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Website\DataFiles\"/>
    </mc:Choice>
  </mc:AlternateContent>
  <xr:revisionPtr revIDLastSave="0" documentId="13_ncr:1_{F42A84A1-B85C-4010-8995-0ECE837882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tal Homes" sheetId="4" r:id="rId1"/>
    <sheet name="Existing Homes" sheetId="5" r:id="rId2"/>
    <sheet name="New Homes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6" l="1"/>
  <c r="AE5" i="6"/>
  <c r="Y5" i="6"/>
  <c r="Q5" i="6"/>
  <c r="I5" i="6"/>
  <c r="B5" i="6"/>
  <c r="D6" i="5"/>
  <c r="AE5" i="5"/>
  <c r="Y5" i="5"/>
  <c r="Q5" i="5"/>
  <c r="I5" i="5"/>
  <c r="B5" i="5"/>
  <c r="D6" i="4"/>
  <c r="AE5" i="4"/>
  <c r="Y5" i="4"/>
  <c r="Q5" i="4"/>
  <c r="I5" i="4"/>
  <c r="B5" i="4"/>
</calcChain>
</file>

<file path=xl/sharedStrings.xml><?xml version="1.0" encoding="utf-8"?>
<sst xmlns="http://schemas.openxmlformats.org/spreadsheetml/2006/main" count="294" uniqueCount="35">
  <si>
    <t>South Central Kansas MLS Total Home Sales Statistics for Entire MLS System</t>
  </si>
  <si>
    <t>South Central Kansas MLS Total Home Sales Statistics</t>
  </si>
  <si>
    <t>South Central Kansas MLS</t>
  </si>
  <si>
    <t>REALTORS® of South Central Kansas</t>
  </si>
  <si>
    <t>Statistics for New Listings</t>
  </si>
  <si>
    <t>Key Statistics - Year-to-Date</t>
  </si>
  <si>
    <t>Statistics for Listings Sold Year-to-Date</t>
  </si>
  <si>
    <t>New Listings YTD</t>
  </si>
  <si>
    <t>Statistics for Contracts Written Year-to-Date</t>
  </si>
  <si>
    <t>Active</t>
  </si>
  <si>
    <t>New</t>
  </si>
  <si>
    <t>Contracts</t>
  </si>
  <si>
    <t>Pending</t>
  </si>
  <si>
    <t>Sales</t>
  </si>
  <si>
    <t>Sale Price</t>
  </si>
  <si>
    <t>Days on Market</t>
  </si>
  <si>
    <t>Price as % of List</t>
  </si>
  <si>
    <t>Price as % of Original</t>
  </si>
  <si>
    <t>List Price</t>
  </si>
  <si>
    <t>List as % of Original</t>
  </si>
  <si>
    <t>Month</t>
  </si>
  <si>
    <t>Listings</t>
  </si>
  <si>
    <t>Supply</t>
  </si>
  <si>
    <t>Written</t>
  </si>
  <si>
    <t>Volume</t>
  </si>
  <si>
    <t>Average</t>
  </si>
  <si>
    <t>Median</t>
  </si>
  <si>
    <t>South Central Kansas MLS Existing Home Sales Statistics for Entire MLS System</t>
  </si>
  <si>
    <t>South Central Kansas MLS Existing Home Sales Statistics</t>
  </si>
  <si>
    <t>South Central Kansas MLS New Home Sales Statistics for Entire MLS System</t>
  </si>
  <si>
    <t>South Central Kansas MLS New Home Sales Statistics</t>
  </si>
  <si>
    <t>Source:</t>
  </si>
  <si>
    <t>South Central Kansas MLS System</t>
  </si>
  <si>
    <t>www.sckrealtors.com</t>
  </si>
  <si>
    <t>Website: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</si>
</sst>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mmm\ yyyy;@"/>
    <numFmt numFmtId="165" formatCode="#,##0.0"/>
    <numFmt numFmtId="166" formatCode="&quot;$&quot;#,##0"/>
    <numFmt numFmtId="167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8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83">
    <xf numFmtId="0" fontId="0" fillId="0" borderId="0" xfId="0"/>
    <xf numFmtId="164" fontId="3" fillId="2" borderId="0" xfId="2" applyNumberFormat="1" applyFont="1" applyFill="1"/>
    <xf numFmtId="3" fontId="3" fillId="2" borderId="0" xfId="2" applyNumberFormat="1" applyFont="1" applyFill="1"/>
    <xf numFmtId="165" fontId="3" fillId="2" borderId="0" xfId="2" applyNumberFormat="1" applyFont="1" applyFill="1"/>
    <xf numFmtId="166" fontId="3" fillId="2" borderId="0" xfId="2" applyNumberFormat="1" applyFont="1" applyFill="1"/>
    <xf numFmtId="167" fontId="4" fillId="2" borderId="0" xfId="2" applyNumberFormat="1" applyFont="1" applyFill="1"/>
    <xf numFmtId="167" fontId="3" fillId="2" borderId="0" xfId="2" applyNumberFormat="1" applyFont="1" applyFill="1"/>
    <xf numFmtId="164" fontId="5" fillId="2" borderId="0" xfId="2" applyNumberFormat="1" applyFont="1" applyFill="1"/>
    <xf numFmtId="3" fontId="5" fillId="2" borderId="0" xfId="2" applyNumberFormat="1" applyFont="1" applyFill="1"/>
    <xf numFmtId="165" fontId="5" fillId="2" borderId="0" xfId="2" applyNumberFormat="1" applyFont="1" applyFill="1"/>
    <xf numFmtId="166" fontId="5" fillId="2" borderId="0" xfId="2" applyNumberFormat="1" applyFont="1" applyFill="1"/>
    <xf numFmtId="167" fontId="5" fillId="2" borderId="0" xfId="2" applyNumberFormat="1" applyFont="1" applyFill="1"/>
    <xf numFmtId="0" fontId="5" fillId="2" borderId="0" xfId="2" applyFont="1" applyFill="1"/>
    <xf numFmtId="167" fontId="6" fillId="2" borderId="0" xfId="2" applyNumberFormat="1" applyFont="1" applyFill="1"/>
    <xf numFmtId="167" fontId="7" fillId="2" borderId="0" xfId="2" applyNumberFormat="1" applyFont="1" applyFill="1"/>
    <xf numFmtId="164" fontId="3" fillId="3" borderId="1" xfId="2" applyNumberFormat="1" applyFont="1" applyFill="1" applyBorder="1" applyAlignment="1">
      <alignment horizontal="center" vertical="center" wrapText="1"/>
    </xf>
    <xf numFmtId="167" fontId="8" fillId="0" borderId="2" xfId="2" applyNumberFormat="1" applyFont="1" applyBorder="1" applyAlignment="1">
      <alignment horizontal="center" vertical="center" wrapText="1"/>
    </xf>
    <xf numFmtId="167" fontId="8" fillId="0" borderId="0" xfId="2" applyNumberFormat="1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164" fontId="9" fillId="3" borderId="3" xfId="2" applyNumberFormat="1" applyFont="1" applyFill="1" applyBorder="1" applyAlignment="1">
      <alignment horizontal="center" vertical="center" wrapText="1"/>
    </xf>
    <xf numFmtId="3" fontId="9" fillId="4" borderId="1" xfId="2" applyNumberFormat="1" applyFont="1" applyFill="1" applyBorder="1" applyAlignment="1">
      <alignment horizontal="center" vertical="center" wrapText="1"/>
    </xf>
    <xf numFmtId="165" fontId="9" fillId="4" borderId="1" xfId="2" applyNumberFormat="1" applyFont="1" applyFill="1" applyBorder="1" applyAlignment="1">
      <alignment horizontal="center" vertical="center" wrapText="1"/>
    </xf>
    <xf numFmtId="166" fontId="9" fillId="4" borderId="1" xfId="2" applyNumberFormat="1" applyFont="1" applyFill="1" applyBorder="1" applyAlignment="1">
      <alignment horizontal="center" vertical="center" wrapText="1"/>
    </xf>
    <xf numFmtId="3" fontId="9" fillId="5" borderId="1" xfId="2" applyNumberFormat="1" applyFont="1" applyFill="1" applyBorder="1" applyAlignment="1">
      <alignment horizontal="center" vertical="center" wrapText="1"/>
    </xf>
    <xf numFmtId="166" fontId="9" fillId="5" borderId="1" xfId="2" applyNumberFormat="1" applyFont="1" applyFill="1" applyBorder="1" applyAlignment="1">
      <alignment horizontal="center" vertical="center" wrapText="1"/>
    </xf>
    <xf numFmtId="167" fontId="10" fillId="0" borderId="0" xfId="2" applyNumberFormat="1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164" fontId="9" fillId="3" borderId="4" xfId="2" applyNumberFormat="1" applyFont="1" applyFill="1" applyBorder="1" applyAlignment="1">
      <alignment horizontal="center" wrapText="1"/>
    </xf>
    <xf numFmtId="3" fontId="9" fillId="4" borderId="4" xfId="2" applyNumberFormat="1" applyFont="1" applyFill="1" applyBorder="1" applyAlignment="1">
      <alignment horizontal="center" wrapText="1"/>
    </xf>
    <xf numFmtId="165" fontId="9" fillId="4" borderId="4" xfId="2" applyNumberFormat="1" applyFont="1" applyFill="1" applyBorder="1" applyAlignment="1">
      <alignment horizontal="center" wrapText="1"/>
    </xf>
    <xf numFmtId="166" fontId="9" fillId="4" borderId="4" xfId="2" applyNumberFormat="1" applyFont="1" applyFill="1" applyBorder="1" applyAlignment="1">
      <alignment horizontal="center" wrapText="1"/>
    </xf>
    <xf numFmtId="166" fontId="9" fillId="6" borderId="5" xfId="2" applyNumberFormat="1" applyFont="1" applyFill="1" applyBorder="1" applyAlignment="1">
      <alignment horizontal="center" wrapText="1"/>
    </xf>
    <xf numFmtId="166" fontId="9" fillId="6" borderId="6" xfId="2" applyNumberFormat="1" applyFont="1" applyFill="1" applyBorder="1" applyAlignment="1">
      <alignment horizontal="center" wrapText="1"/>
    </xf>
    <xf numFmtId="3" fontId="9" fillId="6" borderId="5" xfId="2" applyNumberFormat="1" applyFont="1" applyFill="1" applyBorder="1" applyAlignment="1">
      <alignment horizontal="center" wrapText="1"/>
    </xf>
    <xf numFmtId="3" fontId="9" fillId="6" borderId="6" xfId="2" applyNumberFormat="1" applyFont="1" applyFill="1" applyBorder="1" applyAlignment="1">
      <alignment horizontal="center" wrapText="1"/>
    </xf>
    <xf numFmtId="167" fontId="9" fillId="6" borderId="5" xfId="2" applyNumberFormat="1" applyFont="1" applyFill="1" applyBorder="1" applyAlignment="1">
      <alignment horizontal="center" wrapText="1"/>
    </xf>
    <xf numFmtId="167" fontId="9" fillId="6" borderId="6" xfId="2" applyNumberFormat="1" applyFont="1" applyFill="1" applyBorder="1" applyAlignment="1">
      <alignment horizontal="center" wrapText="1"/>
    </xf>
    <xf numFmtId="3" fontId="9" fillId="5" borderId="4" xfId="2" applyNumberFormat="1" applyFont="1" applyFill="1" applyBorder="1" applyAlignment="1">
      <alignment horizontal="center" wrapText="1"/>
    </xf>
    <xf numFmtId="166" fontId="9" fillId="5" borderId="4" xfId="2" applyNumberFormat="1" applyFont="1" applyFill="1" applyBorder="1" applyAlignment="1">
      <alignment horizontal="center" wrapText="1"/>
    </xf>
    <xf numFmtId="166" fontId="9" fillId="5" borderId="5" xfId="2" applyNumberFormat="1" applyFont="1" applyFill="1" applyBorder="1" applyAlignment="1">
      <alignment horizontal="center" wrapText="1"/>
    </xf>
    <xf numFmtId="166" fontId="9" fillId="5" borderId="6" xfId="2" applyNumberFormat="1" applyFont="1" applyFill="1" applyBorder="1" applyAlignment="1">
      <alignment horizontal="center" wrapText="1"/>
    </xf>
    <xf numFmtId="3" fontId="9" fillId="5" borderId="5" xfId="2" applyNumberFormat="1" applyFont="1" applyFill="1" applyBorder="1" applyAlignment="1">
      <alignment horizontal="center" wrapText="1"/>
    </xf>
    <xf numFmtId="3" fontId="9" fillId="5" borderId="6" xfId="2" applyNumberFormat="1" applyFont="1" applyFill="1" applyBorder="1" applyAlignment="1">
      <alignment horizontal="center" wrapText="1"/>
    </xf>
    <xf numFmtId="167" fontId="9" fillId="5" borderId="5" xfId="2" applyNumberFormat="1" applyFont="1" applyFill="1" applyBorder="1" applyAlignment="1">
      <alignment horizontal="center" wrapText="1"/>
    </xf>
    <xf numFmtId="167" fontId="9" fillId="5" borderId="6" xfId="2" applyNumberFormat="1" applyFont="1" applyFill="1" applyBorder="1" applyAlignment="1">
      <alignment horizontal="center" wrapText="1"/>
    </xf>
    <xf numFmtId="167" fontId="9" fillId="0" borderId="0" xfId="2" applyNumberFormat="1" applyFont="1" applyAlignment="1">
      <alignment horizontal="center" wrapText="1"/>
    </xf>
    <xf numFmtId="0" fontId="9" fillId="0" borderId="0" xfId="2" applyFont="1" applyAlignment="1">
      <alignment horizontal="center" wrapText="1"/>
    </xf>
    <xf numFmtId="164" fontId="5" fillId="3" borderId="0" xfId="2" applyNumberFormat="1" applyFont="1" applyFill="1"/>
    <xf numFmtId="3" fontId="5" fillId="4" borderId="2" xfId="2" applyNumberFormat="1" applyFont="1" applyFill="1" applyBorder="1"/>
    <xf numFmtId="3" fontId="5" fillId="4" borderId="0" xfId="2" applyNumberFormat="1" applyFont="1" applyFill="1"/>
    <xf numFmtId="165" fontId="5" fillId="4" borderId="0" xfId="2" applyNumberFormat="1" applyFont="1" applyFill="1"/>
    <xf numFmtId="166" fontId="5" fillId="4" borderId="7" xfId="2" applyNumberFormat="1" applyFont="1" applyFill="1" applyBorder="1"/>
    <xf numFmtId="166" fontId="5" fillId="6" borderId="2" xfId="2" applyNumberFormat="1" applyFont="1" applyFill="1" applyBorder="1"/>
    <xf numFmtId="166" fontId="5" fillId="6" borderId="0" xfId="2" applyNumberFormat="1" applyFont="1" applyFill="1"/>
    <xf numFmtId="3" fontId="5" fillId="6" borderId="0" xfId="2" applyNumberFormat="1" applyFont="1" applyFill="1"/>
    <xf numFmtId="167" fontId="5" fillId="6" borderId="0" xfId="2" applyNumberFormat="1" applyFont="1" applyFill="1"/>
    <xf numFmtId="167" fontId="5" fillId="6" borderId="7" xfId="2" applyNumberFormat="1" applyFont="1" applyFill="1" applyBorder="1"/>
    <xf numFmtId="3" fontId="5" fillId="5" borderId="2" xfId="2" applyNumberFormat="1" applyFont="1" applyFill="1" applyBorder="1"/>
    <xf numFmtId="166" fontId="5" fillId="5" borderId="0" xfId="2" applyNumberFormat="1" applyFont="1" applyFill="1"/>
    <xf numFmtId="3" fontId="5" fillId="5" borderId="0" xfId="2" applyNumberFormat="1" applyFont="1" applyFill="1"/>
    <xf numFmtId="3" fontId="5" fillId="5" borderId="7" xfId="2" applyNumberFormat="1" applyFont="1" applyFill="1" applyBorder="1"/>
    <xf numFmtId="166" fontId="5" fillId="5" borderId="2" xfId="2" applyNumberFormat="1" applyFont="1" applyFill="1" applyBorder="1"/>
    <xf numFmtId="167" fontId="5" fillId="5" borderId="0" xfId="2" applyNumberFormat="1" applyFont="1" applyFill="1"/>
    <xf numFmtId="167" fontId="5" fillId="5" borderId="7" xfId="2" applyNumberFormat="1" applyFont="1" applyFill="1" applyBorder="1"/>
    <xf numFmtId="0" fontId="5" fillId="0" borderId="0" xfId="2" applyFont="1"/>
    <xf numFmtId="3" fontId="2" fillId="2" borderId="0" xfId="1" applyNumberFormat="1" applyFill="1" applyBorder="1"/>
    <xf numFmtId="164" fontId="3" fillId="2" borderId="0" xfId="2" applyNumberFormat="1" applyFont="1" applyFill="1" applyAlignment="1">
      <alignment horizontal="center" vertical="center" wrapText="1"/>
    </xf>
    <xf numFmtId="166" fontId="9" fillId="6" borderId="8" xfId="2" applyNumberFormat="1" applyFont="1" applyFill="1" applyBorder="1" applyAlignment="1">
      <alignment horizontal="center" vertical="center" wrapText="1"/>
    </xf>
    <xf numFmtId="0" fontId="1" fillId="0" borderId="9" xfId="2" applyBorder="1" applyAlignment="1">
      <alignment horizontal="center"/>
    </xf>
    <xf numFmtId="3" fontId="9" fillId="6" borderId="8" xfId="2" applyNumberFormat="1" applyFont="1" applyFill="1" applyBorder="1" applyAlignment="1">
      <alignment horizontal="center" vertical="center" wrapText="1"/>
    </xf>
    <xf numFmtId="0" fontId="1" fillId="0" borderId="9" xfId="2" applyBorder="1" applyAlignment="1">
      <alignment horizontal="center" vertical="center" wrapText="1"/>
    </xf>
    <xf numFmtId="3" fontId="3" fillId="4" borderId="8" xfId="2" applyNumberFormat="1" applyFont="1" applyFill="1" applyBorder="1" applyAlignment="1">
      <alignment horizontal="center" vertical="center" wrapText="1"/>
    </xf>
    <xf numFmtId="0" fontId="1" fillId="0" borderId="10" xfId="2" applyBorder="1" applyAlignment="1">
      <alignment horizontal="center" vertical="center" wrapText="1"/>
    </xf>
    <xf numFmtId="166" fontId="3" fillId="6" borderId="8" xfId="2" applyNumberFormat="1" applyFont="1" applyFill="1" applyBorder="1" applyAlignment="1">
      <alignment horizontal="center" vertical="center" wrapText="1"/>
    </xf>
    <xf numFmtId="167" fontId="9" fillId="6" borderId="8" xfId="2" applyNumberFormat="1" applyFont="1" applyFill="1" applyBorder="1" applyAlignment="1">
      <alignment horizontal="center" vertical="center" wrapText="1"/>
    </xf>
    <xf numFmtId="166" fontId="3" fillId="5" borderId="8" xfId="2" applyNumberFormat="1" applyFont="1" applyFill="1" applyBorder="1" applyAlignment="1">
      <alignment horizontal="center" vertical="center" wrapText="1"/>
    </xf>
    <xf numFmtId="166" fontId="9" fillId="5" borderId="8" xfId="2" applyNumberFormat="1" applyFont="1" applyFill="1" applyBorder="1" applyAlignment="1">
      <alignment horizontal="center" vertical="center" wrapText="1"/>
    </xf>
    <xf numFmtId="3" fontId="9" fillId="5" borderId="8" xfId="2" applyNumberFormat="1" applyFont="1" applyFill="1" applyBorder="1" applyAlignment="1">
      <alignment horizontal="center" vertical="center" wrapText="1"/>
    </xf>
    <xf numFmtId="167" fontId="9" fillId="5" borderId="8" xfId="2" applyNumberFormat="1" applyFont="1" applyFill="1" applyBorder="1" applyAlignment="1">
      <alignment horizontal="center" vertical="center" wrapText="1"/>
    </xf>
    <xf numFmtId="3" fontId="3" fillId="5" borderId="8" xfId="2" applyNumberFormat="1" applyFont="1" applyFill="1" applyBorder="1" applyAlignment="1">
      <alignment horizontal="center" vertical="center" wrapText="1"/>
    </xf>
    <xf numFmtId="3" fontId="3" fillId="4" borderId="10" xfId="2" applyNumberFormat="1" applyFont="1" applyFill="1" applyBorder="1" applyAlignment="1">
      <alignment horizontal="center" vertical="center" wrapText="1"/>
    </xf>
    <xf numFmtId="164" fontId="9" fillId="3" borderId="1" xfId="2" applyNumberFormat="1" applyFont="1" applyFill="1" applyBorder="1" applyAlignment="1">
      <alignment horizontal="center" wrapText="1"/>
    </xf>
    <xf numFmtId="164" fontId="9" fillId="3" borderId="4" xfId="2" applyNumberFormat="1" applyFont="1" applyFill="1" applyBorder="1" applyAlignment="1">
      <alignment horizont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ckrealtors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ckrealtors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sckrealtor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324"/>
  <sheetViews>
    <sheetView tabSelected="1"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8" sqref="A8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42578125" style="51" customWidth="1"/>
    <col min="9" max="9" width="14.42578125" style="52" customWidth="1"/>
    <col min="10" max="10" width="14.42578125" style="53" customWidth="1"/>
    <col min="11" max="12" width="10" style="54" customWidth="1"/>
    <col min="13" max="15" width="10" style="55" customWidth="1"/>
    <col min="16" max="16" width="10" style="56" customWidth="1"/>
    <col min="17" max="17" width="14.42578125" style="52" customWidth="1"/>
    <col min="18" max="18" width="14.42578125" style="53" customWidth="1"/>
    <col min="19" max="20" width="10" style="54" customWidth="1"/>
    <col min="21" max="21" width="10" style="55" customWidth="1"/>
    <col min="22" max="22" width="10" style="56" customWidth="1"/>
    <col min="23" max="24" width="14.42578125" style="53" customWidth="1"/>
    <col min="25" max="25" width="14.42578125" style="52" customWidth="1"/>
    <col min="26" max="26" width="14.42578125" style="53" customWidth="1"/>
    <col min="27" max="28" width="10" style="54" customWidth="1"/>
    <col min="29" max="29" width="10" style="55" customWidth="1"/>
    <col min="30" max="30" width="10" style="56" customWidth="1"/>
    <col min="31" max="31" width="14.42578125" style="52" customWidth="1"/>
    <col min="32" max="32" width="14.42578125" style="53" customWidth="1"/>
    <col min="33" max="34" width="10" style="54" customWidth="1"/>
    <col min="35" max="35" width="10" style="55" customWidth="1"/>
    <col min="36" max="36" width="10" style="56" customWidth="1"/>
    <col min="37" max="37" width="14.42578125" style="57" customWidth="1"/>
    <col min="38" max="38" width="17.7109375" style="58" customWidth="1"/>
    <col min="39" max="39" width="14.42578125" style="59" customWidth="1"/>
    <col min="40" max="40" width="14.42578125" style="60" customWidth="1"/>
    <col min="41" max="41" width="14.42578125" style="61" customWidth="1"/>
    <col min="42" max="42" width="14.42578125" style="58" customWidth="1"/>
    <col min="43" max="44" width="10" style="59" customWidth="1"/>
    <col min="45" max="47" width="10" style="62" customWidth="1"/>
    <col min="48" max="48" width="10" style="63" customWidth="1"/>
    <col min="49" max="50" width="14.42578125" style="58" customWidth="1"/>
    <col min="51" max="51" width="14.42578125" style="61" customWidth="1"/>
    <col min="52" max="52" width="14.425781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0</v>
      </c>
      <c r="D1" s="3"/>
      <c r="H1" s="4"/>
      <c r="I1" s="4"/>
      <c r="J1" s="4"/>
      <c r="M1" s="5" t="s">
        <v>1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31</v>
      </c>
      <c r="B2" s="8" t="s">
        <v>32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34</v>
      </c>
      <c r="B3" s="65" t="s">
        <v>33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66"/>
      <c r="B5" s="80" t="str">
        <f>"Key MLS Statistics for "&amp;A6</f>
        <v>Key MLS Statistics for Month</v>
      </c>
      <c r="C5" s="72"/>
      <c r="D5" s="72"/>
      <c r="E5" s="72"/>
      <c r="F5" s="72"/>
      <c r="G5" s="72"/>
      <c r="H5" s="70"/>
      <c r="I5" s="73" t="str">
        <f>"Statistics for Listings Sold During "&amp;A6</f>
        <v>Statistics for Listings Sold During Month</v>
      </c>
      <c r="J5" s="72"/>
      <c r="K5" s="72"/>
      <c r="L5" s="72"/>
      <c r="M5" s="72"/>
      <c r="N5" s="72"/>
      <c r="O5" s="72"/>
      <c r="P5" s="70"/>
      <c r="Q5" s="73" t="str">
        <f>"Statistics for Active Listings at End of "&amp;A6</f>
        <v>Statistics for Active Listings at End of Month</v>
      </c>
      <c r="R5" s="72"/>
      <c r="S5" s="72"/>
      <c r="T5" s="72"/>
      <c r="U5" s="72"/>
      <c r="V5" s="70"/>
      <c r="W5" s="73" t="s">
        <v>4</v>
      </c>
      <c r="X5" s="70"/>
      <c r="Y5" s="73" t="str">
        <f>"Statistics for Contracts Written During "&amp;A6</f>
        <v>Statistics for Contracts Written During Month</v>
      </c>
      <c r="Z5" s="72"/>
      <c r="AA5" s="72"/>
      <c r="AB5" s="72"/>
      <c r="AC5" s="72"/>
      <c r="AD5" s="70"/>
      <c r="AE5" s="73" t="str">
        <f>"Statistics for Pending Contracts at End of "&amp;A6</f>
        <v>Statistics for Pending Contracts at End of Month</v>
      </c>
      <c r="AF5" s="72"/>
      <c r="AG5" s="72"/>
      <c r="AH5" s="72"/>
      <c r="AI5" s="72"/>
      <c r="AJ5" s="70"/>
      <c r="AK5" s="79" t="s">
        <v>5</v>
      </c>
      <c r="AL5" s="72"/>
      <c r="AM5" s="72"/>
      <c r="AN5" s="70"/>
      <c r="AO5" s="75" t="s">
        <v>6</v>
      </c>
      <c r="AP5" s="72"/>
      <c r="AQ5" s="72"/>
      <c r="AR5" s="72"/>
      <c r="AS5" s="72"/>
      <c r="AT5" s="72"/>
      <c r="AU5" s="72"/>
      <c r="AV5" s="70"/>
      <c r="AW5" s="75" t="s">
        <v>7</v>
      </c>
      <c r="AX5" s="70"/>
      <c r="AY5" s="75" t="s">
        <v>8</v>
      </c>
      <c r="AZ5" s="72"/>
      <c r="BA5" s="72"/>
      <c r="BB5" s="72"/>
      <c r="BC5" s="72"/>
      <c r="BD5" s="70"/>
      <c r="BE5" s="16"/>
      <c r="BF5" s="17"/>
      <c r="BG5" s="17"/>
      <c r="BH5" s="17"/>
    </row>
    <row r="6" spans="1:60" s="26" customFormat="1" ht="15" customHeight="1" x14ac:dyDescent="0.2">
      <c r="A6" s="81" t="s">
        <v>20</v>
      </c>
      <c r="B6" s="20"/>
      <c r="C6" s="20" t="s">
        <v>9</v>
      </c>
      <c r="D6" s="21" t="str">
        <f>A6&amp;"s'"</f>
        <v>Months'</v>
      </c>
      <c r="E6" s="20" t="s">
        <v>10</v>
      </c>
      <c r="F6" s="20" t="s">
        <v>11</v>
      </c>
      <c r="G6" s="20" t="s">
        <v>12</v>
      </c>
      <c r="H6" s="22" t="s">
        <v>13</v>
      </c>
      <c r="I6" s="67" t="s">
        <v>14</v>
      </c>
      <c r="J6" s="68"/>
      <c r="K6" s="69" t="s">
        <v>15</v>
      </c>
      <c r="L6" s="70"/>
      <c r="M6" s="74" t="s">
        <v>16</v>
      </c>
      <c r="N6" s="70"/>
      <c r="O6" s="74" t="s">
        <v>17</v>
      </c>
      <c r="P6" s="68"/>
      <c r="Q6" s="67" t="s">
        <v>18</v>
      </c>
      <c r="R6" s="68"/>
      <c r="S6" s="69" t="s">
        <v>15</v>
      </c>
      <c r="T6" s="70"/>
      <c r="U6" s="74" t="s">
        <v>19</v>
      </c>
      <c r="V6" s="68"/>
      <c r="W6" s="67" t="s">
        <v>18</v>
      </c>
      <c r="X6" s="68"/>
      <c r="Y6" s="67" t="s">
        <v>18</v>
      </c>
      <c r="Z6" s="68"/>
      <c r="AA6" s="69" t="s">
        <v>15</v>
      </c>
      <c r="AB6" s="70"/>
      <c r="AC6" s="74" t="s">
        <v>19</v>
      </c>
      <c r="AD6" s="68"/>
      <c r="AE6" s="67" t="s">
        <v>18</v>
      </c>
      <c r="AF6" s="68"/>
      <c r="AG6" s="69" t="s">
        <v>15</v>
      </c>
      <c r="AH6" s="70"/>
      <c r="AI6" s="74" t="s">
        <v>19</v>
      </c>
      <c r="AJ6" s="68"/>
      <c r="AK6" s="23"/>
      <c r="AL6" s="24" t="s">
        <v>13</v>
      </c>
      <c r="AM6" s="23"/>
      <c r="AN6" s="23" t="s">
        <v>11</v>
      </c>
      <c r="AO6" s="76" t="s">
        <v>14</v>
      </c>
      <c r="AP6" s="68"/>
      <c r="AQ6" s="77" t="s">
        <v>15</v>
      </c>
      <c r="AR6" s="70"/>
      <c r="AS6" s="78" t="s">
        <v>16</v>
      </c>
      <c r="AT6" s="70"/>
      <c r="AU6" s="78" t="s">
        <v>17</v>
      </c>
      <c r="AV6" s="68"/>
      <c r="AW6" s="76" t="s">
        <v>18</v>
      </c>
      <c r="AX6" s="68"/>
      <c r="AY6" s="76" t="s">
        <v>18</v>
      </c>
      <c r="AZ6" s="68"/>
      <c r="BA6" s="77" t="s">
        <v>15</v>
      </c>
      <c r="BB6" s="70"/>
      <c r="BC6" s="78" t="s">
        <v>19</v>
      </c>
      <c r="BD6" s="68"/>
      <c r="BE6" s="25"/>
      <c r="BF6" s="25"/>
      <c r="BG6" s="25"/>
      <c r="BH6" s="25"/>
    </row>
    <row r="7" spans="1:60" s="46" customFormat="1" x14ac:dyDescent="0.25">
      <c r="A7" s="82"/>
      <c r="B7" s="28" t="s">
        <v>13</v>
      </c>
      <c r="C7" s="28" t="s">
        <v>21</v>
      </c>
      <c r="D7" s="29" t="s">
        <v>22</v>
      </c>
      <c r="E7" s="28" t="s">
        <v>21</v>
      </c>
      <c r="F7" s="28" t="s">
        <v>23</v>
      </c>
      <c r="G7" s="28" t="s">
        <v>11</v>
      </c>
      <c r="H7" s="30" t="s">
        <v>24</v>
      </c>
      <c r="I7" s="31" t="s">
        <v>25</v>
      </c>
      <c r="J7" s="32" t="s">
        <v>26</v>
      </c>
      <c r="K7" s="33" t="s">
        <v>25</v>
      </c>
      <c r="L7" s="34" t="s">
        <v>26</v>
      </c>
      <c r="M7" s="35" t="s">
        <v>25</v>
      </c>
      <c r="N7" s="36" t="s">
        <v>26</v>
      </c>
      <c r="O7" s="35" t="s">
        <v>25</v>
      </c>
      <c r="P7" s="36" t="s">
        <v>26</v>
      </c>
      <c r="Q7" s="31" t="s">
        <v>25</v>
      </c>
      <c r="R7" s="32" t="s">
        <v>26</v>
      </c>
      <c r="S7" s="33" t="s">
        <v>25</v>
      </c>
      <c r="T7" s="34" t="s">
        <v>26</v>
      </c>
      <c r="U7" s="35" t="s">
        <v>25</v>
      </c>
      <c r="V7" s="36" t="s">
        <v>26</v>
      </c>
      <c r="W7" s="31" t="s">
        <v>25</v>
      </c>
      <c r="X7" s="32" t="s">
        <v>26</v>
      </c>
      <c r="Y7" s="31" t="s">
        <v>25</v>
      </c>
      <c r="Z7" s="32" t="s">
        <v>26</v>
      </c>
      <c r="AA7" s="33" t="s">
        <v>25</v>
      </c>
      <c r="AB7" s="34" t="s">
        <v>26</v>
      </c>
      <c r="AC7" s="35" t="s">
        <v>25</v>
      </c>
      <c r="AD7" s="36" t="s">
        <v>26</v>
      </c>
      <c r="AE7" s="31" t="s">
        <v>25</v>
      </c>
      <c r="AF7" s="32" t="s">
        <v>26</v>
      </c>
      <c r="AG7" s="33" t="s">
        <v>25</v>
      </c>
      <c r="AH7" s="34" t="s">
        <v>26</v>
      </c>
      <c r="AI7" s="35" t="s">
        <v>25</v>
      </c>
      <c r="AJ7" s="36" t="s">
        <v>26</v>
      </c>
      <c r="AK7" s="37" t="s">
        <v>13</v>
      </c>
      <c r="AL7" s="38" t="s">
        <v>24</v>
      </c>
      <c r="AM7" s="37" t="s">
        <v>21</v>
      </c>
      <c r="AN7" s="37" t="s">
        <v>23</v>
      </c>
      <c r="AO7" s="39" t="s">
        <v>25</v>
      </c>
      <c r="AP7" s="40" t="s">
        <v>26</v>
      </c>
      <c r="AQ7" s="41" t="s">
        <v>25</v>
      </c>
      <c r="AR7" s="42" t="s">
        <v>26</v>
      </c>
      <c r="AS7" s="43" t="s">
        <v>25</v>
      </c>
      <c r="AT7" s="44" t="s">
        <v>26</v>
      </c>
      <c r="AU7" s="43" t="s">
        <v>25</v>
      </c>
      <c r="AV7" s="44" t="s">
        <v>26</v>
      </c>
      <c r="AW7" s="39" t="s">
        <v>25</v>
      </c>
      <c r="AX7" s="40" t="s">
        <v>26</v>
      </c>
      <c r="AY7" s="39" t="s">
        <v>25</v>
      </c>
      <c r="AZ7" s="40" t="s">
        <v>26</v>
      </c>
      <c r="BA7" s="41" t="s">
        <v>25</v>
      </c>
      <c r="BB7" s="42" t="s">
        <v>26</v>
      </c>
      <c r="BC7" s="43" t="s">
        <v>25</v>
      </c>
      <c r="BD7" s="44" t="s">
        <v>26</v>
      </c>
      <c r="BE7" s="45"/>
      <c r="BF7" s="45"/>
      <c r="BG7" s="45"/>
      <c r="BH7" s="45"/>
    </row>
    <row r="8" spans="1:60" x14ac:dyDescent="0.25">
      <c r="A8" s="47">
        <v>46143</v>
      </c>
      <c r="B8" s="48">
        <v>1097</v>
      </c>
      <c r="C8" s="49">
        <v>2135</v>
      </c>
      <c r="D8" s="50">
        <v>2.3341836929321289</v>
      </c>
      <c r="E8" s="49">
        <v>1283</v>
      </c>
      <c r="F8" s="49">
        <v>1033</v>
      </c>
      <c r="G8" s="49">
        <v>1417</v>
      </c>
      <c r="H8" s="51">
        <v>306069349</v>
      </c>
      <c r="I8" s="52">
        <v>279005.78760255239</v>
      </c>
      <c r="J8" s="53">
        <v>250000</v>
      </c>
      <c r="K8" s="54">
        <v>36.679124886052868</v>
      </c>
      <c r="L8" s="54">
        <v>9</v>
      </c>
      <c r="M8" s="55">
        <v>0.99333411455154419</v>
      </c>
      <c r="N8" s="55">
        <v>1</v>
      </c>
      <c r="O8" s="55">
        <v>0.97880977392196655</v>
      </c>
      <c r="P8" s="56">
        <v>1</v>
      </c>
      <c r="Q8" s="52">
        <v>337130.0661553212</v>
      </c>
      <c r="R8" s="53">
        <v>260000</v>
      </c>
      <c r="S8" s="54">
        <v>52.240281030444962</v>
      </c>
      <c r="T8" s="54">
        <v>15</v>
      </c>
      <c r="U8" s="55">
        <v>0.98085135221481323</v>
      </c>
      <c r="V8" s="56">
        <v>1</v>
      </c>
      <c r="W8" s="53">
        <v>302907.73934030574</v>
      </c>
      <c r="X8" s="53">
        <v>244900</v>
      </c>
      <c r="Y8" s="52">
        <v>274711.00802407222</v>
      </c>
      <c r="Z8" s="53">
        <v>240000</v>
      </c>
      <c r="AA8" s="54">
        <v>37.6108422071636</v>
      </c>
      <c r="AB8" s="54">
        <v>10</v>
      </c>
      <c r="AC8" s="55">
        <v>0.98385125398635864</v>
      </c>
      <c r="AD8" s="56">
        <v>1</v>
      </c>
      <c r="AE8" s="52">
        <v>291217.09898843931</v>
      </c>
      <c r="AF8" s="53">
        <v>250000</v>
      </c>
      <c r="AG8" s="54">
        <v>38.879322512350036</v>
      </c>
      <c r="AH8" s="54">
        <v>9</v>
      </c>
      <c r="AI8" s="55">
        <v>0.9852338433265686</v>
      </c>
      <c r="AJ8" s="56">
        <v>1</v>
      </c>
      <c r="AK8" s="57">
        <v>4327</v>
      </c>
      <c r="AL8" s="58">
        <v>1144664461</v>
      </c>
      <c r="AM8" s="59">
        <v>5902</v>
      </c>
      <c r="AN8" s="60">
        <v>4901</v>
      </c>
      <c r="AO8" s="61">
        <v>264539.97249826672</v>
      </c>
      <c r="AP8" s="58">
        <v>236000</v>
      </c>
      <c r="AQ8" s="59">
        <v>43.309452276403974</v>
      </c>
      <c r="AR8" s="59">
        <v>17</v>
      </c>
      <c r="AS8" s="62">
        <v>0.98621183633804321</v>
      </c>
      <c r="AT8" s="62">
        <v>1</v>
      </c>
      <c r="AU8" s="62">
        <v>0.96789044141769409</v>
      </c>
      <c r="AV8" s="63">
        <v>0.98930484056472778</v>
      </c>
      <c r="AW8" s="58">
        <v>286128.53936524637</v>
      </c>
      <c r="AX8" s="58">
        <v>240000</v>
      </c>
      <c r="AY8" s="61">
        <v>272894.39856600593</v>
      </c>
      <c r="AZ8" s="58">
        <v>245000</v>
      </c>
      <c r="BA8" s="59">
        <v>41.504386859824528</v>
      </c>
      <c r="BB8" s="59">
        <v>13</v>
      </c>
      <c r="BC8" s="62">
        <v>0.97370123863220215</v>
      </c>
      <c r="BD8" s="63">
        <v>1</v>
      </c>
    </row>
    <row r="9" spans="1:60" x14ac:dyDescent="0.25">
      <c r="A9" s="47">
        <v>46113</v>
      </c>
      <c r="B9" s="48">
        <v>952</v>
      </c>
      <c r="C9" s="49">
        <v>2005</v>
      </c>
      <c r="D9" s="50">
        <v>2.1823129653930664</v>
      </c>
      <c r="E9" s="49">
        <v>1454</v>
      </c>
      <c r="F9" s="49">
        <v>1092</v>
      </c>
      <c r="G9" s="49">
        <v>1519</v>
      </c>
      <c r="H9" s="51">
        <v>246525234</v>
      </c>
      <c r="I9" s="52">
        <v>258955.07773109243</v>
      </c>
      <c r="J9" s="53">
        <v>236250</v>
      </c>
      <c r="K9" s="54">
        <v>38.057773109243698</v>
      </c>
      <c r="L9" s="54">
        <v>11</v>
      </c>
      <c r="M9" s="55">
        <v>0.9851614236831665</v>
      </c>
      <c r="N9" s="55">
        <v>1</v>
      </c>
      <c r="O9" s="55">
        <v>0.96956723928451538</v>
      </c>
      <c r="P9" s="56">
        <v>1</v>
      </c>
      <c r="Q9" s="52">
        <v>336077.2487205732</v>
      </c>
      <c r="R9" s="53">
        <v>267990</v>
      </c>
      <c r="S9" s="54">
        <v>51.815960099750626</v>
      </c>
      <c r="T9" s="54">
        <v>13</v>
      </c>
      <c r="U9" s="55">
        <v>0.98216837644577026</v>
      </c>
      <c r="V9" s="56">
        <v>1</v>
      </c>
      <c r="W9" s="53">
        <v>297453.59829666431</v>
      </c>
      <c r="X9" s="53">
        <v>249000</v>
      </c>
      <c r="Y9" s="52">
        <v>280594.43644859811</v>
      </c>
      <c r="Z9" s="53">
        <v>246950</v>
      </c>
      <c r="AA9" s="54">
        <v>35.856227106227109</v>
      </c>
      <c r="AB9" s="54">
        <v>9</v>
      </c>
      <c r="AC9" s="55">
        <v>0.97859525680541992</v>
      </c>
      <c r="AD9" s="56">
        <v>1</v>
      </c>
      <c r="AE9" s="52">
        <v>290757.67201068805</v>
      </c>
      <c r="AF9" s="53">
        <v>252800</v>
      </c>
      <c r="AG9" s="54">
        <v>38.10138248847926</v>
      </c>
      <c r="AH9" s="54">
        <v>9</v>
      </c>
      <c r="AI9" s="55">
        <v>0.98382037878036499</v>
      </c>
      <c r="AJ9" s="56">
        <v>1</v>
      </c>
      <c r="AK9" s="57">
        <v>3230</v>
      </c>
      <c r="AL9" s="58">
        <v>838595112</v>
      </c>
      <c r="AM9" s="59">
        <v>4619</v>
      </c>
      <c r="AN9" s="60">
        <v>3868</v>
      </c>
      <c r="AO9" s="61">
        <v>259626.96965944272</v>
      </c>
      <c r="AP9" s="58">
        <v>232750</v>
      </c>
      <c r="AQ9" s="59">
        <v>45.56130030959752</v>
      </c>
      <c r="AR9" s="59">
        <v>22</v>
      </c>
      <c r="AS9" s="62">
        <v>0.98373711109161377</v>
      </c>
      <c r="AT9" s="62">
        <v>1</v>
      </c>
      <c r="AU9" s="62">
        <v>0.96408283710479736</v>
      </c>
      <c r="AV9" s="63">
        <v>0.9861111044883728</v>
      </c>
      <c r="AW9" s="58">
        <v>281452.18385650223</v>
      </c>
      <c r="AX9" s="58">
        <v>240000</v>
      </c>
      <c r="AY9" s="61">
        <v>272410.77783711615</v>
      </c>
      <c r="AZ9" s="58">
        <v>245000</v>
      </c>
      <c r="BA9" s="59">
        <v>42.544208893485006</v>
      </c>
      <c r="BB9" s="59">
        <v>14</v>
      </c>
      <c r="BC9" s="62">
        <v>0.9709932804107666</v>
      </c>
      <c r="BD9" s="63">
        <v>1</v>
      </c>
    </row>
    <row r="10" spans="1:60" x14ac:dyDescent="0.25">
      <c r="A10" s="47">
        <v>46082</v>
      </c>
      <c r="B10" s="48">
        <v>934</v>
      </c>
      <c r="C10" s="49">
        <v>1876</v>
      </c>
      <c r="D10" s="50">
        <v>2.0369164943695068</v>
      </c>
      <c r="E10" s="49">
        <v>1238</v>
      </c>
      <c r="F10" s="49">
        <v>1088</v>
      </c>
      <c r="G10" s="49">
        <v>1360</v>
      </c>
      <c r="H10" s="51">
        <v>246814385</v>
      </c>
      <c r="I10" s="52">
        <v>264255.23019271949</v>
      </c>
      <c r="J10" s="53">
        <v>239000</v>
      </c>
      <c r="K10" s="54">
        <v>46.382226980728049</v>
      </c>
      <c r="L10" s="54">
        <v>20</v>
      </c>
      <c r="M10" s="55">
        <v>0.98687523603439331</v>
      </c>
      <c r="N10" s="55">
        <v>1</v>
      </c>
      <c r="O10" s="55">
        <v>0.96901816129684448</v>
      </c>
      <c r="P10" s="56">
        <v>0.9885714054107666</v>
      </c>
      <c r="Q10" s="52">
        <v>327698.50898203591</v>
      </c>
      <c r="R10" s="53">
        <v>265000</v>
      </c>
      <c r="S10" s="54">
        <v>59.089552238805972</v>
      </c>
      <c r="T10" s="54">
        <v>16</v>
      </c>
      <c r="U10" s="55">
        <v>0.98032259941101074</v>
      </c>
      <c r="V10" s="56">
        <v>1</v>
      </c>
      <c r="W10" s="53">
        <v>287437.8287841191</v>
      </c>
      <c r="X10" s="53">
        <v>249900</v>
      </c>
      <c r="Y10" s="52">
        <v>274647.68285714288</v>
      </c>
      <c r="Z10" s="53">
        <v>249900</v>
      </c>
      <c r="AA10" s="54">
        <v>36.016544117647058</v>
      </c>
      <c r="AB10" s="54">
        <v>10</v>
      </c>
      <c r="AC10" s="55">
        <v>0.97344601154327393</v>
      </c>
      <c r="AD10" s="56">
        <v>1</v>
      </c>
      <c r="AE10" s="52">
        <v>277590.75585789874</v>
      </c>
      <c r="AF10" s="53">
        <v>250000</v>
      </c>
      <c r="AG10" s="54">
        <v>40.908823529411762</v>
      </c>
      <c r="AH10" s="54">
        <v>12</v>
      </c>
      <c r="AI10" s="55">
        <v>0.98329675197601318</v>
      </c>
      <c r="AJ10" s="56">
        <v>1</v>
      </c>
      <c r="AK10" s="57">
        <v>2278</v>
      </c>
      <c r="AL10" s="58">
        <v>592069878</v>
      </c>
      <c r="AM10" s="59">
        <v>3165</v>
      </c>
      <c r="AN10" s="60">
        <v>2776</v>
      </c>
      <c r="AO10" s="61">
        <v>259907.76031606673</v>
      </c>
      <c r="AP10" s="58">
        <v>231000</v>
      </c>
      <c r="AQ10" s="59">
        <v>48.697102721685688</v>
      </c>
      <c r="AR10" s="59">
        <v>28</v>
      </c>
      <c r="AS10" s="62">
        <v>0.98313277959823608</v>
      </c>
      <c r="AT10" s="62">
        <v>1</v>
      </c>
      <c r="AU10" s="62">
        <v>0.96174371242523193</v>
      </c>
      <c r="AV10" s="63">
        <v>0.98181819915771484</v>
      </c>
      <c r="AW10" s="58">
        <v>274062.47787610622</v>
      </c>
      <c r="AX10" s="58">
        <v>239000</v>
      </c>
      <c r="AY10" s="61">
        <v>269137.31439252337</v>
      </c>
      <c r="AZ10" s="58">
        <v>244900</v>
      </c>
      <c r="BA10" s="59">
        <v>45.175072046109513</v>
      </c>
      <c r="BB10" s="59">
        <v>17</v>
      </c>
      <c r="BC10" s="62">
        <v>0.96794337034225464</v>
      </c>
      <c r="BD10" s="63">
        <v>0.99093466997146606</v>
      </c>
    </row>
    <row r="11" spans="1:60" x14ac:dyDescent="0.25">
      <c r="A11" s="47">
        <v>46054</v>
      </c>
      <c r="B11" s="48">
        <v>679</v>
      </c>
      <c r="C11" s="49">
        <v>1924</v>
      </c>
      <c r="D11" s="50">
        <v>2.1137049198150635</v>
      </c>
      <c r="E11" s="49">
        <v>984</v>
      </c>
      <c r="F11" s="49">
        <v>893</v>
      </c>
      <c r="G11" s="49">
        <v>1128</v>
      </c>
      <c r="H11" s="51">
        <v>171493122</v>
      </c>
      <c r="I11" s="52">
        <v>252567.18998527245</v>
      </c>
      <c r="J11" s="53">
        <v>234900</v>
      </c>
      <c r="K11" s="54">
        <v>52.787923416789397</v>
      </c>
      <c r="L11" s="54">
        <v>31</v>
      </c>
      <c r="M11" s="55">
        <v>0.98063862323760986</v>
      </c>
      <c r="N11" s="55">
        <v>1</v>
      </c>
      <c r="O11" s="55">
        <v>0.95776814222335815</v>
      </c>
      <c r="P11" s="56">
        <v>0.97697371244430542</v>
      </c>
      <c r="Q11" s="52">
        <v>323972.62008501595</v>
      </c>
      <c r="R11" s="53">
        <v>264900</v>
      </c>
      <c r="S11" s="54">
        <v>61.637214137214137</v>
      </c>
      <c r="T11" s="54">
        <v>20</v>
      </c>
      <c r="U11" s="55">
        <v>0.97804433107376099</v>
      </c>
      <c r="V11" s="56">
        <v>1</v>
      </c>
      <c r="W11" s="53">
        <v>266912.87579617836</v>
      </c>
      <c r="X11" s="53">
        <v>235750</v>
      </c>
      <c r="Y11" s="52">
        <v>267517.02105263161</v>
      </c>
      <c r="Z11" s="53">
        <v>240000</v>
      </c>
      <c r="AA11" s="54">
        <v>48.075027995520713</v>
      </c>
      <c r="AB11" s="54">
        <v>20</v>
      </c>
      <c r="AC11" s="55">
        <v>0.96877235174179077</v>
      </c>
      <c r="AD11" s="56">
        <v>0.9894556999206543</v>
      </c>
      <c r="AE11" s="52">
        <v>274613.09890109889</v>
      </c>
      <c r="AF11" s="53">
        <v>244900</v>
      </c>
      <c r="AG11" s="54">
        <v>51.979609929078016</v>
      </c>
      <c r="AH11" s="54">
        <v>21</v>
      </c>
      <c r="AI11" s="55">
        <v>0.98034244775772095</v>
      </c>
      <c r="AJ11" s="56">
        <v>1</v>
      </c>
      <c r="AK11" s="57">
        <v>1344</v>
      </c>
      <c r="AL11" s="58">
        <v>345255493</v>
      </c>
      <c r="AM11" s="59">
        <v>1927</v>
      </c>
      <c r="AN11" s="60">
        <v>1688</v>
      </c>
      <c r="AO11" s="61">
        <v>256886.52752976189</v>
      </c>
      <c r="AP11" s="58">
        <v>229900</v>
      </c>
      <c r="AQ11" s="59">
        <v>50.305803571428569</v>
      </c>
      <c r="AR11" s="59">
        <v>32</v>
      </c>
      <c r="AS11" s="62">
        <v>0.98046725988388062</v>
      </c>
      <c r="AT11" s="62">
        <v>1</v>
      </c>
      <c r="AU11" s="62">
        <v>0.95656675100326538</v>
      </c>
      <c r="AV11" s="63">
        <v>0.97815299034118652</v>
      </c>
      <c r="AW11" s="58">
        <v>265283.54234527686</v>
      </c>
      <c r="AX11" s="58">
        <v>230000</v>
      </c>
      <c r="AY11" s="61">
        <v>265576.76861538464</v>
      </c>
      <c r="AZ11" s="58">
        <v>240000</v>
      </c>
      <c r="BA11" s="59">
        <v>51.078199052132703</v>
      </c>
      <c r="BB11" s="59">
        <v>24</v>
      </c>
      <c r="BC11" s="62">
        <v>0.96437031030654907</v>
      </c>
      <c r="BD11" s="63">
        <v>0.9848484992980957</v>
      </c>
    </row>
    <row r="12" spans="1:60" x14ac:dyDescent="0.25">
      <c r="A12" s="47">
        <v>46023</v>
      </c>
      <c r="B12" s="48">
        <v>665</v>
      </c>
      <c r="C12" s="49">
        <v>1990</v>
      </c>
      <c r="D12" s="50">
        <v>2.2003133296966553</v>
      </c>
      <c r="E12" s="49">
        <v>943</v>
      </c>
      <c r="F12" s="49">
        <v>795</v>
      </c>
      <c r="G12" s="49">
        <v>940</v>
      </c>
      <c r="H12" s="51">
        <v>173762371</v>
      </c>
      <c r="I12" s="52">
        <v>261296.7984962406</v>
      </c>
      <c r="J12" s="53">
        <v>224000</v>
      </c>
      <c r="K12" s="54">
        <v>47.771428571428572</v>
      </c>
      <c r="L12" s="54">
        <v>32</v>
      </c>
      <c r="M12" s="55">
        <v>0.98028522729873657</v>
      </c>
      <c r="N12" s="55">
        <v>1</v>
      </c>
      <c r="O12" s="55">
        <v>0.95529007911682129</v>
      </c>
      <c r="P12" s="56">
        <v>0.97871434688568115</v>
      </c>
      <c r="Q12" s="52">
        <v>320076.68062015506</v>
      </c>
      <c r="R12" s="53">
        <v>264990</v>
      </c>
      <c r="S12" s="54">
        <v>62.821105527638188</v>
      </c>
      <c r="T12" s="54">
        <v>22</v>
      </c>
      <c r="U12" s="55">
        <v>0.9761582612991333</v>
      </c>
      <c r="V12" s="56">
        <v>1</v>
      </c>
      <c r="W12" s="53">
        <v>263578.17333333334</v>
      </c>
      <c r="X12" s="53">
        <v>220000</v>
      </c>
      <c r="Y12" s="52">
        <v>263422.33246753248</v>
      </c>
      <c r="Z12" s="53">
        <v>239900</v>
      </c>
      <c r="AA12" s="54">
        <v>54.451572327044026</v>
      </c>
      <c r="AB12" s="54">
        <v>31</v>
      </c>
      <c r="AC12" s="55">
        <v>0.95949184894561768</v>
      </c>
      <c r="AD12" s="56">
        <v>0.97959184646606445</v>
      </c>
      <c r="AE12" s="52">
        <v>275623.61293859652</v>
      </c>
      <c r="AF12" s="53">
        <v>242612.5</v>
      </c>
      <c r="AG12" s="54">
        <v>53.165957446808513</v>
      </c>
      <c r="AH12" s="54">
        <v>30</v>
      </c>
      <c r="AI12" s="55">
        <v>0.9722626805305481</v>
      </c>
      <c r="AJ12" s="56">
        <v>1</v>
      </c>
      <c r="AK12" s="57">
        <v>665</v>
      </c>
      <c r="AL12" s="58">
        <v>173762371</v>
      </c>
      <c r="AM12" s="59">
        <v>943</v>
      </c>
      <c r="AN12" s="60">
        <v>795</v>
      </c>
      <c r="AO12" s="61">
        <v>261296.7984962406</v>
      </c>
      <c r="AP12" s="58">
        <v>224000</v>
      </c>
      <c r="AQ12" s="59">
        <v>47.771428571428572</v>
      </c>
      <c r="AR12" s="59">
        <v>32</v>
      </c>
      <c r="AS12" s="62">
        <v>0.98028522729873657</v>
      </c>
      <c r="AT12" s="62">
        <v>1</v>
      </c>
      <c r="AU12" s="62">
        <v>0.95529007911682129</v>
      </c>
      <c r="AV12" s="63">
        <v>0.97871434688568115</v>
      </c>
      <c r="AW12" s="58">
        <v>263578.17333333334</v>
      </c>
      <c r="AX12" s="58">
        <v>220000</v>
      </c>
      <c r="AY12" s="61">
        <v>263422.33246753248</v>
      </c>
      <c r="AZ12" s="58">
        <v>239900</v>
      </c>
      <c r="BA12" s="59">
        <v>54.451572327044026</v>
      </c>
      <c r="BB12" s="59">
        <v>31</v>
      </c>
      <c r="BC12" s="62">
        <v>0.95949184894561768</v>
      </c>
      <c r="BD12" s="63">
        <v>0.97959184646606445</v>
      </c>
    </row>
    <row r="13" spans="1:60" x14ac:dyDescent="0.25">
      <c r="A13" s="47">
        <v>45992</v>
      </c>
      <c r="B13" s="48">
        <v>914</v>
      </c>
      <c r="C13" s="49">
        <v>2232</v>
      </c>
      <c r="D13" s="50">
        <v>2.4754159450531006</v>
      </c>
      <c r="E13" s="49">
        <v>641</v>
      </c>
      <c r="F13" s="49">
        <v>651</v>
      </c>
      <c r="G13" s="49">
        <v>845</v>
      </c>
      <c r="H13" s="51">
        <v>236013871</v>
      </c>
      <c r="I13" s="52">
        <v>258220.86542669585</v>
      </c>
      <c r="J13" s="53">
        <v>222750</v>
      </c>
      <c r="K13" s="54">
        <v>40.914660831509849</v>
      </c>
      <c r="L13" s="54">
        <v>23</v>
      </c>
      <c r="M13" s="55">
        <v>0.97986871004104614</v>
      </c>
      <c r="N13" s="55">
        <v>1</v>
      </c>
      <c r="O13" s="55">
        <v>0.95623254776000977</v>
      </c>
      <c r="P13" s="56">
        <v>0.97668594121932983</v>
      </c>
      <c r="Q13" s="52">
        <v>318007.9247165533</v>
      </c>
      <c r="R13" s="53">
        <v>265990</v>
      </c>
      <c r="S13" s="54">
        <v>56.62051971326165</v>
      </c>
      <c r="T13" s="54">
        <v>24.5</v>
      </c>
      <c r="U13" s="55">
        <v>0.97582739591598511</v>
      </c>
      <c r="V13" s="56">
        <v>1</v>
      </c>
      <c r="W13" s="53">
        <v>247437.54707792209</v>
      </c>
      <c r="X13" s="53">
        <v>225000</v>
      </c>
      <c r="Y13" s="52">
        <v>250882.64224872232</v>
      </c>
      <c r="Z13" s="53">
        <v>225000</v>
      </c>
      <c r="AA13" s="54">
        <v>48.218125960061442</v>
      </c>
      <c r="AB13" s="54">
        <v>32</v>
      </c>
      <c r="AC13" s="55">
        <v>0.94694280624389648</v>
      </c>
      <c r="AD13" s="56">
        <v>0.97222220897674561</v>
      </c>
      <c r="AE13" s="52">
        <v>270400.84774193546</v>
      </c>
      <c r="AF13" s="53">
        <v>239000</v>
      </c>
      <c r="AG13" s="54">
        <v>46.545562130177515</v>
      </c>
      <c r="AH13" s="54">
        <v>31</v>
      </c>
      <c r="AI13" s="55">
        <v>0.96929651498794556</v>
      </c>
      <c r="AJ13" s="56">
        <v>1</v>
      </c>
      <c r="AK13" s="57">
        <v>10820</v>
      </c>
      <c r="AL13" s="58">
        <v>2873199983</v>
      </c>
      <c r="AM13" s="59">
        <v>14037</v>
      </c>
      <c r="AN13" s="60">
        <v>10781</v>
      </c>
      <c r="AO13" s="61">
        <v>265545.28493530501</v>
      </c>
      <c r="AP13" s="58">
        <v>235000</v>
      </c>
      <c r="AQ13" s="59">
        <v>34.447597042513863</v>
      </c>
      <c r="AR13" s="59">
        <v>13</v>
      </c>
      <c r="AS13" s="62">
        <v>0.98669719696044922</v>
      </c>
      <c r="AT13" s="62">
        <v>1</v>
      </c>
      <c r="AU13" s="62">
        <v>0.96987509727478027</v>
      </c>
      <c r="AV13" s="63">
        <v>0.99122804403305054</v>
      </c>
      <c r="AW13" s="58">
        <v>276943.01592356688</v>
      </c>
      <c r="AX13" s="58">
        <v>240000</v>
      </c>
      <c r="AY13" s="61">
        <v>269987.76972858107</v>
      </c>
      <c r="AZ13" s="58">
        <v>239900</v>
      </c>
      <c r="BA13" s="59">
        <v>35.005194323346629</v>
      </c>
      <c r="BB13" s="59">
        <v>14</v>
      </c>
      <c r="BC13" s="62">
        <v>0.96897804737091064</v>
      </c>
      <c r="BD13" s="63">
        <v>0.98974359035491943</v>
      </c>
    </row>
    <row r="14" spans="1:60" x14ac:dyDescent="0.25">
      <c r="A14" s="47">
        <v>45962</v>
      </c>
      <c r="B14" s="48">
        <v>829</v>
      </c>
      <c r="C14" s="49">
        <v>2392</v>
      </c>
      <c r="D14" s="50">
        <v>2.6771125793457031</v>
      </c>
      <c r="E14" s="49">
        <v>921</v>
      </c>
      <c r="F14" s="49">
        <v>761</v>
      </c>
      <c r="G14" s="49">
        <v>1081</v>
      </c>
      <c r="H14" s="51">
        <v>223219028</v>
      </c>
      <c r="I14" s="52">
        <v>269263.00120627263</v>
      </c>
      <c r="J14" s="53">
        <v>235000</v>
      </c>
      <c r="K14" s="54">
        <v>35.352231604342585</v>
      </c>
      <c r="L14" s="54">
        <v>16</v>
      </c>
      <c r="M14" s="55">
        <v>0.98153513669967651</v>
      </c>
      <c r="N14" s="55">
        <v>1</v>
      </c>
      <c r="O14" s="55">
        <v>0.9611361026763916</v>
      </c>
      <c r="P14" s="56">
        <v>0.98312205076217651</v>
      </c>
      <c r="Q14" s="52">
        <v>321613.04003443825</v>
      </c>
      <c r="R14" s="53">
        <v>271990</v>
      </c>
      <c r="S14" s="54">
        <v>53.230351170568561</v>
      </c>
      <c r="T14" s="54">
        <v>22</v>
      </c>
      <c r="U14" s="55">
        <v>0.97295725345611572</v>
      </c>
      <c r="V14" s="56">
        <v>1</v>
      </c>
      <c r="W14" s="53">
        <v>288018.29905437352</v>
      </c>
      <c r="X14" s="53">
        <v>246745</v>
      </c>
      <c r="Y14" s="52">
        <v>274836.98585572845</v>
      </c>
      <c r="Z14" s="53">
        <v>244900</v>
      </c>
      <c r="AA14" s="54">
        <v>41.331143232588701</v>
      </c>
      <c r="AB14" s="54">
        <v>24</v>
      </c>
      <c r="AC14" s="55">
        <v>0.95618295669555664</v>
      </c>
      <c r="AD14" s="56">
        <v>0.97674417495727539</v>
      </c>
      <c r="AE14" s="52">
        <v>270817.73879142298</v>
      </c>
      <c r="AF14" s="53">
        <v>238745</v>
      </c>
      <c r="AG14" s="54">
        <v>44.070305272895467</v>
      </c>
      <c r="AH14" s="54">
        <v>24</v>
      </c>
      <c r="AI14" s="55">
        <v>0.97319108247756958</v>
      </c>
      <c r="AJ14" s="56">
        <v>1</v>
      </c>
      <c r="AK14" s="57">
        <v>9906</v>
      </c>
      <c r="AL14" s="58">
        <v>2637186112</v>
      </c>
      <c r="AM14" s="59">
        <v>13396</v>
      </c>
      <c r="AN14" s="60">
        <v>10130</v>
      </c>
      <c r="AO14" s="61">
        <v>266221.08944074297</v>
      </c>
      <c r="AP14" s="58">
        <v>235000</v>
      </c>
      <c r="AQ14" s="59">
        <v>33.850898445386633</v>
      </c>
      <c r="AR14" s="59">
        <v>12</v>
      </c>
      <c r="AS14" s="62">
        <v>0.98731148242950439</v>
      </c>
      <c r="AT14" s="62">
        <v>1</v>
      </c>
      <c r="AU14" s="62">
        <v>0.97109758853912354</v>
      </c>
      <c r="AV14" s="63">
        <v>0.99319684505462646</v>
      </c>
      <c r="AW14" s="58">
        <v>278353.48998913547</v>
      </c>
      <c r="AX14" s="58">
        <v>240000</v>
      </c>
      <c r="AY14" s="61">
        <v>271136.11191890232</v>
      </c>
      <c r="AZ14" s="58">
        <v>240000</v>
      </c>
      <c r="BA14" s="59">
        <v>34.156071076011848</v>
      </c>
      <c r="BB14" s="59">
        <v>13</v>
      </c>
      <c r="BC14" s="62">
        <v>0.97029006481170654</v>
      </c>
      <c r="BD14" s="63">
        <v>0.99144989252090454</v>
      </c>
    </row>
    <row r="15" spans="1:60" x14ac:dyDescent="0.25">
      <c r="A15" s="47">
        <v>45931</v>
      </c>
      <c r="B15" s="48">
        <v>978</v>
      </c>
      <c r="C15" s="49">
        <v>2531</v>
      </c>
      <c r="D15" s="50">
        <v>2.8295137882232666</v>
      </c>
      <c r="E15" s="49">
        <v>1315</v>
      </c>
      <c r="F15" s="49">
        <v>923</v>
      </c>
      <c r="G15" s="49">
        <v>1143</v>
      </c>
      <c r="H15" s="51">
        <v>261737648</v>
      </c>
      <c r="I15" s="52">
        <v>267625.40695296525</v>
      </c>
      <c r="J15" s="53">
        <v>240000</v>
      </c>
      <c r="K15" s="54">
        <v>35.79754601226994</v>
      </c>
      <c r="L15" s="54">
        <v>16.5</v>
      </c>
      <c r="M15" s="55">
        <v>0.98177289962768555</v>
      </c>
      <c r="N15" s="55">
        <v>1</v>
      </c>
      <c r="O15" s="55">
        <v>0.96198529005050659</v>
      </c>
      <c r="P15" s="56">
        <v>0.98461538553237915</v>
      </c>
      <c r="Q15" s="52">
        <v>323325.68592351506</v>
      </c>
      <c r="R15" s="53">
        <v>270000</v>
      </c>
      <c r="S15" s="54">
        <v>50.954563413670485</v>
      </c>
      <c r="T15" s="54">
        <v>20</v>
      </c>
      <c r="U15" s="55">
        <v>0.97275978326797485</v>
      </c>
      <c r="V15" s="56">
        <v>1</v>
      </c>
      <c r="W15" s="53">
        <v>263741.5784081954</v>
      </c>
      <c r="X15" s="53">
        <v>227000</v>
      </c>
      <c r="Y15" s="52">
        <v>267878.09486607142</v>
      </c>
      <c r="Z15" s="53">
        <v>229950</v>
      </c>
      <c r="AA15" s="54">
        <v>37.088840736728059</v>
      </c>
      <c r="AB15" s="54">
        <v>18</v>
      </c>
      <c r="AC15" s="55">
        <v>0.96131736040115356</v>
      </c>
      <c r="AD15" s="56">
        <v>0.98114657402038574</v>
      </c>
      <c r="AE15" s="52">
        <v>274134.0993733214</v>
      </c>
      <c r="AF15" s="53">
        <v>238500</v>
      </c>
      <c r="AG15" s="54">
        <v>38.392825896762908</v>
      </c>
      <c r="AH15" s="54">
        <v>17</v>
      </c>
      <c r="AI15" s="55">
        <v>0.97581970691680908</v>
      </c>
      <c r="AJ15" s="56">
        <v>1</v>
      </c>
      <c r="AK15" s="57">
        <v>9077</v>
      </c>
      <c r="AL15" s="58">
        <v>2413967084</v>
      </c>
      <c r="AM15" s="59">
        <v>12475</v>
      </c>
      <c r="AN15" s="60">
        <v>9369</v>
      </c>
      <c r="AO15" s="61">
        <v>265943.27244684368</v>
      </c>
      <c r="AP15" s="58">
        <v>235500</v>
      </c>
      <c r="AQ15" s="59">
        <v>33.713782086592488</v>
      </c>
      <c r="AR15" s="59">
        <v>12</v>
      </c>
      <c r="AS15" s="62">
        <v>0.98784184455871582</v>
      </c>
      <c r="AT15" s="62">
        <v>1</v>
      </c>
      <c r="AU15" s="62">
        <v>0.97201275825500488</v>
      </c>
      <c r="AV15" s="63">
        <v>0.99441695213317871</v>
      </c>
      <c r="AW15" s="58">
        <v>277674.38463455148</v>
      </c>
      <c r="AX15" s="58">
        <v>240000</v>
      </c>
      <c r="AY15" s="61">
        <v>270847.28115686058</v>
      </c>
      <c r="AZ15" s="58">
        <v>240000</v>
      </c>
      <c r="BA15" s="59">
        <v>33.573273561746184</v>
      </c>
      <c r="BB15" s="59">
        <v>12</v>
      </c>
      <c r="BC15" s="62">
        <v>0.97139281034469604</v>
      </c>
      <c r="BD15" s="63">
        <v>0.99354839324951172</v>
      </c>
    </row>
    <row r="16" spans="1:60" x14ac:dyDescent="0.25">
      <c r="A16" s="47">
        <v>45901</v>
      </c>
      <c r="B16" s="48">
        <v>938</v>
      </c>
      <c r="C16" s="49">
        <v>2427</v>
      </c>
      <c r="D16" s="50">
        <v>2.738762378692627</v>
      </c>
      <c r="E16" s="49">
        <v>1237</v>
      </c>
      <c r="F16" s="49">
        <v>933</v>
      </c>
      <c r="G16" s="49">
        <v>1206</v>
      </c>
      <c r="H16" s="51">
        <v>247640096</v>
      </c>
      <c r="I16" s="52">
        <v>264008.63113006396</v>
      </c>
      <c r="J16" s="53">
        <v>230250</v>
      </c>
      <c r="K16" s="54">
        <v>34.399786780383792</v>
      </c>
      <c r="L16" s="54">
        <v>16</v>
      </c>
      <c r="M16" s="55">
        <v>0.9872901439666748</v>
      </c>
      <c r="N16" s="55">
        <v>1</v>
      </c>
      <c r="O16" s="55">
        <v>0.96510255336761475</v>
      </c>
      <c r="P16" s="56">
        <v>0.98316419124603271</v>
      </c>
      <c r="Q16" s="52">
        <v>327599.45702306082</v>
      </c>
      <c r="R16" s="53">
        <v>270000</v>
      </c>
      <c r="S16" s="54">
        <v>51.243098475484139</v>
      </c>
      <c r="T16" s="54">
        <v>21</v>
      </c>
      <c r="U16" s="55">
        <v>0.97359472513198853</v>
      </c>
      <c r="V16" s="56">
        <v>1</v>
      </c>
      <c r="W16" s="53">
        <v>286727.60150375939</v>
      </c>
      <c r="X16" s="53">
        <v>245000</v>
      </c>
      <c r="Y16" s="52">
        <v>271164.25531914894</v>
      </c>
      <c r="Z16" s="53">
        <v>240000</v>
      </c>
      <c r="AA16" s="54">
        <v>35.386923901393352</v>
      </c>
      <c r="AB16" s="54">
        <v>16</v>
      </c>
      <c r="AC16" s="55">
        <v>0.96231955289840698</v>
      </c>
      <c r="AD16" s="56">
        <v>0.98319327831268311</v>
      </c>
      <c r="AE16" s="52">
        <v>275566.60497000854</v>
      </c>
      <c r="AF16" s="53">
        <v>245000</v>
      </c>
      <c r="AG16" s="54">
        <v>37.338308457711442</v>
      </c>
      <c r="AH16" s="54">
        <v>17</v>
      </c>
      <c r="AI16" s="55">
        <v>0.97678321599960327</v>
      </c>
      <c r="AJ16" s="56">
        <v>1</v>
      </c>
      <c r="AK16" s="57">
        <v>8099</v>
      </c>
      <c r="AL16" s="58">
        <v>2152229436</v>
      </c>
      <c r="AM16" s="59">
        <v>11160</v>
      </c>
      <c r="AN16" s="60">
        <v>8446</v>
      </c>
      <c r="AO16" s="61">
        <v>265740.14520311152</v>
      </c>
      <c r="AP16" s="58">
        <v>235000</v>
      </c>
      <c r="AQ16" s="59">
        <v>33.462155821706382</v>
      </c>
      <c r="AR16" s="59">
        <v>11</v>
      </c>
      <c r="AS16" s="62">
        <v>0.98857003450393677</v>
      </c>
      <c r="AT16" s="62">
        <v>1</v>
      </c>
      <c r="AU16" s="62">
        <v>0.97321605682373047</v>
      </c>
      <c r="AV16" s="63">
        <v>0.99633699655532837</v>
      </c>
      <c r="AW16" s="58">
        <v>279315.89713118557</v>
      </c>
      <c r="AX16" s="58">
        <v>240000</v>
      </c>
      <c r="AY16" s="61">
        <v>271173.18963616318</v>
      </c>
      <c r="AZ16" s="58">
        <v>240000</v>
      </c>
      <c r="BA16" s="59">
        <v>33.189083589865028</v>
      </c>
      <c r="BB16" s="59">
        <v>11</v>
      </c>
      <c r="BC16" s="62">
        <v>0.9725000262260437</v>
      </c>
      <c r="BD16" s="63">
        <v>0.99556708335876465</v>
      </c>
    </row>
    <row r="17" spans="1:56" x14ac:dyDescent="0.25">
      <c r="A17" s="47">
        <v>45870</v>
      </c>
      <c r="B17" s="48">
        <v>949</v>
      </c>
      <c r="C17" s="49">
        <v>2421</v>
      </c>
      <c r="D17" s="50">
        <v>2.7542662620544434</v>
      </c>
      <c r="E17" s="49">
        <v>1319</v>
      </c>
      <c r="F17" s="49">
        <v>973</v>
      </c>
      <c r="G17" s="49">
        <v>1221</v>
      </c>
      <c r="H17" s="51">
        <v>262874591</v>
      </c>
      <c r="I17" s="52">
        <v>277001.67650158063</v>
      </c>
      <c r="J17" s="53">
        <v>245500</v>
      </c>
      <c r="K17" s="54">
        <v>31.268703898840887</v>
      </c>
      <c r="L17" s="54">
        <v>10</v>
      </c>
      <c r="M17" s="55">
        <v>0.98643934726715088</v>
      </c>
      <c r="N17" s="55">
        <v>1</v>
      </c>
      <c r="O17" s="55">
        <v>0.96882623434066772</v>
      </c>
      <c r="P17" s="56">
        <v>0.99259257316589355</v>
      </c>
      <c r="Q17" s="52">
        <v>328173.52923853596</v>
      </c>
      <c r="R17" s="53">
        <v>270000</v>
      </c>
      <c r="S17" s="54">
        <v>47.427509293680295</v>
      </c>
      <c r="T17" s="54">
        <v>15</v>
      </c>
      <c r="U17" s="55">
        <v>0.9758264422416687</v>
      </c>
      <c r="V17" s="56">
        <v>1</v>
      </c>
      <c r="W17" s="53">
        <v>275400.86053882726</v>
      </c>
      <c r="X17" s="53">
        <v>230000</v>
      </c>
      <c r="Y17" s="52">
        <v>268647.83083511778</v>
      </c>
      <c r="Z17" s="53">
        <v>235000</v>
      </c>
      <c r="AA17" s="54">
        <v>36.201438848920866</v>
      </c>
      <c r="AB17" s="54">
        <v>17</v>
      </c>
      <c r="AC17" s="55">
        <v>0.95980530977249146</v>
      </c>
      <c r="AD17" s="56">
        <v>0.98152142763137817</v>
      </c>
      <c r="AE17" s="52">
        <v>276016.07966101693</v>
      </c>
      <c r="AF17" s="53">
        <v>245000</v>
      </c>
      <c r="AG17" s="54">
        <v>36.123669123669124</v>
      </c>
      <c r="AH17" s="54">
        <v>16</v>
      </c>
      <c r="AI17" s="55">
        <v>0.97796201705932617</v>
      </c>
      <c r="AJ17" s="56">
        <v>1</v>
      </c>
      <c r="AK17" s="57">
        <v>7161</v>
      </c>
      <c r="AL17" s="58">
        <v>1904589340</v>
      </c>
      <c r="AM17" s="59">
        <v>9923</v>
      </c>
      <c r="AN17" s="60">
        <v>7513</v>
      </c>
      <c r="AO17" s="61">
        <v>265966.95154308056</v>
      </c>
      <c r="AP17" s="58">
        <v>235500</v>
      </c>
      <c r="AQ17" s="59">
        <v>33.339338081273567</v>
      </c>
      <c r="AR17" s="59">
        <v>11</v>
      </c>
      <c r="AS17" s="62">
        <v>0.98873591423034668</v>
      </c>
      <c r="AT17" s="62">
        <v>1</v>
      </c>
      <c r="AU17" s="62">
        <v>0.97426754236221313</v>
      </c>
      <c r="AV17" s="63">
        <v>0.99995630979537964</v>
      </c>
      <c r="AW17" s="58">
        <v>278389.24054731563</v>
      </c>
      <c r="AX17" s="58">
        <v>240000</v>
      </c>
      <c r="AY17" s="61">
        <v>271174.2870701513</v>
      </c>
      <c r="AZ17" s="58">
        <v>240000</v>
      </c>
      <c r="BA17" s="59">
        <v>32.91614534806336</v>
      </c>
      <c r="BB17" s="59">
        <v>11</v>
      </c>
      <c r="BC17" s="62">
        <v>0.97375059127807617</v>
      </c>
      <c r="BD17" s="63">
        <v>0.99810665845870972</v>
      </c>
    </row>
    <row r="18" spans="1:56" x14ac:dyDescent="0.25">
      <c r="A18" s="47">
        <v>45839</v>
      </c>
      <c r="B18" s="48">
        <v>1006</v>
      </c>
      <c r="C18" s="49">
        <v>2298</v>
      </c>
      <c r="D18" s="50">
        <v>2.5980780124664307</v>
      </c>
      <c r="E18" s="49">
        <v>1404</v>
      </c>
      <c r="F18" s="49">
        <v>917</v>
      </c>
      <c r="G18" s="49">
        <v>1190</v>
      </c>
      <c r="H18" s="51">
        <v>287652181</v>
      </c>
      <c r="I18" s="52">
        <v>285936.5616302187</v>
      </c>
      <c r="J18" s="53">
        <v>251250</v>
      </c>
      <c r="K18" s="54">
        <v>28.382703777335983</v>
      </c>
      <c r="L18" s="54">
        <v>10</v>
      </c>
      <c r="M18" s="55">
        <v>0.99177259206771851</v>
      </c>
      <c r="N18" s="55">
        <v>1</v>
      </c>
      <c r="O18" s="55">
        <v>0.97978031635284424</v>
      </c>
      <c r="P18" s="56">
        <v>1</v>
      </c>
      <c r="Q18" s="52">
        <v>332955.73398576514</v>
      </c>
      <c r="R18" s="53">
        <v>278045</v>
      </c>
      <c r="S18" s="54">
        <v>49.956919060052222</v>
      </c>
      <c r="T18" s="54">
        <v>17</v>
      </c>
      <c r="U18" s="55">
        <v>0.97389751672744751</v>
      </c>
      <c r="V18" s="56">
        <v>1</v>
      </c>
      <c r="W18" s="53">
        <v>276850.3766716196</v>
      </c>
      <c r="X18" s="53">
        <v>249700</v>
      </c>
      <c r="Y18" s="52">
        <v>281308.4535274356</v>
      </c>
      <c r="Z18" s="53">
        <v>250000</v>
      </c>
      <c r="AA18" s="54">
        <v>31.331515812431842</v>
      </c>
      <c r="AB18" s="54">
        <v>11</v>
      </c>
      <c r="AC18" s="55">
        <v>0.97139930725097656</v>
      </c>
      <c r="AD18" s="56">
        <v>0.99163180589675903</v>
      </c>
      <c r="AE18" s="52">
        <v>282345.55574614066</v>
      </c>
      <c r="AF18" s="53">
        <v>250000</v>
      </c>
      <c r="AG18" s="54">
        <v>31.994117647058822</v>
      </c>
      <c r="AH18" s="54">
        <v>10</v>
      </c>
      <c r="AI18" s="55">
        <v>0.98381489515304565</v>
      </c>
      <c r="AJ18" s="56">
        <v>1</v>
      </c>
      <c r="AK18" s="57">
        <v>6212</v>
      </c>
      <c r="AL18" s="58">
        <v>1641714749</v>
      </c>
      <c r="AM18" s="59">
        <v>8604</v>
      </c>
      <c r="AN18" s="60">
        <v>6540</v>
      </c>
      <c r="AO18" s="61">
        <v>264281.1894719897</v>
      </c>
      <c r="AP18" s="58">
        <v>235000</v>
      </c>
      <c r="AQ18" s="59">
        <v>33.655666452028335</v>
      </c>
      <c r="AR18" s="59">
        <v>11</v>
      </c>
      <c r="AS18" s="62">
        <v>0.98909109830856323</v>
      </c>
      <c r="AT18" s="62">
        <v>1</v>
      </c>
      <c r="AU18" s="62">
        <v>0.97510594129562378</v>
      </c>
      <c r="AV18" s="63">
        <v>1</v>
      </c>
      <c r="AW18" s="58">
        <v>278842.96234359959</v>
      </c>
      <c r="AX18" s="58">
        <v>244900</v>
      </c>
      <c r="AY18" s="61">
        <v>271546.71606691921</v>
      </c>
      <c r="AZ18" s="58">
        <v>240000</v>
      </c>
      <c r="BA18" s="59">
        <v>32.427370030581038</v>
      </c>
      <c r="BB18" s="59">
        <v>10</v>
      </c>
      <c r="BC18" s="62">
        <v>0.97580438852310181</v>
      </c>
      <c r="BD18" s="63">
        <v>1</v>
      </c>
    </row>
    <row r="19" spans="1:56" x14ac:dyDescent="0.25">
      <c r="A19" s="47">
        <v>45809</v>
      </c>
      <c r="B19" s="48">
        <v>1035</v>
      </c>
      <c r="C19" s="49">
        <v>2101</v>
      </c>
      <c r="D19" s="50">
        <v>2.3724474906921387</v>
      </c>
      <c r="E19" s="49">
        <v>1268</v>
      </c>
      <c r="F19" s="49">
        <v>964</v>
      </c>
      <c r="G19" s="49">
        <v>1295</v>
      </c>
      <c r="H19" s="51">
        <v>278430875</v>
      </c>
      <c r="I19" s="52">
        <v>269015.33816425118</v>
      </c>
      <c r="J19" s="53">
        <v>240000</v>
      </c>
      <c r="K19" s="54">
        <v>25.470531400966184</v>
      </c>
      <c r="L19" s="54">
        <v>7</v>
      </c>
      <c r="M19" s="55">
        <v>0.99427121877670288</v>
      </c>
      <c r="N19" s="55">
        <v>1</v>
      </c>
      <c r="O19" s="55">
        <v>0.98358923196792603</v>
      </c>
      <c r="P19" s="56">
        <v>1</v>
      </c>
      <c r="Q19" s="52">
        <v>341752.50291262136</v>
      </c>
      <c r="R19" s="53">
        <v>285000</v>
      </c>
      <c r="S19" s="54">
        <v>50.054735840076155</v>
      </c>
      <c r="T19" s="54">
        <v>15</v>
      </c>
      <c r="U19" s="55">
        <v>0.97626590728759766</v>
      </c>
      <c r="V19" s="56">
        <v>1</v>
      </c>
      <c r="W19" s="53">
        <v>285445.02597402595</v>
      </c>
      <c r="X19" s="53">
        <v>245000</v>
      </c>
      <c r="Y19" s="52">
        <v>287489.22968580713</v>
      </c>
      <c r="Z19" s="53">
        <v>255000</v>
      </c>
      <c r="AA19" s="54">
        <v>27.885892116182571</v>
      </c>
      <c r="AB19" s="54">
        <v>10</v>
      </c>
      <c r="AC19" s="55">
        <v>0.97628271579742432</v>
      </c>
      <c r="AD19" s="56">
        <v>1</v>
      </c>
      <c r="AE19" s="52">
        <v>288446.54972155928</v>
      </c>
      <c r="AF19" s="53">
        <v>250500</v>
      </c>
      <c r="AG19" s="54">
        <v>31.493436293436293</v>
      </c>
      <c r="AH19" s="54">
        <v>9</v>
      </c>
      <c r="AI19" s="55">
        <v>0.98692929744720459</v>
      </c>
      <c r="AJ19" s="56">
        <v>1</v>
      </c>
      <c r="AK19" s="57">
        <v>5206</v>
      </c>
      <c r="AL19" s="58">
        <v>1354062568</v>
      </c>
      <c r="AM19" s="59">
        <v>7200</v>
      </c>
      <c r="AN19" s="60">
        <v>5623</v>
      </c>
      <c r="AO19" s="61">
        <v>260096.5363042643</v>
      </c>
      <c r="AP19" s="58">
        <v>231050</v>
      </c>
      <c r="AQ19" s="59">
        <v>34.674606223588171</v>
      </c>
      <c r="AR19" s="59">
        <v>11</v>
      </c>
      <c r="AS19" s="62">
        <v>0.9885714054107666</v>
      </c>
      <c r="AT19" s="62">
        <v>1</v>
      </c>
      <c r="AU19" s="62">
        <v>0.97420030832290649</v>
      </c>
      <c r="AV19" s="63">
        <v>0.9993891716003418</v>
      </c>
      <c r="AW19" s="58">
        <v>279227.97817973013</v>
      </c>
      <c r="AX19" s="58">
        <v>241995</v>
      </c>
      <c r="AY19" s="61">
        <v>269945.16700349073</v>
      </c>
      <c r="AZ19" s="58">
        <v>240000</v>
      </c>
      <c r="BA19" s="59">
        <v>32.606082162546684</v>
      </c>
      <c r="BB19" s="59">
        <v>10</v>
      </c>
      <c r="BC19" s="62">
        <v>0.97652328014373779</v>
      </c>
      <c r="BD19" s="63">
        <v>1</v>
      </c>
    </row>
    <row r="20" spans="1:56" x14ac:dyDescent="0.25">
      <c r="A20" s="47">
        <v>45778</v>
      </c>
      <c r="B20" s="48">
        <v>1146</v>
      </c>
      <c r="C20" s="49">
        <v>2048</v>
      </c>
      <c r="D20" s="50">
        <v>2.3191468715667725</v>
      </c>
      <c r="E20" s="49">
        <v>1420</v>
      </c>
      <c r="F20" s="49">
        <v>1031</v>
      </c>
      <c r="G20" s="49">
        <v>1319</v>
      </c>
      <c r="H20" s="51">
        <v>307653551</v>
      </c>
      <c r="I20" s="52">
        <v>268458.59598603839</v>
      </c>
      <c r="J20" s="53">
        <v>240000</v>
      </c>
      <c r="K20" s="54">
        <v>29.082897033158812</v>
      </c>
      <c r="L20" s="54">
        <v>7.5</v>
      </c>
      <c r="M20" s="55">
        <v>0.99341905117034912</v>
      </c>
      <c r="N20" s="55">
        <v>1</v>
      </c>
      <c r="O20" s="55">
        <v>0.98196250200271606</v>
      </c>
      <c r="P20" s="56">
        <v>1</v>
      </c>
      <c r="Q20" s="52">
        <v>346255.093625498</v>
      </c>
      <c r="R20" s="53">
        <v>297745</v>
      </c>
      <c r="S20" s="54">
        <v>66.173828125</v>
      </c>
      <c r="T20" s="54">
        <v>31</v>
      </c>
      <c r="U20" s="55">
        <v>0.98060494661331177</v>
      </c>
      <c r="V20" s="56">
        <v>1</v>
      </c>
      <c r="W20" s="53">
        <v>293863.81486880465</v>
      </c>
      <c r="X20" s="53">
        <v>259900</v>
      </c>
      <c r="Y20" s="52">
        <v>268515.84343434341</v>
      </c>
      <c r="Z20" s="53">
        <v>240000</v>
      </c>
      <c r="AA20" s="54">
        <v>26.787584869059167</v>
      </c>
      <c r="AB20" s="54">
        <v>8</v>
      </c>
      <c r="AC20" s="55">
        <v>0.98272991180419922</v>
      </c>
      <c r="AD20" s="56">
        <v>1</v>
      </c>
      <c r="AE20" s="52">
        <v>281400.27073552425</v>
      </c>
      <c r="AF20" s="53">
        <v>248625</v>
      </c>
      <c r="AG20" s="54">
        <v>29.27672479150872</v>
      </c>
      <c r="AH20" s="54">
        <v>8</v>
      </c>
      <c r="AI20" s="55">
        <v>0.98794513940811157</v>
      </c>
      <c r="AJ20" s="56">
        <v>1</v>
      </c>
      <c r="AK20" s="57">
        <v>4171</v>
      </c>
      <c r="AL20" s="58">
        <v>1075631693</v>
      </c>
      <c r="AM20" s="59">
        <v>5932</v>
      </c>
      <c r="AN20" s="60">
        <v>4659</v>
      </c>
      <c r="AO20" s="61">
        <v>257883.40757612084</v>
      </c>
      <c r="AP20" s="58">
        <v>230000</v>
      </c>
      <c r="AQ20" s="59">
        <v>36.958523135938627</v>
      </c>
      <c r="AR20" s="59">
        <v>13</v>
      </c>
      <c r="AS20" s="62">
        <v>0.98716062307357788</v>
      </c>
      <c r="AT20" s="62">
        <v>1</v>
      </c>
      <c r="AU20" s="62">
        <v>0.97188293933868408</v>
      </c>
      <c r="AV20" s="63">
        <v>0.99453192949295044</v>
      </c>
      <c r="AW20" s="58">
        <v>277892.19114056503</v>
      </c>
      <c r="AX20" s="58">
        <v>240000</v>
      </c>
      <c r="AY20" s="61">
        <v>266362.60730088496</v>
      </c>
      <c r="AZ20" s="58">
        <v>237500</v>
      </c>
      <c r="BA20" s="59">
        <v>33.582743077913719</v>
      </c>
      <c r="BB20" s="59">
        <v>9</v>
      </c>
      <c r="BC20" s="62">
        <v>0.97657245397567749</v>
      </c>
      <c r="BD20" s="63">
        <v>1</v>
      </c>
    </row>
    <row r="21" spans="1:56" x14ac:dyDescent="0.25">
      <c r="A21" s="47">
        <v>45748</v>
      </c>
      <c r="B21" s="48">
        <v>979</v>
      </c>
      <c r="C21" s="49">
        <v>1868</v>
      </c>
      <c r="D21" s="50">
        <v>2.1330287456512451</v>
      </c>
      <c r="E21" s="49">
        <v>1374</v>
      </c>
      <c r="F21" s="49">
        <v>1107</v>
      </c>
      <c r="G21" s="49">
        <v>1430</v>
      </c>
      <c r="H21" s="51">
        <v>253034251</v>
      </c>
      <c r="I21" s="52">
        <v>258461.95199182839</v>
      </c>
      <c r="J21" s="53">
        <v>232500</v>
      </c>
      <c r="K21" s="54">
        <v>37.548518896833507</v>
      </c>
      <c r="L21" s="54">
        <v>9</v>
      </c>
      <c r="M21" s="55">
        <v>0.98703783750534058</v>
      </c>
      <c r="N21" s="55">
        <v>1</v>
      </c>
      <c r="O21" s="55">
        <v>0.97131115198135376</v>
      </c>
      <c r="P21" s="56">
        <v>1</v>
      </c>
      <c r="Q21" s="52">
        <v>338927.62651265127</v>
      </c>
      <c r="R21" s="53">
        <v>279900</v>
      </c>
      <c r="S21" s="54">
        <v>68.280513918629552</v>
      </c>
      <c r="T21" s="54">
        <v>34</v>
      </c>
      <c r="U21" s="55">
        <v>0.98121321201324463</v>
      </c>
      <c r="V21" s="56">
        <v>1</v>
      </c>
      <c r="W21" s="53">
        <v>285246.58920539729</v>
      </c>
      <c r="X21" s="53">
        <v>244450</v>
      </c>
      <c r="Y21" s="52">
        <v>275468.08630393998</v>
      </c>
      <c r="Z21" s="53">
        <v>245000</v>
      </c>
      <c r="AA21" s="54">
        <v>27.24661246612466</v>
      </c>
      <c r="AB21" s="54">
        <v>7</v>
      </c>
      <c r="AC21" s="55">
        <v>0.98225557804107666</v>
      </c>
      <c r="AD21" s="56">
        <v>1</v>
      </c>
      <c r="AE21" s="52">
        <v>285087.42867332383</v>
      </c>
      <c r="AF21" s="53">
        <v>250000</v>
      </c>
      <c r="AG21" s="54">
        <v>31.532867132867132</v>
      </c>
      <c r="AH21" s="54">
        <v>7</v>
      </c>
      <c r="AI21" s="55">
        <v>0.98824751377105713</v>
      </c>
      <c r="AJ21" s="56">
        <v>1</v>
      </c>
      <c r="AK21" s="57">
        <v>3025</v>
      </c>
      <c r="AL21" s="58">
        <v>767978142</v>
      </c>
      <c r="AM21" s="59">
        <v>4512</v>
      </c>
      <c r="AN21" s="60">
        <v>3628</v>
      </c>
      <c r="AO21" s="61">
        <v>253877.0717355372</v>
      </c>
      <c r="AP21" s="58">
        <v>225000</v>
      </c>
      <c r="AQ21" s="59">
        <v>39.942148760330582</v>
      </c>
      <c r="AR21" s="59">
        <v>15</v>
      </c>
      <c r="AS21" s="62">
        <v>0.98477339744567871</v>
      </c>
      <c r="AT21" s="62">
        <v>1</v>
      </c>
      <c r="AU21" s="62">
        <v>0.96804487705230713</v>
      </c>
      <c r="AV21" s="63">
        <v>0.99000000953674316</v>
      </c>
      <c r="AW21" s="58">
        <v>272868.56258596975</v>
      </c>
      <c r="AX21" s="58">
        <v>239000</v>
      </c>
      <c r="AY21" s="61">
        <v>265758.72521246457</v>
      </c>
      <c r="AZ21" s="58">
        <v>235000</v>
      </c>
      <c r="BA21" s="59">
        <v>35.513781697905181</v>
      </c>
      <c r="BB21" s="59">
        <v>10</v>
      </c>
      <c r="BC21" s="62">
        <v>0.97485244274139404</v>
      </c>
      <c r="BD21" s="63">
        <v>1</v>
      </c>
    </row>
    <row r="22" spans="1:56" x14ac:dyDescent="0.25">
      <c r="A22" s="47">
        <v>45717</v>
      </c>
      <c r="B22" s="48">
        <v>805</v>
      </c>
      <c r="C22" s="49">
        <v>1774</v>
      </c>
      <c r="D22" s="50">
        <v>2.0195426940917969</v>
      </c>
      <c r="E22" s="49">
        <v>1240</v>
      </c>
      <c r="F22" s="49">
        <v>1057</v>
      </c>
      <c r="G22" s="49">
        <v>1290</v>
      </c>
      <c r="H22" s="51">
        <v>199519098</v>
      </c>
      <c r="I22" s="52">
        <v>247849.81118012423</v>
      </c>
      <c r="J22" s="53">
        <v>215000</v>
      </c>
      <c r="K22" s="54">
        <v>37.462111801242237</v>
      </c>
      <c r="L22" s="54">
        <v>13</v>
      </c>
      <c r="M22" s="55">
        <v>0.98525238037109375</v>
      </c>
      <c r="N22" s="55">
        <v>1</v>
      </c>
      <c r="O22" s="55">
        <v>0.96951419115066528</v>
      </c>
      <c r="P22" s="56">
        <v>0.99307161569595337</v>
      </c>
      <c r="Q22" s="52">
        <v>335685.27823050058</v>
      </c>
      <c r="R22" s="53">
        <v>280570.5</v>
      </c>
      <c r="S22" s="54">
        <v>70.34385569334836</v>
      </c>
      <c r="T22" s="54">
        <v>33</v>
      </c>
      <c r="U22" s="55">
        <v>0.98219150304794312</v>
      </c>
      <c r="V22" s="56">
        <v>1</v>
      </c>
      <c r="W22" s="53">
        <v>273277.58774139377</v>
      </c>
      <c r="X22" s="53">
        <v>238000</v>
      </c>
      <c r="Y22" s="52">
        <v>261922.05009633911</v>
      </c>
      <c r="Z22" s="53">
        <v>235000</v>
      </c>
      <c r="AA22" s="54">
        <v>35.593188268684955</v>
      </c>
      <c r="AB22" s="54">
        <v>9</v>
      </c>
      <c r="AC22" s="55">
        <v>0.97321200370788574</v>
      </c>
      <c r="AD22" s="56">
        <v>1</v>
      </c>
      <c r="AE22" s="52">
        <v>276901.41798107256</v>
      </c>
      <c r="AF22" s="53">
        <v>242362.5</v>
      </c>
      <c r="AG22" s="54">
        <v>37.687596899224808</v>
      </c>
      <c r="AH22" s="54">
        <v>9</v>
      </c>
      <c r="AI22" s="55">
        <v>0.98438656330108643</v>
      </c>
      <c r="AJ22" s="56">
        <v>1</v>
      </c>
      <c r="AK22" s="57">
        <v>2046</v>
      </c>
      <c r="AL22" s="58">
        <v>514943891</v>
      </c>
      <c r="AM22" s="59">
        <v>3138</v>
      </c>
      <c r="AN22" s="60">
        <v>2521</v>
      </c>
      <c r="AO22" s="61">
        <v>251683.23118279569</v>
      </c>
      <c r="AP22" s="58">
        <v>222000</v>
      </c>
      <c r="AQ22" s="59">
        <v>41.087487781036167</v>
      </c>
      <c r="AR22" s="59">
        <v>18</v>
      </c>
      <c r="AS22" s="62">
        <v>0.98367923498153687</v>
      </c>
      <c r="AT22" s="62">
        <v>1</v>
      </c>
      <c r="AU22" s="62">
        <v>0.96646767854690552</v>
      </c>
      <c r="AV22" s="63">
        <v>0.98542600870132446</v>
      </c>
      <c r="AW22" s="58">
        <v>267415.36327608983</v>
      </c>
      <c r="AX22" s="58">
        <v>235000</v>
      </c>
      <c r="AY22" s="61">
        <v>261558.16558441558</v>
      </c>
      <c r="AZ22" s="58">
        <v>234945</v>
      </c>
      <c r="BA22" s="59">
        <v>39.143990479968267</v>
      </c>
      <c r="BB22" s="59">
        <v>13</v>
      </c>
      <c r="BC22" s="62">
        <v>0.97164827585220337</v>
      </c>
      <c r="BD22" s="63">
        <v>0.9945143461227417</v>
      </c>
    </row>
    <row r="23" spans="1:56" x14ac:dyDescent="0.25">
      <c r="A23" s="47">
        <v>45689</v>
      </c>
      <c r="B23" s="48">
        <v>609</v>
      </c>
      <c r="C23" s="49">
        <v>1813</v>
      </c>
      <c r="D23" s="50">
        <v>2.0563325881958008</v>
      </c>
      <c r="E23" s="49">
        <v>927</v>
      </c>
      <c r="F23" s="49">
        <v>796</v>
      </c>
      <c r="G23" s="49">
        <v>1020</v>
      </c>
      <c r="H23" s="51">
        <v>157716164</v>
      </c>
      <c r="I23" s="52">
        <v>258975.63875205253</v>
      </c>
      <c r="J23" s="53">
        <v>230000</v>
      </c>
      <c r="K23" s="54">
        <v>41.991789819376024</v>
      </c>
      <c r="L23" s="54">
        <v>17</v>
      </c>
      <c r="M23" s="55">
        <v>0.98431742191314697</v>
      </c>
      <c r="N23" s="55">
        <v>1</v>
      </c>
      <c r="O23" s="55">
        <v>0.96850317716598511</v>
      </c>
      <c r="P23" s="56">
        <v>0.98610782623291016</v>
      </c>
      <c r="Q23" s="52">
        <v>329460.39025755879</v>
      </c>
      <c r="R23" s="53">
        <v>274900</v>
      </c>
      <c r="S23" s="54">
        <v>72.01765030336459</v>
      </c>
      <c r="T23" s="54">
        <v>36</v>
      </c>
      <c r="U23" s="55">
        <v>0.983009934425354</v>
      </c>
      <c r="V23" s="56">
        <v>1</v>
      </c>
      <c r="W23" s="53">
        <v>265026.54838709679</v>
      </c>
      <c r="X23" s="53">
        <v>230000</v>
      </c>
      <c r="Y23" s="52">
        <v>255597.18431372548</v>
      </c>
      <c r="Z23" s="53">
        <v>225000</v>
      </c>
      <c r="AA23" s="54">
        <v>39.831658291457288</v>
      </c>
      <c r="AB23" s="54">
        <v>14</v>
      </c>
      <c r="AC23" s="55">
        <v>0.9697268009185791</v>
      </c>
      <c r="AD23" s="56">
        <v>0.99440795183181763</v>
      </c>
      <c r="AE23" s="52">
        <v>276347.33029381966</v>
      </c>
      <c r="AF23" s="53">
        <v>242725</v>
      </c>
      <c r="AG23" s="54">
        <v>41.214705882352938</v>
      </c>
      <c r="AH23" s="54">
        <v>13</v>
      </c>
      <c r="AI23" s="55">
        <v>0.98489278554916382</v>
      </c>
      <c r="AJ23" s="56">
        <v>1</v>
      </c>
      <c r="AK23" s="57">
        <v>1241</v>
      </c>
      <c r="AL23" s="58">
        <v>315424793</v>
      </c>
      <c r="AM23" s="59">
        <v>1898</v>
      </c>
      <c r="AN23" s="60">
        <v>1464</v>
      </c>
      <c r="AO23" s="61">
        <v>254169.85737308621</v>
      </c>
      <c r="AP23" s="58">
        <v>225000</v>
      </c>
      <c r="AQ23" s="59">
        <v>43.439161966156327</v>
      </c>
      <c r="AR23" s="59">
        <v>20</v>
      </c>
      <c r="AS23" s="62">
        <v>0.98265433311462402</v>
      </c>
      <c r="AT23" s="62">
        <v>1</v>
      </c>
      <c r="AU23" s="62">
        <v>0.96447873115539551</v>
      </c>
      <c r="AV23" s="63">
        <v>0.9821428656578064</v>
      </c>
      <c r="AW23" s="58">
        <v>263614.6505171475</v>
      </c>
      <c r="AX23" s="58">
        <v>235000</v>
      </c>
      <c r="AY23" s="61">
        <v>261293.29032258064</v>
      </c>
      <c r="AZ23" s="58">
        <v>233000</v>
      </c>
      <c r="BA23" s="59">
        <v>41.707650273224047</v>
      </c>
      <c r="BB23" s="59">
        <v>15</v>
      </c>
      <c r="BC23" s="62">
        <v>0.97050929069519043</v>
      </c>
      <c r="BD23" s="63">
        <v>0.99016392230987549</v>
      </c>
    </row>
    <row r="24" spans="1:56" x14ac:dyDescent="0.25">
      <c r="A24" s="47">
        <v>45658</v>
      </c>
      <c r="B24" s="48">
        <v>632</v>
      </c>
      <c r="C24" s="49">
        <v>1813</v>
      </c>
      <c r="D24" s="50">
        <v>2.0483946800231934</v>
      </c>
      <c r="E24" s="49">
        <v>971</v>
      </c>
      <c r="F24" s="49">
        <v>668</v>
      </c>
      <c r="G24" s="49">
        <v>851</v>
      </c>
      <c r="H24" s="51">
        <v>157708629</v>
      </c>
      <c r="I24" s="52">
        <v>249538.96993670886</v>
      </c>
      <c r="J24" s="53">
        <v>222375</v>
      </c>
      <c r="K24" s="54">
        <v>44.833860759493668</v>
      </c>
      <c r="L24" s="54">
        <v>25</v>
      </c>
      <c r="M24" s="55">
        <v>0.9809572696685791</v>
      </c>
      <c r="N24" s="55">
        <v>1</v>
      </c>
      <c r="O24" s="55">
        <v>0.96037185192108154</v>
      </c>
      <c r="P24" s="56">
        <v>0.9765973687171936</v>
      </c>
      <c r="Q24" s="52">
        <v>324412.60964666295</v>
      </c>
      <c r="R24" s="53">
        <v>269990</v>
      </c>
      <c r="S24" s="54">
        <v>72.932708218422505</v>
      </c>
      <c r="T24" s="54">
        <v>39</v>
      </c>
      <c r="U24" s="55">
        <v>0.98277729749679565</v>
      </c>
      <c r="V24" s="56">
        <v>1</v>
      </c>
      <c r="W24" s="53">
        <v>262261.4562899787</v>
      </c>
      <c r="X24" s="53">
        <v>235000</v>
      </c>
      <c r="Y24" s="52">
        <v>267885.60665658093</v>
      </c>
      <c r="Z24" s="53">
        <v>235000</v>
      </c>
      <c r="AA24" s="54">
        <v>43.943113772455092</v>
      </c>
      <c r="AB24" s="54">
        <v>17</v>
      </c>
      <c r="AC24" s="55">
        <v>0.97141402959823608</v>
      </c>
      <c r="AD24" s="56">
        <v>0.98775511980056763</v>
      </c>
      <c r="AE24" s="52">
        <v>283561.32936979784</v>
      </c>
      <c r="AF24" s="53">
        <v>248000</v>
      </c>
      <c r="AG24" s="54">
        <v>44.300822561692129</v>
      </c>
      <c r="AH24" s="54">
        <v>16</v>
      </c>
      <c r="AI24" s="55">
        <v>0.98382270336151123</v>
      </c>
      <c r="AJ24" s="56">
        <v>1</v>
      </c>
      <c r="AK24" s="57">
        <v>632</v>
      </c>
      <c r="AL24" s="58">
        <v>157708629</v>
      </c>
      <c r="AM24" s="59">
        <v>971</v>
      </c>
      <c r="AN24" s="60">
        <v>668</v>
      </c>
      <c r="AO24" s="61">
        <v>249538.96993670886</v>
      </c>
      <c r="AP24" s="58">
        <v>222375</v>
      </c>
      <c r="AQ24" s="59">
        <v>44.833860759493668</v>
      </c>
      <c r="AR24" s="59">
        <v>25</v>
      </c>
      <c r="AS24" s="62">
        <v>0.9809572696685791</v>
      </c>
      <c r="AT24" s="62">
        <v>1</v>
      </c>
      <c r="AU24" s="62">
        <v>0.96037185192108154</v>
      </c>
      <c r="AV24" s="63">
        <v>0.9765973687171936</v>
      </c>
      <c r="AW24" s="58">
        <v>262261.4562899787</v>
      </c>
      <c r="AX24" s="58">
        <v>235000</v>
      </c>
      <c r="AY24" s="61">
        <v>267885.60665658093</v>
      </c>
      <c r="AZ24" s="58">
        <v>235000</v>
      </c>
      <c r="BA24" s="59">
        <v>43.943113772455092</v>
      </c>
      <c r="BB24" s="59">
        <v>17</v>
      </c>
      <c r="BC24" s="62">
        <v>0.97141402959823608</v>
      </c>
      <c r="BD24" s="63">
        <v>0.98775511980056763</v>
      </c>
    </row>
    <row r="25" spans="1:56" x14ac:dyDescent="0.25">
      <c r="A25" s="47">
        <v>45627</v>
      </c>
      <c r="B25" s="48">
        <v>816</v>
      </c>
      <c r="C25" s="49">
        <v>1816</v>
      </c>
      <c r="D25" s="50">
        <v>2.0612940788269043</v>
      </c>
      <c r="E25" s="49">
        <v>660</v>
      </c>
      <c r="F25" s="49">
        <v>654</v>
      </c>
      <c r="G25" s="49">
        <v>780</v>
      </c>
      <c r="H25" s="51">
        <v>209353267</v>
      </c>
      <c r="I25" s="52">
        <v>256560.37622549021</v>
      </c>
      <c r="J25" s="53">
        <v>210000</v>
      </c>
      <c r="K25" s="54">
        <v>34.563725490196077</v>
      </c>
      <c r="L25" s="54">
        <v>17</v>
      </c>
      <c r="M25" s="55">
        <v>0.97803258895874023</v>
      </c>
      <c r="N25" s="55">
        <v>1</v>
      </c>
      <c r="O25" s="55">
        <v>0.95811790227890015</v>
      </c>
      <c r="P25" s="56">
        <v>0.98039215803146362</v>
      </c>
      <c r="Q25" s="52">
        <v>327720.94850498339</v>
      </c>
      <c r="R25" s="53">
        <v>270495</v>
      </c>
      <c r="S25" s="54">
        <v>76.972466960352421</v>
      </c>
      <c r="T25" s="54">
        <v>50</v>
      </c>
      <c r="U25" s="55">
        <v>0.98066973686218262</v>
      </c>
      <c r="V25" s="56">
        <v>1</v>
      </c>
      <c r="W25" s="53">
        <v>251773.26153846155</v>
      </c>
      <c r="X25" s="53">
        <v>225000</v>
      </c>
      <c r="Y25" s="52">
        <v>266854.01666666666</v>
      </c>
      <c r="Z25" s="53">
        <v>226000</v>
      </c>
      <c r="AA25" s="54">
        <v>42.782874617737001</v>
      </c>
      <c r="AB25" s="54">
        <v>24.5</v>
      </c>
      <c r="AC25" s="55">
        <v>0.9570387601852417</v>
      </c>
      <c r="AD25" s="56">
        <v>0.97619044780731201</v>
      </c>
      <c r="AE25" s="52">
        <v>276852.54657534248</v>
      </c>
      <c r="AF25" s="53">
        <v>245000</v>
      </c>
      <c r="AG25" s="54">
        <v>42.852564102564102</v>
      </c>
      <c r="AH25" s="54">
        <v>20</v>
      </c>
      <c r="AI25" s="55">
        <v>0.98003602027893066</v>
      </c>
      <c r="AJ25" s="56">
        <v>1</v>
      </c>
      <c r="AK25" s="57">
        <v>10572</v>
      </c>
      <c r="AL25" s="58">
        <v>2694081575</v>
      </c>
      <c r="AM25" s="59">
        <v>13323</v>
      </c>
      <c r="AN25" s="60">
        <v>10604</v>
      </c>
      <c r="AO25" s="61">
        <v>254831.77970109723</v>
      </c>
      <c r="AP25" s="58">
        <v>220000</v>
      </c>
      <c r="AQ25" s="59">
        <v>35.072833900870222</v>
      </c>
      <c r="AR25" s="59">
        <v>13</v>
      </c>
      <c r="AS25" s="62">
        <v>0.98739069700241089</v>
      </c>
      <c r="AT25" s="62">
        <v>1</v>
      </c>
      <c r="AU25" s="62">
        <v>0.97050553560256958</v>
      </c>
      <c r="AV25" s="63">
        <v>0.99499952793121338</v>
      </c>
      <c r="AW25" s="58">
        <v>272672.25007790589</v>
      </c>
      <c r="AX25" s="58">
        <v>235000</v>
      </c>
      <c r="AY25" s="61">
        <v>261068.50196579518</v>
      </c>
      <c r="AZ25" s="58">
        <v>226490</v>
      </c>
      <c r="BA25" s="59">
        <v>35.538853262919652</v>
      </c>
      <c r="BB25" s="59">
        <v>13</v>
      </c>
      <c r="BC25" s="62">
        <v>0.97060024738311768</v>
      </c>
      <c r="BD25" s="63">
        <v>0.99493670463562012</v>
      </c>
    </row>
    <row r="26" spans="1:56" x14ac:dyDescent="0.25">
      <c r="A26" s="47">
        <v>45597</v>
      </c>
      <c r="B26" s="48">
        <v>841</v>
      </c>
      <c r="C26" s="49">
        <v>2063</v>
      </c>
      <c r="D26" s="50">
        <v>2.3503274917602539</v>
      </c>
      <c r="E26" s="49">
        <v>915</v>
      </c>
      <c r="F26" s="49">
        <v>749</v>
      </c>
      <c r="G26" s="49">
        <v>946</v>
      </c>
      <c r="H26" s="51">
        <v>224656095</v>
      </c>
      <c r="I26" s="52">
        <v>267129.72057074908</v>
      </c>
      <c r="J26" s="53">
        <v>234000</v>
      </c>
      <c r="K26" s="54">
        <v>38.007134363852558</v>
      </c>
      <c r="L26" s="54">
        <v>18</v>
      </c>
      <c r="M26" s="55">
        <v>0.97822415828704834</v>
      </c>
      <c r="N26" s="55">
        <v>0.99245822429656982</v>
      </c>
      <c r="O26" s="55">
        <v>0.9575420618057251</v>
      </c>
      <c r="P26" s="56">
        <v>0.97758620977401733</v>
      </c>
      <c r="Q26" s="52">
        <v>330482.12647637795</v>
      </c>
      <c r="R26" s="53">
        <v>279000</v>
      </c>
      <c r="S26" s="54">
        <v>70.890450799806104</v>
      </c>
      <c r="T26" s="54">
        <v>44</v>
      </c>
      <c r="U26" s="55">
        <v>0.97847098112106323</v>
      </c>
      <c r="V26" s="56">
        <v>1</v>
      </c>
      <c r="W26" s="53">
        <v>260788.52534562213</v>
      </c>
      <c r="X26" s="53">
        <v>225000</v>
      </c>
      <c r="Y26" s="52">
        <v>261696.41853932585</v>
      </c>
      <c r="Z26" s="53">
        <v>220000</v>
      </c>
      <c r="AA26" s="54">
        <v>38.086782376502001</v>
      </c>
      <c r="AB26" s="54">
        <v>18</v>
      </c>
      <c r="AC26" s="55">
        <v>0.95689940452575684</v>
      </c>
      <c r="AD26" s="56">
        <v>0.97872340679168701</v>
      </c>
      <c r="AE26" s="52">
        <v>281440.24536532169</v>
      </c>
      <c r="AF26" s="53">
        <v>235000</v>
      </c>
      <c r="AG26" s="54">
        <v>35.071881606765331</v>
      </c>
      <c r="AH26" s="54">
        <v>14.5</v>
      </c>
      <c r="AI26" s="55">
        <v>0.98130136728286743</v>
      </c>
      <c r="AJ26" s="56">
        <v>1</v>
      </c>
      <c r="AK26" s="57">
        <v>9756</v>
      </c>
      <c r="AL26" s="58">
        <v>2484728308</v>
      </c>
      <c r="AM26" s="59">
        <v>12663</v>
      </c>
      <c r="AN26" s="60">
        <v>9950</v>
      </c>
      <c r="AO26" s="61">
        <v>254687.19844198442</v>
      </c>
      <c r="AP26" s="58">
        <v>220000</v>
      </c>
      <c r="AQ26" s="59">
        <v>35.115416154161544</v>
      </c>
      <c r="AR26" s="59">
        <v>13</v>
      </c>
      <c r="AS26" s="62">
        <v>0.98817121982574463</v>
      </c>
      <c r="AT26" s="62">
        <v>1</v>
      </c>
      <c r="AU26" s="62">
        <v>0.97154068946838379</v>
      </c>
      <c r="AV26" s="63">
        <v>0.99772787094116211</v>
      </c>
      <c r="AW26" s="58">
        <v>273787</v>
      </c>
      <c r="AX26" s="58">
        <v>235000</v>
      </c>
      <c r="AY26" s="61">
        <v>260705.92531857113</v>
      </c>
      <c r="AZ26" s="58">
        <v>226490</v>
      </c>
      <c r="BA26" s="59">
        <v>35.062713567839197</v>
      </c>
      <c r="BB26" s="59">
        <v>13</v>
      </c>
      <c r="BC26" s="62">
        <v>0.97145199775695801</v>
      </c>
      <c r="BD26" s="63">
        <v>0.99650794267654419</v>
      </c>
    </row>
    <row r="27" spans="1:56" x14ac:dyDescent="0.25">
      <c r="A27" s="47">
        <v>45566</v>
      </c>
      <c r="B27" s="48">
        <v>878</v>
      </c>
      <c r="C27" s="49">
        <v>2075</v>
      </c>
      <c r="D27" s="50">
        <v>2.3755009174346924</v>
      </c>
      <c r="E27" s="49">
        <v>1130</v>
      </c>
      <c r="F27" s="49">
        <v>870</v>
      </c>
      <c r="G27" s="49">
        <v>1056</v>
      </c>
      <c r="H27" s="51">
        <v>227857037</v>
      </c>
      <c r="I27" s="52">
        <v>259518.26537585421</v>
      </c>
      <c r="J27" s="53">
        <v>226100</v>
      </c>
      <c r="K27" s="54">
        <v>36.611617312072894</v>
      </c>
      <c r="L27" s="54">
        <v>18</v>
      </c>
      <c r="M27" s="55">
        <v>0.98504382371902466</v>
      </c>
      <c r="N27" s="55">
        <v>1</v>
      </c>
      <c r="O27" s="55">
        <v>0.963675856590271</v>
      </c>
      <c r="P27" s="56">
        <v>0.98322123289108276</v>
      </c>
      <c r="Q27" s="52">
        <v>337101.11286347953</v>
      </c>
      <c r="R27" s="53">
        <v>279900</v>
      </c>
      <c r="S27" s="54">
        <v>65.653493975903615</v>
      </c>
      <c r="T27" s="54">
        <v>39</v>
      </c>
      <c r="U27" s="55">
        <v>0.97811460494995117</v>
      </c>
      <c r="V27" s="56">
        <v>1</v>
      </c>
      <c r="W27" s="53">
        <v>281873.10213556176</v>
      </c>
      <c r="X27" s="53">
        <v>239900</v>
      </c>
      <c r="Y27" s="52">
        <v>269073.27218934911</v>
      </c>
      <c r="Z27" s="53">
        <v>235000</v>
      </c>
      <c r="AA27" s="54">
        <v>36.313793103448276</v>
      </c>
      <c r="AB27" s="54">
        <v>16.5</v>
      </c>
      <c r="AC27" s="55">
        <v>0.95961672067642212</v>
      </c>
      <c r="AD27" s="56">
        <v>0.97756898403167725</v>
      </c>
      <c r="AE27" s="52">
        <v>282245.41513094085</v>
      </c>
      <c r="AF27" s="53">
        <v>241550</v>
      </c>
      <c r="AG27" s="54">
        <v>34.109848484848484</v>
      </c>
      <c r="AH27" s="54">
        <v>14</v>
      </c>
      <c r="AI27" s="55">
        <v>0.98021292686462402</v>
      </c>
      <c r="AJ27" s="56">
        <v>1</v>
      </c>
      <c r="AK27" s="57">
        <v>8915</v>
      </c>
      <c r="AL27" s="58">
        <v>2260072213</v>
      </c>
      <c r="AM27" s="59">
        <v>11748</v>
      </c>
      <c r="AN27" s="60">
        <v>9201</v>
      </c>
      <c r="AO27" s="61">
        <v>253513.42826696578</v>
      </c>
      <c r="AP27" s="58">
        <v>220000</v>
      </c>
      <c r="AQ27" s="59">
        <v>34.842624789680315</v>
      </c>
      <c r="AR27" s="59">
        <v>13</v>
      </c>
      <c r="AS27" s="62">
        <v>0.98911702632904053</v>
      </c>
      <c r="AT27" s="62">
        <v>1</v>
      </c>
      <c r="AU27" s="62">
        <v>0.97287291288375854</v>
      </c>
      <c r="AV27" s="63">
        <v>1</v>
      </c>
      <c r="AW27" s="58">
        <v>274783.87895387877</v>
      </c>
      <c r="AX27" s="58">
        <v>235000</v>
      </c>
      <c r="AY27" s="61">
        <v>260626.34608440532</v>
      </c>
      <c r="AZ27" s="58">
        <v>227650</v>
      </c>
      <c r="BA27" s="59">
        <v>34.816541680252143</v>
      </c>
      <c r="BB27" s="59">
        <v>12</v>
      </c>
      <c r="BC27" s="62">
        <v>0.97262787818908691</v>
      </c>
      <c r="BD27" s="63">
        <v>1</v>
      </c>
    </row>
    <row r="28" spans="1:56" x14ac:dyDescent="0.25">
      <c r="A28" s="47">
        <v>45536</v>
      </c>
      <c r="B28" s="48">
        <v>852</v>
      </c>
      <c r="C28" s="49">
        <v>1912</v>
      </c>
      <c r="D28" s="50">
        <v>2.1811959743499756</v>
      </c>
      <c r="E28" s="49">
        <v>1143</v>
      </c>
      <c r="F28" s="49">
        <v>865</v>
      </c>
      <c r="G28" s="49">
        <v>1043</v>
      </c>
      <c r="H28" s="51">
        <v>211505266</v>
      </c>
      <c r="I28" s="52">
        <v>248245.61737089203</v>
      </c>
      <c r="J28" s="53">
        <v>220000</v>
      </c>
      <c r="K28" s="54">
        <v>33.883802816901408</v>
      </c>
      <c r="L28" s="54">
        <v>16</v>
      </c>
      <c r="M28" s="55">
        <v>0.98889666795730591</v>
      </c>
      <c r="N28" s="55">
        <v>1</v>
      </c>
      <c r="O28" s="55">
        <v>0.97127234935760498</v>
      </c>
      <c r="P28" s="56">
        <v>0.99183332920074463</v>
      </c>
      <c r="Q28" s="52">
        <v>344432.70085470087</v>
      </c>
      <c r="R28" s="53">
        <v>279900</v>
      </c>
      <c r="S28" s="54">
        <v>61.971757322175733</v>
      </c>
      <c r="T28" s="54">
        <v>35</v>
      </c>
      <c r="U28" s="55">
        <v>0.97699511051177979</v>
      </c>
      <c r="V28" s="56">
        <v>1</v>
      </c>
      <c r="W28" s="53">
        <v>281248.18428184284</v>
      </c>
      <c r="X28" s="53">
        <v>239900</v>
      </c>
      <c r="Y28" s="52">
        <v>254445.40384615384</v>
      </c>
      <c r="Z28" s="53">
        <v>230000</v>
      </c>
      <c r="AA28" s="54">
        <v>45.31329479768786</v>
      </c>
      <c r="AB28" s="54">
        <v>20</v>
      </c>
      <c r="AC28" s="55">
        <v>0.96142560243606567</v>
      </c>
      <c r="AD28" s="56">
        <v>0.98319327831268311</v>
      </c>
      <c r="AE28" s="52">
        <v>275153.72376237623</v>
      </c>
      <c r="AF28" s="53">
        <v>245250</v>
      </c>
      <c r="AG28" s="54">
        <v>32.271332694151489</v>
      </c>
      <c r="AH28" s="54">
        <v>12</v>
      </c>
      <c r="AI28" s="55">
        <v>0.97955137491226196</v>
      </c>
      <c r="AJ28" s="56">
        <v>1</v>
      </c>
      <c r="AK28" s="57">
        <v>8037</v>
      </c>
      <c r="AL28" s="58">
        <v>2032215176</v>
      </c>
      <c r="AM28" s="59">
        <v>10618</v>
      </c>
      <c r="AN28" s="60">
        <v>8331</v>
      </c>
      <c r="AO28" s="61">
        <v>252857.4313798681</v>
      </c>
      <c r="AP28" s="58">
        <v>218500</v>
      </c>
      <c r="AQ28" s="59">
        <v>34.64937165609058</v>
      </c>
      <c r="AR28" s="59">
        <v>12</v>
      </c>
      <c r="AS28" s="62">
        <v>0.98956310749053955</v>
      </c>
      <c r="AT28" s="62">
        <v>1</v>
      </c>
      <c r="AU28" s="62">
        <v>0.97388267517089844</v>
      </c>
      <c r="AV28" s="63">
        <v>1</v>
      </c>
      <c r="AW28" s="58">
        <v>274038.33717410412</v>
      </c>
      <c r="AX28" s="58">
        <v>235000</v>
      </c>
      <c r="AY28" s="61">
        <v>259736.03143320445</v>
      </c>
      <c r="AZ28" s="58">
        <v>225000</v>
      </c>
      <c r="BA28" s="59">
        <v>34.660184851758494</v>
      </c>
      <c r="BB28" s="59">
        <v>12</v>
      </c>
      <c r="BC28" s="62">
        <v>0.97399860620498657</v>
      </c>
      <c r="BD28" s="63">
        <v>1</v>
      </c>
    </row>
    <row r="29" spans="1:56" x14ac:dyDescent="0.25">
      <c r="A29" s="47">
        <v>45505</v>
      </c>
      <c r="B29" s="48">
        <v>1015</v>
      </c>
      <c r="C29" s="49">
        <v>1886</v>
      </c>
      <c r="D29" s="50">
        <v>2.1314749717712402</v>
      </c>
      <c r="E29" s="49">
        <v>1365</v>
      </c>
      <c r="F29" s="49">
        <v>944</v>
      </c>
      <c r="G29" s="49">
        <v>1076</v>
      </c>
      <c r="H29" s="51">
        <v>271939694</v>
      </c>
      <c r="I29" s="52">
        <v>267920.88078817737</v>
      </c>
      <c r="J29" s="53">
        <v>225500</v>
      </c>
      <c r="K29" s="54">
        <v>31.343842364532019</v>
      </c>
      <c r="L29" s="54">
        <v>14</v>
      </c>
      <c r="M29" s="55">
        <v>0.98413378000259399</v>
      </c>
      <c r="N29" s="55">
        <v>1</v>
      </c>
      <c r="O29" s="55">
        <v>0.96653300523757935</v>
      </c>
      <c r="P29" s="56">
        <v>0.98726117610931396</v>
      </c>
      <c r="Q29" s="52">
        <v>339404.22773880191</v>
      </c>
      <c r="R29" s="53">
        <v>279900</v>
      </c>
      <c r="S29" s="54">
        <v>58.8966065747614</v>
      </c>
      <c r="T29" s="54">
        <v>32</v>
      </c>
      <c r="U29" s="55">
        <v>0.97653102874755859</v>
      </c>
      <c r="V29" s="56">
        <v>1</v>
      </c>
      <c r="W29" s="53">
        <v>262574.13167795335</v>
      </c>
      <c r="X29" s="53">
        <v>239900</v>
      </c>
      <c r="Y29" s="52">
        <v>258438.82062780269</v>
      </c>
      <c r="Z29" s="53">
        <v>235000</v>
      </c>
      <c r="AA29" s="54">
        <v>32.658898305084747</v>
      </c>
      <c r="AB29" s="54">
        <v>16</v>
      </c>
      <c r="AC29" s="55">
        <v>0.96862763166427612</v>
      </c>
      <c r="AD29" s="56">
        <v>0.98878204822540283</v>
      </c>
      <c r="AE29" s="52">
        <v>275700.97764820216</v>
      </c>
      <c r="AF29" s="53">
        <v>240000</v>
      </c>
      <c r="AG29" s="54">
        <v>31.848513011152416</v>
      </c>
      <c r="AH29" s="54">
        <v>12</v>
      </c>
      <c r="AI29" s="55">
        <v>0.98080110549926758</v>
      </c>
      <c r="AJ29" s="56">
        <v>1</v>
      </c>
      <c r="AK29" s="57">
        <v>7185</v>
      </c>
      <c r="AL29" s="58">
        <v>1820709910</v>
      </c>
      <c r="AM29" s="59">
        <v>9475</v>
      </c>
      <c r="AN29" s="60">
        <v>7466</v>
      </c>
      <c r="AO29" s="61">
        <v>253404.30201809324</v>
      </c>
      <c r="AP29" s="58">
        <v>218000</v>
      </c>
      <c r="AQ29" s="59">
        <v>34.740153096729294</v>
      </c>
      <c r="AR29" s="59">
        <v>12</v>
      </c>
      <c r="AS29" s="62">
        <v>0.98964130878448486</v>
      </c>
      <c r="AT29" s="62">
        <v>1</v>
      </c>
      <c r="AU29" s="62">
        <v>0.9741896390914917</v>
      </c>
      <c r="AV29" s="63">
        <v>1</v>
      </c>
      <c r="AW29" s="58">
        <v>273164.53590978764</v>
      </c>
      <c r="AX29" s="58">
        <v>235000</v>
      </c>
      <c r="AY29" s="61">
        <v>260348.66917188588</v>
      </c>
      <c r="AZ29" s="58">
        <v>225000</v>
      </c>
      <c r="BA29" s="59">
        <v>33.425930886686309</v>
      </c>
      <c r="BB29" s="59">
        <v>11</v>
      </c>
      <c r="BC29" s="62">
        <v>0.97545945644378662</v>
      </c>
      <c r="BD29" s="63">
        <v>1</v>
      </c>
    </row>
    <row r="30" spans="1:56" x14ac:dyDescent="0.25">
      <c r="A30" s="47">
        <v>45474</v>
      </c>
      <c r="B30" s="48">
        <v>1019</v>
      </c>
      <c r="C30" s="49">
        <v>1814</v>
      </c>
      <c r="D30" s="50">
        <v>2.0353436470031738</v>
      </c>
      <c r="E30" s="49">
        <v>1298</v>
      </c>
      <c r="F30" s="49">
        <v>892</v>
      </c>
      <c r="G30" s="49">
        <v>1110</v>
      </c>
      <c r="H30" s="51">
        <v>267824824</v>
      </c>
      <c r="I30" s="52">
        <v>262831.03434739943</v>
      </c>
      <c r="J30" s="53">
        <v>230000</v>
      </c>
      <c r="K30" s="54">
        <v>30.763493621197252</v>
      </c>
      <c r="L30" s="54">
        <v>11</v>
      </c>
      <c r="M30" s="55">
        <v>0.99056822061538696</v>
      </c>
      <c r="N30" s="55">
        <v>1</v>
      </c>
      <c r="O30" s="55">
        <v>0.97548830509185791</v>
      </c>
      <c r="P30" s="56">
        <v>1</v>
      </c>
      <c r="Q30" s="52">
        <v>340031.35227272729</v>
      </c>
      <c r="R30" s="53">
        <v>285000</v>
      </c>
      <c r="S30" s="54">
        <v>59.130650496141122</v>
      </c>
      <c r="T30" s="54">
        <v>30</v>
      </c>
      <c r="U30" s="55">
        <v>0.97810190916061401</v>
      </c>
      <c r="V30" s="56">
        <v>1</v>
      </c>
      <c r="W30" s="53">
        <v>276396.91474103584</v>
      </c>
      <c r="X30" s="53">
        <v>239900</v>
      </c>
      <c r="Y30" s="52">
        <v>274955.83466362598</v>
      </c>
      <c r="Z30" s="53">
        <v>235000</v>
      </c>
      <c r="AA30" s="54">
        <v>32.906950672645742</v>
      </c>
      <c r="AB30" s="54">
        <v>15</v>
      </c>
      <c r="AC30" s="55">
        <v>0.9659087061882019</v>
      </c>
      <c r="AD30" s="56">
        <v>0.98994976282119751</v>
      </c>
      <c r="AE30" s="52">
        <v>287760.60757156048</v>
      </c>
      <c r="AF30" s="53">
        <v>245000</v>
      </c>
      <c r="AG30" s="54">
        <v>29.299099099099099</v>
      </c>
      <c r="AH30" s="54">
        <v>11</v>
      </c>
      <c r="AI30" s="55">
        <v>0.98204046487808228</v>
      </c>
      <c r="AJ30" s="56">
        <v>1</v>
      </c>
      <c r="AK30" s="57">
        <v>6170</v>
      </c>
      <c r="AL30" s="58">
        <v>1548770216</v>
      </c>
      <c r="AM30" s="59">
        <v>8110</v>
      </c>
      <c r="AN30" s="60">
        <v>6522</v>
      </c>
      <c r="AO30" s="61">
        <v>251016.24246353321</v>
      </c>
      <c r="AP30" s="58">
        <v>215500</v>
      </c>
      <c r="AQ30" s="59">
        <v>35.298865478119936</v>
      </c>
      <c r="AR30" s="59">
        <v>11</v>
      </c>
      <c r="AS30" s="62">
        <v>0.9905579686164856</v>
      </c>
      <c r="AT30" s="62">
        <v>1</v>
      </c>
      <c r="AU30" s="62">
        <v>0.97546243667602539</v>
      </c>
      <c r="AV30" s="63">
        <v>1</v>
      </c>
      <c r="AW30" s="58">
        <v>274967.82190903265</v>
      </c>
      <c r="AX30" s="58">
        <v>234900</v>
      </c>
      <c r="AY30" s="61">
        <v>260619.38026378516</v>
      </c>
      <c r="AZ30" s="58">
        <v>225000</v>
      </c>
      <c r="BA30" s="59">
        <v>33.536951855259126</v>
      </c>
      <c r="BB30" s="59">
        <v>11</v>
      </c>
      <c r="BC30" s="62">
        <v>0.97642797231674194</v>
      </c>
      <c r="BD30" s="63">
        <v>1</v>
      </c>
    </row>
    <row r="31" spans="1:56" x14ac:dyDescent="0.25">
      <c r="A31" s="47">
        <v>45444</v>
      </c>
      <c r="B31" s="48">
        <v>1005</v>
      </c>
      <c r="C31" s="49">
        <v>1688</v>
      </c>
      <c r="D31" s="50">
        <v>1.8987627029418945</v>
      </c>
      <c r="E31" s="49">
        <v>1246</v>
      </c>
      <c r="F31" s="49">
        <v>967</v>
      </c>
      <c r="G31" s="49">
        <v>1198</v>
      </c>
      <c r="H31" s="51">
        <v>269834171</v>
      </c>
      <c r="I31" s="52">
        <v>268491.71243781096</v>
      </c>
      <c r="J31" s="53">
        <v>225000</v>
      </c>
      <c r="K31" s="54">
        <v>30.736318407960198</v>
      </c>
      <c r="L31" s="54">
        <v>9</v>
      </c>
      <c r="M31" s="55">
        <v>0.99413377046585083</v>
      </c>
      <c r="N31" s="55">
        <v>1</v>
      </c>
      <c r="O31" s="55">
        <v>0.98292672634124756</v>
      </c>
      <c r="P31" s="56">
        <v>1</v>
      </c>
      <c r="Q31" s="52">
        <v>352592.88473144238</v>
      </c>
      <c r="R31" s="53">
        <v>299900</v>
      </c>
      <c r="S31" s="54">
        <v>58.625</v>
      </c>
      <c r="T31" s="54">
        <v>27</v>
      </c>
      <c r="U31" s="55">
        <v>0.97882884740829468</v>
      </c>
      <c r="V31" s="56">
        <v>1</v>
      </c>
      <c r="W31" s="53">
        <v>281477.20578512398</v>
      </c>
      <c r="X31" s="53">
        <v>235000</v>
      </c>
      <c r="Y31" s="52">
        <v>262856.17155266018</v>
      </c>
      <c r="Z31" s="53">
        <v>225000</v>
      </c>
      <c r="AA31" s="54">
        <v>31.471561530506722</v>
      </c>
      <c r="AB31" s="54">
        <v>12</v>
      </c>
      <c r="AC31" s="55">
        <v>0.97641772031784058</v>
      </c>
      <c r="AD31" s="56">
        <v>1</v>
      </c>
      <c r="AE31" s="52">
        <v>280205.39512619667</v>
      </c>
      <c r="AF31" s="53">
        <v>240000</v>
      </c>
      <c r="AG31" s="54">
        <v>27.808013355592653</v>
      </c>
      <c r="AH31" s="54">
        <v>7</v>
      </c>
      <c r="AI31" s="55">
        <v>0.98571103811264038</v>
      </c>
      <c r="AJ31" s="56">
        <v>1</v>
      </c>
      <c r="AK31" s="57">
        <v>5151</v>
      </c>
      <c r="AL31" s="58">
        <v>1280945392</v>
      </c>
      <c r="AM31" s="59">
        <v>6812</v>
      </c>
      <c r="AN31" s="60">
        <v>5630</v>
      </c>
      <c r="AO31" s="61">
        <v>248678.97340322268</v>
      </c>
      <c r="AP31" s="58">
        <v>214000</v>
      </c>
      <c r="AQ31" s="59">
        <v>36.196078431372548</v>
      </c>
      <c r="AR31" s="59">
        <v>11</v>
      </c>
      <c r="AS31" s="62">
        <v>0.99055594205856323</v>
      </c>
      <c r="AT31" s="62">
        <v>1</v>
      </c>
      <c r="AU31" s="62">
        <v>0.97545731067657471</v>
      </c>
      <c r="AV31" s="63">
        <v>1</v>
      </c>
      <c r="AW31" s="58">
        <v>274694.0033587786</v>
      </c>
      <c r="AX31" s="58">
        <v>232000</v>
      </c>
      <c r="AY31" s="61">
        <v>258297.91229689808</v>
      </c>
      <c r="AZ31" s="58">
        <v>225000</v>
      </c>
      <c r="BA31" s="59">
        <v>33.636767317939608</v>
      </c>
      <c r="BB31" s="59">
        <v>10</v>
      </c>
      <c r="BC31" s="62">
        <v>0.9781268835067749</v>
      </c>
      <c r="BD31" s="63">
        <v>1</v>
      </c>
    </row>
    <row r="32" spans="1:56" x14ac:dyDescent="0.25">
      <c r="A32" s="47">
        <v>45413</v>
      </c>
      <c r="B32" s="48">
        <v>1058</v>
      </c>
      <c r="C32" s="49">
        <v>1528</v>
      </c>
      <c r="D32" s="50">
        <v>1.6908888816833496</v>
      </c>
      <c r="E32" s="49">
        <v>1267</v>
      </c>
      <c r="F32" s="49">
        <v>1002</v>
      </c>
      <c r="G32" s="49">
        <v>1263</v>
      </c>
      <c r="H32" s="51">
        <v>271114950</v>
      </c>
      <c r="I32" s="52">
        <v>256252.3156899811</v>
      </c>
      <c r="J32" s="53">
        <v>214500</v>
      </c>
      <c r="K32" s="54">
        <v>34.862948960302461</v>
      </c>
      <c r="L32" s="54">
        <v>8</v>
      </c>
      <c r="M32" s="55">
        <v>0.99683237075805664</v>
      </c>
      <c r="N32" s="55">
        <v>1</v>
      </c>
      <c r="O32" s="55">
        <v>0.9853026270866394</v>
      </c>
      <c r="P32" s="56">
        <v>1</v>
      </c>
      <c r="Q32" s="52">
        <v>354604.55689424364</v>
      </c>
      <c r="R32" s="53">
        <v>302500</v>
      </c>
      <c r="S32" s="54">
        <v>61.143324607329845</v>
      </c>
      <c r="T32" s="54">
        <v>29</v>
      </c>
      <c r="U32" s="55">
        <v>0.98006463050842285</v>
      </c>
      <c r="V32" s="56">
        <v>1</v>
      </c>
      <c r="W32" s="53">
        <v>278588.95588235295</v>
      </c>
      <c r="X32" s="53">
        <v>240000</v>
      </c>
      <c r="Y32" s="52">
        <v>266402.61904761905</v>
      </c>
      <c r="Z32" s="53">
        <v>235000</v>
      </c>
      <c r="AA32" s="54">
        <v>29.954091816367267</v>
      </c>
      <c r="AB32" s="54">
        <v>9</v>
      </c>
      <c r="AC32" s="55">
        <v>0.98328620195388794</v>
      </c>
      <c r="AD32" s="56">
        <v>1</v>
      </c>
      <c r="AE32" s="52">
        <v>284049.40276647679</v>
      </c>
      <c r="AF32" s="53">
        <v>245000</v>
      </c>
      <c r="AG32" s="54">
        <v>27.86302454473476</v>
      </c>
      <c r="AH32" s="54">
        <v>6</v>
      </c>
      <c r="AI32" s="55">
        <v>0.98856019973754883</v>
      </c>
      <c r="AJ32" s="56">
        <v>1</v>
      </c>
      <c r="AK32" s="57">
        <v>4146</v>
      </c>
      <c r="AL32" s="58">
        <v>1011111221</v>
      </c>
      <c r="AM32" s="59">
        <v>5566</v>
      </c>
      <c r="AN32" s="60">
        <v>4663</v>
      </c>
      <c r="AO32" s="61">
        <v>243876.31958514231</v>
      </c>
      <c r="AP32" s="58">
        <v>210000</v>
      </c>
      <c r="AQ32" s="59">
        <v>37.519536903039075</v>
      </c>
      <c r="AR32" s="59">
        <v>12</v>
      </c>
      <c r="AS32" s="62">
        <v>0.98967528343200684</v>
      </c>
      <c r="AT32" s="62">
        <v>1</v>
      </c>
      <c r="AU32" s="62">
        <v>0.97361558675765991</v>
      </c>
      <c r="AV32" s="63">
        <v>1</v>
      </c>
      <c r="AW32" s="58">
        <v>273156.98558052437</v>
      </c>
      <c r="AX32" s="58">
        <v>230000</v>
      </c>
      <c r="AY32" s="61">
        <v>257363.95083426029</v>
      </c>
      <c r="AZ32" s="58">
        <v>225000</v>
      </c>
      <c r="BA32" s="59">
        <v>34.085781685610122</v>
      </c>
      <c r="BB32" s="59">
        <v>9</v>
      </c>
      <c r="BC32" s="62">
        <v>0.97847658395767212</v>
      </c>
      <c r="BD32" s="63">
        <v>1</v>
      </c>
    </row>
    <row r="33" spans="1:56" x14ac:dyDescent="0.25">
      <c r="A33" s="47">
        <v>45383</v>
      </c>
      <c r="B33" s="48">
        <v>1011</v>
      </c>
      <c r="C33" s="49">
        <v>1446</v>
      </c>
      <c r="D33" s="50">
        <v>1.5967608690261841</v>
      </c>
      <c r="E33" s="49">
        <v>1283</v>
      </c>
      <c r="F33" s="49">
        <v>1053</v>
      </c>
      <c r="G33" s="49">
        <v>1311</v>
      </c>
      <c r="H33" s="51">
        <v>250899847</v>
      </c>
      <c r="I33" s="52">
        <v>248169.97725024729</v>
      </c>
      <c r="J33" s="53">
        <v>212000</v>
      </c>
      <c r="K33" s="54">
        <v>35.647873392680516</v>
      </c>
      <c r="L33" s="54">
        <v>10</v>
      </c>
      <c r="M33" s="55">
        <v>0.98920255899429321</v>
      </c>
      <c r="N33" s="55">
        <v>1</v>
      </c>
      <c r="O33" s="55">
        <v>0.97523093223571777</v>
      </c>
      <c r="P33" s="56">
        <v>1</v>
      </c>
      <c r="Q33" s="52">
        <v>358695.36370106763</v>
      </c>
      <c r="R33" s="53">
        <v>300000</v>
      </c>
      <c r="S33" s="54">
        <v>62.670124481327804</v>
      </c>
      <c r="T33" s="54">
        <v>25</v>
      </c>
      <c r="U33" s="55">
        <v>0.98160463571548462</v>
      </c>
      <c r="V33" s="56">
        <v>1</v>
      </c>
      <c r="W33" s="53">
        <v>283106.06033789221</v>
      </c>
      <c r="X33" s="53">
        <v>235000</v>
      </c>
      <c r="Y33" s="52">
        <v>262390.93699999998</v>
      </c>
      <c r="Z33" s="53">
        <v>220000</v>
      </c>
      <c r="AA33" s="54">
        <v>29.624881291547958</v>
      </c>
      <c r="AB33" s="54">
        <v>8</v>
      </c>
      <c r="AC33" s="55">
        <v>0.98175430297851563</v>
      </c>
      <c r="AD33" s="56">
        <v>1</v>
      </c>
      <c r="AE33" s="52">
        <v>279507.08982511924</v>
      </c>
      <c r="AF33" s="53">
        <v>235000</v>
      </c>
      <c r="AG33" s="54">
        <v>28.826849733028222</v>
      </c>
      <c r="AH33" s="54">
        <v>6</v>
      </c>
      <c r="AI33" s="55">
        <v>0.98989385366439819</v>
      </c>
      <c r="AJ33" s="56">
        <v>1</v>
      </c>
      <c r="AK33" s="57">
        <v>3088</v>
      </c>
      <c r="AL33" s="58">
        <v>739996271</v>
      </c>
      <c r="AM33" s="59">
        <v>4299</v>
      </c>
      <c r="AN33" s="60">
        <v>3661</v>
      </c>
      <c r="AO33" s="61">
        <v>239636.09812176166</v>
      </c>
      <c r="AP33" s="58">
        <v>209150</v>
      </c>
      <c r="AQ33" s="59">
        <v>38.42972797927461</v>
      </c>
      <c r="AR33" s="59">
        <v>14</v>
      </c>
      <c r="AS33" s="62">
        <v>0.987235426902771</v>
      </c>
      <c r="AT33" s="62">
        <v>1</v>
      </c>
      <c r="AU33" s="62">
        <v>0.96963763236999512</v>
      </c>
      <c r="AV33" s="63">
        <v>0.99727189540863037</v>
      </c>
      <c r="AW33" s="58">
        <v>271541.64747327502</v>
      </c>
      <c r="AX33" s="58">
        <v>229900</v>
      </c>
      <c r="AY33" s="61">
        <v>254889.77869084728</v>
      </c>
      <c r="AZ33" s="58">
        <v>220000</v>
      </c>
      <c r="BA33" s="59">
        <v>35.21660748429391</v>
      </c>
      <c r="BB33" s="59">
        <v>10</v>
      </c>
      <c r="BC33" s="62">
        <v>0.97715681791305542</v>
      </c>
      <c r="BD33" s="63">
        <v>1</v>
      </c>
    </row>
    <row r="34" spans="1:56" x14ac:dyDescent="0.25">
      <c r="A34" s="47">
        <v>45352</v>
      </c>
      <c r="B34" s="48">
        <v>844</v>
      </c>
      <c r="C34" s="49">
        <v>1377</v>
      </c>
      <c r="D34" s="50">
        <v>1.5445877313613892</v>
      </c>
      <c r="E34" s="49">
        <v>1234</v>
      </c>
      <c r="F34" s="49">
        <v>1065</v>
      </c>
      <c r="G34" s="49">
        <v>1267</v>
      </c>
      <c r="H34" s="51">
        <v>203793040</v>
      </c>
      <c r="I34" s="52">
        <v>241460.94786729859</v>
      </c>
      <c r="J34" s="53">
        <v>214410</v>
      </c>
      <c r="K34" s="54">
        <v>37.454976303317537</v>
      </c>
      <c r="L34" s="54">
        <v>11.5</v>
      </c>
      <c r="M34" s="55">
        <v>0.99069041013717651</v>
      </c>
      <c r="N34" s="55">
        <v>1</v>
      </c>
      <c r="O34" s="55">
        <v>0.97503912448883057</v>
      </c>
      <c r="P34" s="56">
        <v>1</v>
      </c>
      <c r="Q34" s="52">
        <v>354414.96026986506</v>
      </c>
      <c r="R34" s="53">
        <v>289900</v>
      </c>
      <c r="S34" s="54">
        <v>73.672476397966591</v>
      </c>
      <c r="T34" s="54">
        <v>26</v>
      </c>
      <c r="U34" s="55">
        <v>0.98341423273086548</v>
      </c>
      <c r="V34" s="56">
        <v>1</v>
      </c>
      <c r="W34" s="53">
        <v>275108.45641025639</v>
      </c>
      <c r="X34" s="53">
        <v>239900</v>
      </c>
      <c r="Y34" s="52">
        <v>262522.6301775148</v>
      </c>
      <c r="Z34" s="53">
        <v>229999.5</v>
      </c>
      <c r="AA34" s="54">
        <v>35.858215962441314</v>
      </c>
      <c r="AB34" s="54">
        <v>7</v>
      </c>
      <c r="AC34" s="55">
        <v>0.98266714811325073</v>
      </c>
      <c r="AD34" s="56">
        <v>1</v>
      </c>
      <c r="AE34" s="52">
        <v>273932.47420147422</v>
      </c>
      <c r="AF34" s="53">
        <v>235000</v>
      </c>
      <c r="AG34" s="54">
        <v>32.818468823993683</v>
      </c>
      <c r="AH34" s="54">
        <v>6</v>
      </c>
      <c r="AI34" s="55">
        <v>0.98687350749969482</v>
      </c>
      <c r="AJ34" s="56">
        <v>1</v>
      </c>
      <c r="AK34" s="57">
        <v>2077</v>
      </c>
      <c r="AL34" s="58">
        <v>489096424</v>
      </c>
      <c r="AM34" s="59">
        <v>3016</v>
      </c>
      <c r="AN34" s="60">
        <v>2608</v>
      </c>
      <c r="AO34" s="61">
        <v>235482.14925373133</v>
      </c>
      <c r="AP34" s="58">
        <v>205000</v>
      </c>
      <c r="AQ34" s="59">
        <v>39.783822821376987</v>
      </c>
      <c r="AR34" s="59">
        <v>17</v>
      </c>
      <c r="AS34" s="62">
        <v>0.98628252744674683</v>
      </c>
      <c r="AT34" s="62">
        <v>1</v>
      </c>
      <c r="AU34" s="62">
        <v>0.96691888570785522</v>
      </c>
      <c r="AV34" s="63">
        <v>0.99047619104385376</v>
      </c>
      <c r="AW34" s="58">
        <v>266538.31813435431</v>
      </c>
      <c r="AX34" s="58">
        <v>225000</v>
      </c>
      <c r="AY34" s="61">
        <v>251923.72162910242</v>
      </c>
      <c r="AZ34" s="58">
        <v>220000</v>
      </c>
      <c r="BA34" s="59">
        <v>37.474309815950917</v>
      </c>
      <c r="BB34" s="59">
        <v>10</v>
      </c>
      <c r="BC34" s="62">
        <v>0.97534006834030151</v>
      </c>
      <c r="BD34" s="63">
        <v>1</v>
      </c>
    </row>
    <row r="35" spans="1:56" x14ac:dyDescent="0.25">
      <c r="A35" s="47">
        <v>45323</v>
      </c>
      <c r="B35" s="48">
        <v>650</v>
      </c>
      <c r="C35" s="49">
        <v>1411</v>
      </c>
      <c r="D35" s="50">
        <v>1.5708321332931519</v>
      </c>
      <c r="E35" s="49">
        <v>969</v>
      </c>
      <c r="F35" s="49">
        <v>853</v>
      </c>
      <c r="G35" s="49">
        <v>1039</v>
      </c>
      <c r="H35" s="51">
        <v>154096313</v>
      </c>
      <c r="I35" s="52">
        <v>237071.25076923077</v>
      </c>
      <c r="J35" s="53">
        <v>215000</v>
      </c>
      <c r="K35" s="54">
        <v>40.04615384615385</v>
      </c>
      <c r="L35" s="54">
        <v>15</v>
      </c>
      <c r="M35" s="55">
        <v>0.9861571192741394</v>
      </c>
      <c r="N35" s="55">
        <v>1</v>
      </c>
      <c r="O35" s="55">
        <v>0.96547055244445801</v>
      </c>
      <c r="P35" s="56">
        <v>0.98787343502044678</v>
      </c>
      <c r="Q35" s="52">
        <v>343439.72984749457</v>
      </c>
      <c r="R35" s="53">
        <v>284900</v>
      </c>
      <c r="S35" s="54">
        <v>82.518781006378461</v>
      </c>
      <c r="T35" s="54">
        <v>35</v>
      </c>
      <c r="U35" s="55">
        <v>0.98374444246292114</v>
      </c>
      <c r="V35" s="56">
        <v>1</v>
      </c>
      <c r="W35" s="53">
        <v>255895.81181619255</v>
      </c>
      <c r="X35" s="53">
        <v>222950</v>
      </c>
      <c r="Y35" s="52">
        <v>246955.65859564164</v>
      </c>
      <c r="Z35" s="53">
        <v>210000</v>
      </c>
      <c r="AA35" s="54">
        <v>38.437280187573272</v>
      </c>
      <c r="AB35" s="54">
        <v>12</v>
      </c>
      <c r="AC35" s="55">
        <v>0.97193515300750732</v>
      </c>
      <c r="AD35" s="56">
        <v>1</v>
      </c>
      <c r="AE35" s="52">
        <v>264391.23212536727</v>
      </c>
      <c r="AF35" s="53">
        <v>229000</v>
      </c>
      <c r="AG35" s="54">
        <v>34.222329162656401</v>
      </c>
      <c r="AH35" s="54">
        <v>8</v>
      </c>
      <c r="AI35" s="55">
        <v>0.9828866720199585</v>
      </c>
      <c r="AJ35" s="56">
        <v>1</v>
      </c>
      <c r="AK35" s="57">
        <v>1233</v>
      </c>
      <c r="AL35" s="58">
        <v>285303384</v>
      </c>
      <c r="AM35" s="59">
        <v>1782</v>
      </c>
      <c r="AN35" s="60">
        <v>1543</v>
      </c>
      <c r="AO35" s="61">
        <v>231389.60583941606</v>
      </c>
      <c r="AP35" s="58">
        <v>200000</v>
      </c>
      <c r="AQ35" s="59">
        <v>41.377939983779399</v>
      </c>
      <c r="AR35" s="59">
        <v>22</v>
      </c>
      <c r="AS35" s="62">
        <v>0.9831879734992981</v>
      </c>
      <c r="AT35" s="62">
        <v>1</v>
      </c>
      <c r="AU35" s="62">
        <v>0.96120178699493408</v>
      </c>
      <c r="AV35" s="63">
        <v>0.98400002717971802</v>
      </c>
      <c r="AW35" s="58">
        <v>260650.43687610101</v>
      </c>
      <c r="AX35" s="58">
        <v>220000</v>
      </c>
      <c r="AY35" s="61">
        <v>244829.79867986799</v>
      </c>
      <c r="AZ35" s="58">
        <v>214900</v>
      </c>
      <c r="BA35" s="59">
        <v>38.589760207388203</v>
      </c>
      <c r="BB35" s="59">
        <v>14</v>
      </c>
      <c r="BC35" s="62">
        <v>0.97044074535369873</v>
      </c>
      <c r="BD35" s="63">
        <v>0.99495530128479004</v>
      </c>
    </row>
    <row r="36" spans="1:56" x14ac:dyDescent="0.25">
      <c r="A36" s="47">
        <v>45292</v>
      </c>
      <c r="B36" s="48">
        <v>583</v>
      </c>
      <c r="C36" s="49">
        <v>1424</v>
      </c>
      <c r="D36" s="50">
        <v>1.5844228267669678</v>
      </c>
      <c r="E36" s="49">
        <v>813</v>
      </c>
      <c r="F36" s="49">
        <v>690</v>
      </c>
      <c r="G36" s="49">
        <v>848</v>
      </c>
      <c r="H36" s="51">
        <v>131207071</v>
      </c>
      <c r="I36" s="52">
        <v>225055.01029159519</v>
      </c>
      <c r="J36" s="53">
        <v>187000</v>
      </c>
      <c r="K36" s="54">
        <v>42.862778730703262</v>
      </c>
      <c r="L36" s="54">
        <v>25</v>
      </c>
      <c r="M36" s="55">
        <v>0.97960138320922852</v>
      </c>
      <c r="N36" s="55">
        <v>1</v>
      </c>
      <c r="O36" s="55">
        <v>0.95601075887680054</v>
      </c>
      <c r="P36" s="56">
        <v>0.97872340679168701</v>
      </c>
      <c r="Q36" s="52">
        <v>332993.33978494623</v>
      </c>
      <c r="R36" s="53">
        <v>274000</v>
      </c>
      <c r="S36" s="54">
        <v>82.726825842696627</v>
      </c>
      <c r="T36" s="54">
        <v>43</v>
      </c>
      <c r="U36" s="55">
        <v>0.98330581188201904</v>
      </c>
      <c r="V36" s="56">
        <v>1</v>
      </c>
      <c r="W36" s="53">
        <v>266158.32953105198</v>
      </c>
      <c r="X36" s="53">
        <v>220000</v>
      </c>
      <c r="Y36" s="52">
        <v>242281.23512336719</v>
      </c>
      <c r="Z36" s="53">
        <v>215000</v>
      </c>
      <c r="AA36" s="54">
        <v>38.778260869565216</v>
      </c>
      <c r="AB36" s="54">
        <v>15</v>
      </c>
      <c r="AC36" s="55">
        <v>0.96863836050033569</v>
      </c>
      <c r="AD36" s="56">
        <v>0.99064892530441284</v>
      </c>
      <c r="AE36" s="52">
        <v>264165.65873959573</v>
      </c>
      <c r="AF36" s="53">
        <v>230200</v>
      </c>
      <c r="AG36" s="54">
        <v>36.550707547169814</v>
      </c>
      <c r="AH36" s="54">
        <v>11</v>
      </c>
      <c r="AI36" s="55">
        <v>0.98096740245819092</v>
      </c>
      <c r="AJ36" s="56">
        <v>1</v>
      </c>
      <c r="AK36" s="57">
        <v>583</v>
      </c>
      <c r="AL36" s="58">
        <v>131207071</v>
      </c>
      <c r="AM36" s="59">
        <v>813</v>
      </c>
      <c r="AN36" s="60">
        <v>690</v>
      </c>
      <c r="AO36" s="61">
        <v>225055.01029159519</v>
      </c>
      <c r="AP36" s="58">
        <v>187000</v>
      </c>
      <c r="AQ36" s="59">
        <v>42.862778730703262</v>
      </c>
      <c r="AR36" s="59">
        <v>25</v>
      </c>
      <c r="AS36" s="62">
        <v>0.97960138320922852</v>
      </c>
      <c r="AT36" s="62">
        <v>1</v>
      </c>
      <c r="AU36" s="62">
        <v>0.95601075887680054</v>
      </c>
      <c r="AV36" s="63">
        <v>0.97872340679168701</v>
      </c>
      <c r="AW36" s="58">
        <v>266158.32953105198</v>
      </c>
      <c r="AX36" s="58">
        <v>220000</v>
      </c>
      <c r="AY36" s="61">
        <v>242281.23512336719</v>
      </c>
      <c r="AZ36" s="58">
        <v>215000</v>
      </c>
      <c r="BA36" s="59">
        <v>38.778260869565216</v>
      </c>
      <c r="BB36" s="59">
        <v>15</v>
      </c>
      <c r="BC36" s="62">
        <v>0.96863836050033569</v>
      </c>
      <c r="BD36" s="63">
        <v>0.99064892530441284</v>
      </c>
    </row>
    <row r="37" spans="1:56" x14ac:dyDescent="0.25">
      <c r="A37" s="47">
        <v>45261</v>
      </c>
      <c r="B37" s="48">
        <v>777</v>
      </c>
      <c r="C37" s="49">
        <v>1466</v>
      </c>
      <c r="D37" s="50">
        <v>1.630096435546875</v>
      </c>
      <c r="E37" s="49">
        <v>605</v>
      </c>
      <c r="F37" s="49">
        <v>646</v>
      </c>
      <c r="G37" s="49">
        <v>781</v>
      </c>
      <c r="H37" s="51">
        <v>184682130</v>
      </c>
      <c r="I37" s="52">
        <v>237686.13899613899</v>
      </c>
      <c r="J37" s="53">
        <v>195000</v>
      </c>
      <c r="K37" s="54">
        <v>35.810810810810814</v>
      </c>
      <c r="L37" s="54">
        <v>18</v>
      </c>
      <c r="M37" s="55">
        <v>0.98186600208282471</v>
      </c>
      <c r="N37" s="55">
        <v>1</v>
      </c>
      <c r="O37" s="55">
        <v>0.95787310600280762</v>
      </c>
      <c r="P37" s="56">
        <v>0.97988265752792358</v>
      </c>
      <c r="Q37" s="52">
        <v>321361.477303989</v>
      </c>
      <c r="R37" s="53">
        <v>271839.5</v>
      </c>
      <c r="S37" s="54">
        <v>79.111869031377893</v>
      </c>
      <c r="T37" s="54">
        <v>47</v>
      </c>
      <c r="U37" s="55">
        <v>0.98089319467544556</v>
      </c>
      <c r="V37" s="56">
        <v>1</v>
      </c>
      <c r="W37" s="53">
        <v>230943.05695142379</v>
      </c>
      <c r="X37" s="53">
        <v>195000</v>
      </c>
      <c r="Y37" s="52">
        <v>236431.82876712328</v>
      </c>
      <c r="Z37" s="53">
        <v>200000</v>
      </c>
      <c r="AA37" s="54">
        <v>41.291021671826627</v>
      </c>
      <c r="AB37" s="54">
        <v>25</v>
      </c>
      <c r="AC37" s="55">
        <v>0.96060287952423096</v>
      </c>
      <c r="AD37" s="56">
        <v>0.98039215803146362</v>
      </c>
      <c r="AE37" s="52">
        <v>269374.03055555554</v>
      </c>
      <c r="AF37" s="53">
        <v>225000</v>
      </c>
      <c r="AG37" s="54">
        <v>37.980793854033294</v>
      </c>
      <c r="AH37" s="54">
        <v>17</v>
      </c>
      <c r="AI37" s="55">
        <v>0.97756463289260864</v>
      </c>
      <c r="AJ37" s="56">
        <v>1</v>
      </c>
      <c r="AK37" s="57">
        <v>10792</v>
      </c>
      <c r="AL37" s="58">
        <v>2559306648</v>
      </c>
      <c r="AM37" s="59">
        <v>12830</v>
      </c>
      <c r="AN37" s="60">
        <v>10737</v>
      </c>
      <c r="AO37" s="61">
        <v>237170.47984431472</v>
      </c>
      <c r="AP37" s="58">
        <v>205000</v>
      </c>
      <c r="AQ37" s="59">
        <v>30.892234988880652</v>
      </c>
      <c r="AR37" s="59">
        <v>9</v>
      </c>
      <c r="AS37" s="62">
        <v>0.99296993017196655</v>
      </c>
      <c r="AT37" s="62">
        <v>1</v>
      </c>
      <c r="AU37" s="62">
        <v>0.97883206605911255</v>
      </c>
      <c r="AV37" s="63">
        <v>1</v>
      </c>
      <c r="AW37" s="58">
        <v>251416.21311739585</v>
      </c>
      <c r="AX37" s="58">
        <v>215000</v>
      </c>
      <c r="AY37" s="61">
        <v>240772.02329402667</v>
      </c>
      <c r="AZ37" s="58">
        <v>209000</v>
      </c>
      <c r="BA37" s="59">
        <v>31.614044891496693</v>
      </c>
      <c r="BB37" s="59">
        <v>10</v>
      </c>
      <c r="BC37" s="62">
        <v>0.97776061296463013</v>
      </c>
      <c r="BD37" s="63">
        <v>1</v>
      </c>
    </row>
    <row r="38" spans="1:56" x14ac:dyDescent="0.25">
      <c r="A38" s="47">
        <v>45231</v>
      </c>
      <c r="B38" s="48">
        <v>790</v>
      </c>
      <c r="C38" s="49">
        <v>1683</v>
      </c>
      <c r="D38" s="50">
        <v>1.873816967010498</v>
      </c>
      <c r="E38" s="49">
        <v>894</v>
      </c>
      <c r="F38" s="49">
        <v>724</v>
      </c>
      <c r="G38" s="49">
        <v>900</v>
      </c>
      <c r="H38" s="51">
        <v>186631605</v>
      </c>
      <c r="I38" s="52">
        <v>236242.53797468354</v>
      </c>
      <c r="J38" s="53">
        <v>195500</v>
      </c>
      <c r="K38" s="54">
        <v>31.9</v>
      </c>
      <c r="L38" s="54">
        <v>15</v>
      </c>
      <c r="M38" s="55">
        <v>0.98427313566207886</v>
      </c>
      <c r="N38" s="55">
        <v>1</v>
      </c>
      <c r="O38" s="55">
        <v>0.96355903148651123</v>
      </c>
      <c r="P38" s="56">
        <v>0.98278498649597168</v>
      </c>
      <c r="Q38" s="52">
        <v>327652.36923076923</v>
      </c>
      <c r="R38" s="53">
        <v>275000</v>
      </c>
      <c r="S38" s="54">
        <v>68.252525252525245</v>
      </c>
      <c r="T38" s="54">
        <v>35</v>
      </c>
      <c r="U38" s="55">
        <v>0.97818219661712646</v>
      </c>
      <c r="V38" s="56">
        <v>1</v>
      </c>
      <c r="W38" s="53">
        <v>248372.31850961538</v>
      </c>
      <c r="X38" s="53">
        <v>208250</v>
      </c>
      <c r="Y38" s="52">
        <v>235347.96148148147</v>
      </c>
      <c r="Z38" s="53">
        <v>199900</v>
      </c>
      <c r="AA38" s="54">
        <v>37.10220994475138</v>
      </c>
      <c r="AB38" s="54">
        <v>19</v>
      </c>
      <c r="AC38" s="55">
        <v>0.9575466513633728</v>
      </c>
      <c r="AD38" s="56">
        <v>0.98000001907348633</v>
      </c>
      <c r="AE38" s="52">
        <v>268106.79258400929</v>
      </c>
      <c r="AF38" s="53">
        <v>225000</v>
      </c>
      <c r="AG38" s="54">
        <v>31.977777777777778</v>
      </c>
      <c r="AH38" s="54">
        <v>13</v>
      </c>
      <c r="AI38" s="55">
        <v>0.97671198844909668</v>
      </c>
      <c r="AJ38" s="56">
        <v>1</v>
      </c>
      <c r="AK38" s="57">
        <v>10015</v>
      </c>
      <c r="AL38" s="58">
        <v>2374624518</v>
      </c>
      <c r="AM38" s="59">
        <v>12225</v>
      </c>
      <c r="AN38" s="60">
        <v>10091</v>
      </c>
      <c r="AO38" s="61">
        <v>237130.46914319953</v>
      </c>
      <c r="AP38" s="58">
        <v>205000</v>
      </c>
      <c r="AQ38" s="59">
        <v>30.510634048926612</v>
      </c>
      <c r="AR38" s="59">
        <v>9</v>
      </c>
      <c r="AS38" s="62">
        <v>0.99381262063980103</v>
      </c>
      <c r="AT38" s="62">
        <v>1</v>
      </c>
      <c r="AU38" s="62">
        <v>0.98041576147079468</v>
      </c>
      <c r="AV38" s="63">
        <v>1</v>
      </c>
      <c r="AW38" s="58">
        <v>252450.78855595057</v>
      </c>
      <c r="AX38" s="58">
        <v>215000</v>
      </c>
      <c r="AY38" s="61">
        <v>241031.67025199754</v>
      </c>
      <c r="AZ38" s="58">
        <v>209625</v>
      </c>
      <c r="BA38" s="59">
        <v>30.994549598652263</v>
      </c>
      <c r="BB38" s="59">
        <v>9</v>
      </c>
      <c r="BC38" s="62">
        <v>0.97877401113510132</v>
      </c>
      <c r="BD38" s="63">
        <v>1</v>
      </c>
    </row>
    <row r="39" spans="1:56" x14ac:dyDescent="0.25">
      <c r="A39" s="47">
        <v>45200</v>
      </c>
      <c r="B39" s="48">
        <v>915</v>
      </c>
      <c r="C39" s="49">
        <v>1698</v>
      </c>
      <c r="D39" s="50">
        <v>1.8854446411132813</v>
      </c>
      <c r="E39" s="49">
        <v>1049</v>
      </c>
      <c r="F39" s="49">
        <v>796</v>
      </c>
      <c r="G39" s="49">
        <v>951</v>
      </c>
      <c r="H39" s="51">
        <v>206268479</v>
      </c>
      <c r="I39" s="52">
        <v>225430.03169398906</v>
      </c>
      <c r="J39" s="53">
        <v>199000</v>
      </c>
      <c r="K39" s="54">
        <v>31.921311475409837</v>
      </c>
      <c r="L39" s="54">
        <v>15</v>
      </c>
      <c r="M39" s="55">
        <v>0.98681920766830444</v>
      </c>
      <c r="N39" s="55">
        <v>1</v>
      </c>
      <c r="O39" s="55">
        <v>0.96742618083953857</v>
      </c>
      <c r="P39" s="56">
        <v>0.99749743938446045</v>
      </c>
      <c r="Q39" s="52">
        <v>323277.46947496949</v>
      </c>
      <c r="R39" s="53">
        <v>274240</v>
      </c>
      <c r="S39" s="54">
        <v>62.388692579505303</v>
      </c>
      <c r="T39" s="54">
        <v>30</v>
      </c>
      <c r="U39" s="55">
        <v>0.97702962160110474</v>
      </c>
      <c r="V39" s="56">
        <v>1</v>
      </c>
      <c r="W39" s="53">
        <v>253900.12944664032</v>
      </c>
      <c r="X39" s="53">
        <v>210000</v>
      </c>
      <c r="Y39" s="52">
        <v>236250.13229571984</v>
      </c>
      <c r="Z39" s="53">
        <v>199900</v>
      </c>
      <c r="AA39" s="54">
        <v>32.489949748743719</v>
      </c>
      <c r="AB39" s="54">
        <v>15</v>
      </c>
      <c r="AC39" s="55">
        <v>0.95848768949508667</v>
      </c>
      <c r="AD39" s="56">
        <v>0.98039215803146362</v>
      </c>
      <c r="AE39" s="52">
        <v>270630.58071505959</v>
      </c>
      <c r="AF39" s="53">
        <v>224900</v>
      </c>
      <c r="AG39" s="54">
        <v>28.140904311251315</v>
      </c>
      <c r="AH39" s="54">
        <v>10</v>
      </c>
      <c r="AI39" s="55">
        <v>0.97881174087524414</v>
      </c>
      <c r="AJ39" s="56">
        <v>1</v>
      </c>
      <c r="AK39" s="57">
        <v>9225</v>
      </c>
      <c r="AL39" s="58">
        <v>2187992913</v>
      </c>
      <c r="AM39" s="59">
        <v>11331</v>
      </c>
      <c r="AN39" s="60">
        <v>9367</v>
      </c>
      <c r="AO39" s="61">
        <v>237206.51702081526</v>
      </c>
      <c r="AP39" s="58">
        <v>205500</v>
      </c>
      <c r="AQ39" s="59">
        <v>30.391653116531167</v>
      </c>
      <c r="AR39" s="59">
        <v>8</v>
      </c>
      <c r="AS39" s="62">
        <v>0.99461334943771362</v>
      </c>
      <c r="AT39" s="62">
        <v>1</v>
      </c>
      <c r="AU39" s="62">
        <v>0.9818263053894043</v>
      </c>
      <c r="AV39" s="63">
        <v>1</v>
      </c>
      <c r="AW39" s="58">
        <v>252759.77481333091</v>
      </c>
      <c r="AX39" s="58">
        <v>217500</v>
      </c>
      <c r="AY39" s="61">
        <v>241453.86717288435</v>
      </c>
      <c r="AZ39" s="58">
        <v>209900</v>
      </c>
      <c r="BA39" s="59">
        <v>30.522472509875094</v>
      </c>
      <c r="BB39" s="59">
        <v>9</v>
      </c>
      <c r="BC39" s="62">
        <v>0.98035299777984619</v>
      </c>
      <c r="BD39" s="63">
        <v>1</v>
      </c>
    </row>
    <row r="40" spans="1:56" x14ac:dyDescent="0.25">
      <c r="A40" s="47">
        <v>45170</v>
      </c>
      <c r="B40" s="48">
        <v>951</v>
      </c>
      <c r="C40" s="49">
        <v>1625</v>
      </c>
      <c r="D40" s="50">
        <v>1.807396411895752</v>
      </c>
      <c r="E40" s="49">
        <v>1068</v>
      </c>
      <c r="F40" s="49">
        <v>847</v>
      </c>
      <c r="G40" s="49">
        <v>1096</v>
      </c>
      <c r="H40" s="51">
        <v>233037545</v>
      </c>
      <c r="I40" s="52">
        <v>245044.73711882229</v>
      </c>
      <c r="J40" s="53">
        <v>212000</v>
      </c>
      <c r="K40" s="54">
        <v>27.248159831756045</v>
      </c>
      <c r="L40" s="54">
        <v>9</v>
      </c>
      <c r="M40" s="55">
        <v>0.9918559193611145</v>
      </c>
      <c r="N40" s="55">
        <v>1</v>
      </c>
      <c r="O40" s="55">
        <v>0.97919267416000366</v>
      </c>
      <c r="P40" s="56">
        <v>1</v>
      </c>
      <c r="Q40" s="52">
        <v>325829.82828282827</v>
      </c>
      <c r="R40" s="53">
        <v>279700</v>
      </c>
      <c r="S40" s="54">
        <v>58.708923076923078</v>
      </c>
      <c r="T40" s="54">
        <v>26</v>
      </c>
      <c r="U40" s="55">
        <v>0.9780305027961731</v>
      </c>
      <c r="V40" s="56">
        <v>1</v>
      </c>
      <c r="W40" s="53">
        <v>259449.48249027238</v>
      </c>
      <c r="X40" s="53">
        <v>215000</v>
      </c>
      <c r="Y40" s="52">
        <v>242355.21319796954</v>
      </c>
      <c r="Z40" s="53">
        <v>205000</v>
      </c>
      <c r="AA40" s="54">
        <v>32.488783943329395</v>
      </c>
      <c r="AB40" s="54">
        <v>16</v>
      </c>
      <c r="AC40" s="55">
        <v>0.96401387453079224</v>
      </c>
      <c r="AD40" s="56">
        <v>0.98636728525161743</v>
      </c>
      <c r="AE40" s="52">
        <v>264334.60096153844</v>
      </c>
      <c r="AF40" s="53">
        <v>229700</v>
      </c>
      <c r="AG40" s="54">
        <v>26.617700729927009</v>
      </c>
      <c r="AH40" s="54">
        <v>10</v>
      </c>
      <c r="AI40" s="55">
        <v>0.98191523551940918</v>
      </c>
      <c r="AJ40" s="56">
        <v>1</v>
      </c>
      <c r="AK40" s="57">
        <v>8310</v>
      </c>
      <c r="AL40" s="58">
        <v>1981724434</v>
      </c>
      <c r="AM40" s="59">
        <v>10282</v>
      </c>
      <c r="AN40" s="60">
        <v>8571</v>
      </c>
      <c r="AO40" s="61">
        <v>238503.36189673847</v>
      </c>
      <c r="AP40" s="58">
        <v>207000</v>
      </c>
      <c r="AQ40" s="59">
        <v>30.223225030084237</v>
      </c>
      <c r="AR40" s="59">
        <v>8</v>
      </c>
      <c r="AS40" s="62">
        <v>0.9954456090927124</v>
      </c>
      <c r="AT40" s="62">
        <v>1</v>
      </c>
      <c r="AU40" s="62">
        <v>0.98336374759674072</v>
      </c>
      <c r="AV40" s="63">
        <v>1</v>
      </c>
      <c r="AW40" s="58">
        <v>252644.02367101304</v>
      </c>
      <c r="AX40" s="58">
        <v>219000</v>
      </c>
      <c r="AY40" s="61">
        <v>241936.32022607024</v>
      </c>
      <c r="AZ40" s="58">
        <v>210000</v>
      </c>
      <c r="BA40" s="59">
        <v>30.339750320849376</v>
      </c>
      <c r="BB40" s="59">
        <v>8</v>
      </c>
      <c r="BC40" s="62">
        <v>0.98237216472625732</v>
      </c>
      <c r="BD40" s="63">
        <v>1</v>
      </c>
    </row>
    <row r="41" spans="1:56" x14ac:dyDescent="0.25">
      <c r="A41" s="47">
        <v>45139</v>
      </c>
      <c r="B41" s="48">
        <v>1092</v>
      </c>
      <c r="C41" s="49">
        <v>1571</v>
      </c>
      <c r="D41" s="50">
        <v>1.7257415056228638</v>
      </c>
      <c r="E41" s="49">
        <v>1306</v>
      </c>
      <c r="F41" s="49">
        <v>992</v>
      </c>
      <c r="G41" s="49">
        <v>1194</v>
      </c>
      <c r="H41" s="51">
        <v>267455111</v>
      </c>
      <c r="I41" s="52">
        <v>244922.26282051281</v>
      </c>
      <c r="J41" s="53">
        <v>216825</v>
      </c>
      <c r="K41" s="54">
        <v>28.807692307692307</v>
      </c>
      <c r="L41" s="54">
        <v>8</v>
      </c>
      <c r="M41" s="55">
        <v>0.99765324592590332</v>
      </c>
      <c r="N41" s="55">
        <v>1</v>
      </c>
      <c r="O41" s="55">
        <v>0.98528087139129639</v>
      </c>
      <c r="P41" s="56">
        <v>1</v>
      </c>
      <c r="Q41" s="52">
        <v>324428.18421052629</v>
      </c>
      <c r="R41" s="53">
        <v>279000</v>
      </c>
      <c r="S41" s="54">
        <v>53.568427753023549</v>
      </c>
      <c r="T41" s="54">
        <v>22</v>
      </c>
      <c r="U41" s="55">
        <v>0.98050475120544434</v>
      </c>
      <c r="V41" s="56">
        <v>1</v>
      </c>
      <c r="W41" s="53">
        <v>247818.4943273906</v>
      </c>
      <c r="X41" s="53">
        <v>219900</v>
      </c>
      <c r="Y41" s="52">
        <v>238951.49740394601</v>
      </c>
      <c r="Z41" s="53">
        <v>209900</v>
      </c>
      <c r="AA41" s="54">
        <v>29.369959677419356</v>
      </c>
      <c r="AB41" s="54">
        <v>10</v>
      </c>
      <c r="AC41" s="55">
        <v>0.97624528408050537</v>
      </c>
      <c r="AD41" s="56">
        <v>1</v>
      </c>
      <c r="AE41" s="52">
        <v>269956.17517006805</v>
      </c>
      <c r="AF41" s="53">
        <v>230000</v>
      </c>
      <c r="AG41" s="54">
        <v>23.607202680067001</v>
      </c>
      <c r="AH41" s="54">
        <v>6</v>
      </c>
      <c r="AI41" s="55">
        <v>0.98751825094223022</v>
      </c>
      <c r="AJ41" s="56">
        <v>1</v>
      </c>
      <c r="AK41" s="57">
        <v>7359</v>
      </c>
      <c r="AL41" s="58">
        <v>1748686889</v>
      </c>
      <c r="AM41" s="59">
        <v>9214</v>
      </c>
      <c r="AN41" s="60">
        <v>7724</v>
      </c>
      <c r="AO41" s="61">
        <v>237657.90826311498</v>
      </c>
      <c r="AP41" s="58">
        <v>205915</v>
      </c>
      <c r="AQ41" s="59">
        <v>30.607691262399783</v>
      </c>
      <c r="AR41" s="59">
        <v>8</v>
      </c>
      <c r="AS41" s="62">
        <v>0.99591350555419922</v>
      </c>
      <c r="AT41" s="62">
        <v>1</v>
      </c>
      <c r="AU41" s="62">
        <v>0.98390817642211914</v>
      </c>
      <c r="AV41" s="63">
        <v>1</v>
      </c>
      <c r="AW41" s="58">
        <v>251861.64705882352</v>
      </c>
      <c r="AX41" s="58">
        <v>219900</v>
      </c>
      <c r="AY41" s="61">
        <v>241892.47223698194</v>
      </c>
      <c r="AZ41" s="58">
        <v>210000</v>
      </c>
      <c r="BA41" s="59">
        <v>30.104091144484723</v>
      </c>
      <c r="BB41" s="59">
        <v>7</v>
      </c>
      <c r="BC41" s="62">
        <v>0.98429381847381592</v>
      </c>
      <c r="BD41" s="63">
        <v>1</v>
      </c>
    </row>
    <row r="42" spans="1:56" x14ac:dyDescent="0.25">
      <c r="A42" s="47">
        <v>45108</v>
      </c>
      <c r="B42" s="48">
        <v>992</v>
      </c>
      <c r="C42" s="49">
        <v>1423</v>
      </c>
      <c r="D42" s="50">
        <v>1.5436630249023438</v>
      </c>
      <c r="E42" s="49">
        <v>1271</v>
      </c>
      <c r="F42" s="49">
        <v>990</v>
      </c>
      <c r="G42" s="49">
        <v>1339</v>
      </c>
      <c r="H42" s="51">
        <v>248821509</v>
      </c>
      <c r="I42" s="52">
        <v>250828.13407258064</v>
      </c>
      <c r="J42" s="53">
        <v>218400</v>
      </c>
      <c r="K42" s="54">
        <v>25.219758064516128</v>
      </c>
      <c r="L42" s="54">
        <v>7</v>
      </c>
      <c r="M42" s="55">
        <v>0.99853086471557617</v>
      </c>
      <c r="N42" s="55">
        <v>1</v>
      </c>
      <c r="O42" s="55">
        <v>0.98948967456817627</v>
      </c>
      <c r="P42" s="56">
        <v>1</v>
      </c>
      <c r="Q42" s="52">
        <v>339707.23049391556</v>
      </c>
      <c r="R42" s="53">
        <v>284900</v>
      </c>
      <c r="S42" s="54">
        <v>53.573436401967676</v>
      </c>
      <c r="T42" s="54">
        <v>19</v>
      </c>
      <c r="U42" s="55">
        <v>0.9831775426864624</v>
      </c>
      <c r="V42" s="56">
        <v>1</v>
      </c>
      <c r="W42" s="53">
        <v>253885.0208</v>
      </c>
      <c r="X42" s="53">
        <v>221250</v>
      </c>
      <c r="Y42" s="52">
        <v>250778.61088295688</v>
      </c>
      <c r="Z42" s="53">
        <v>220000</v>
      </c>
      <c r="AA42" s="54">
        <v>27.806060606060605</v>
      </c>
      <c r="AB42" s="54">
        <v>8</v>
      </c>
      <c r="AC42" s="55">
        <v>0.98407566547393799</v>
      </c>
      <c r="AD42" s="56">
        <v>1</v>
      </c>
      <c r="AE42" s="52">
        <v>272365.68636363634</v>
      </c>
      <c r="AF42" s="53">
        <v>238750</v>
      </c>
      <c r="AG42" s="54">
        <v>22.372666168782672</v>
      </c>
      <c r="AH42" s="54">
        <v>5</v>
      </c>
      <c r="AI42" s="55">
        <v>0.98808395862579346</v>
      </c>
      <c r="AJ42" s="56">
        <v>1</v>
      </c>
      <c r="AK42" s="57">
        <v>6267</v>
      </c>
      <c r="AL42" s="58">
        <v>1481231778</v>
      </c>
      <c r="AM42" s="59">
        <v>7908</v>
      </c>
      <c r="AN42" s="60">
        <v>6732</v>
      </c>
      <c r="AO42" s="61">
        <v>236391.92116182574</v>
      </c>
      <c r="AP42" s="58">
        <v>205000</v>
      </c>
      <c r="AQ42" s="59">
        <v>30.921333971597257</v>
      </c>
      <c r="AR42" s="59">
        <v>8</v>
      </c>
      <c r="AS42" s="62">
        <v>0.99560964107513428</v>
      </c>
      <c r="AT42" s="62">
        <v>1</v>
      </c>
      <c r="AU42" s="62">
        <v>0.98366826772689819</v>
      </c>
      <c r="AV42" s="63">
        <v>1</v>
      </c>
      <c r="AW42" s="58">
        <v>252508.9291645044</v>
      </c>
      <c r="AX42" s="58">
        <v>219375</v>
      </c>
      <c r="AY42" s="61">
        <v>242323.8749428789</v>
      </c>
      <c r="AZ42" s="58">
        <v>210000</v>
      </c>
      <c r="BA42" s="59">
        <v>30.212269756387403</v>
      </c>
      <c r="BB42" s="59">
        <v>7</v>
      </c>
      <c r="BC42" s="62">
        <v>0.98547643423080444</v>
      </c>
      <c r="BD42" s="63">
        <v>1</v>
      </c>
    </row>
    <row r="43" spans="1:56" x14ac:dyDescent="0.25">
      <c r="A43" s="47">
        <v>45078</v>
      </c>
      <c r="B43" s="48">
        <v>1181</v>
      </c>
      <c r="C43" s="49">
        <v>1313</v>
      </c>
      <c r="D43" s="50">
        <v>1.409176230430603</v>
      </c>
      <c r="E43" s="49">
        <v>1377</v>
      </c>
      <c r="F43" s="49">
        <v>1092</v>
      </c>
      <c r="G43" s="49">
        <v>1353</v>
      </c>
      <c r="H43" s="51">
        <v>299796680</v>
      </c>
      <c r="I43" s="52">
        <v>253849.85605419136</v>
      </c>
      <c r="J43" s="53">
        <v>228000</v>
      </c>
      <c r="K43" s="54">
        <v>29.279424216765452</v>
      </c>
      <c r="L43" s="54">
        <v>6</v>
      </c>
      <c r="M43" s="55">
        <v>1.000879168510437</v>
      </c>
      <c r="N43" s="55">
        <v>1</v>
      </c>
      <c r="O43" s="55">
        <v>0.99196279048919678</v>
      </c>
      <c r="P43" s="56">
        <v>1</v>
      </c>
      <c r="Q43" s="52">
        <v>350285.78527131781</v>
      </c>
      <c r="R43" s="53">
        <v>298950</v>
      </c>
      <c r="S43" s="54">
        <v>54.557501904036556</v>
      </c>
      <c r="T43" s="54">
        <v>22</v>
      </c>
      <c r="U43" s="55">
        <v>0.98691701889038086</v>
      </c>
      <c r="V43" s="56">
        <v>1</v>
      </c>
      <c r="W43" s="53">
        <v>259751.77064896756</v>
      </c>
      <c r="X43" s="53">
        <v>229245</v>
      </c>
      <c r="Y43" s="52">
        <v>250660.90179414541</v>
      </c>
      <c r="Z43" s="53">
        <v>219900</v>
      </c>
      <c r="AA43" s="54">
        <v>24.920329670329672</v>
      </c>
      <c r="AB43" s="54">
        <v>6</v>
      </c>
      <c r="AC43" s="55">
        <v>0.99005401134490967</v>
      </c>
      <c r="AD43" s="56">
        <v>1</v>
      </c>
      <c r="AE43" s="52">
        <v>267810.92278576834</v>
      </c>
      <c r="AF43" s="53">
        <v>230000</v>
      </c>
      <c r="AG43" s="54">
        <v>21.423503325942349</v>
      </c>
      <c r="AH43" s="54">
        <v>5</v>
      </c>
      <c r="AI43" s="55">
        <v>0.98978632688522339</v>
      </c>
      <c r="AJ43" s="56">
        <v>1</v>
      </c>
      <c r="AK43" s="57">
        <v>5275</v>
      </c>
      <c r="AL43" s="58">
        <v>1232410269</v>
      </c>
      <c r="AM43" s="59">
        <v>6637</v>
      </c>
      <c r="AN43" s="60">
        <v>5742</v>
      </c>
      <c r="AO43" s="61">
        <v>233676.57736063708</v>
      </c>
      <c r="AP43" s="58">
        <v>200000</v>
      </c>
      <c r="AQ43" s="59">
        <v>31.993554502369669</v>
      </c>
      <c r="AR43" s="59">
        <v>8</v>
      </c>
      <c r="AS43" s="62">
        <v>0.99505990743637085</v>
      </c>
      <c r="AT43" s="62">
        <v>1</v>
      </c>
      <c r="AU43" s="62">
        <v>0.98257488012313843</v>
      </c>
      <c r="AV43" s="63">
        <v>1</v>
      </c>
      <c r="AW43" s="58">
        <v>252242.57510065037</v>
      </c>
      <c r="AX43" s="58">
        <v>215000</v>
      </c>
      <c r="AY43" s="61">
        <v>240850.98765873726</v>
      </c>
      <c r="AZ43" s="58">
        <v>209100</v>
      </c>
      <c r="BA43" s="59">
        <v>30.627133402995472</v>
      </c>
      <c r="BB43" s="59">
        <v>7</v>
      </c>
      <c r="BC43" s="62">
        <v>0.98572063446044922</v>
      </c>
      <c r="BD43" s="63">
        <v>1</v>
      </c>
    </row>
    <row r="44" spans="1:56" x14ac:dyDescent="0.25">
      <c r="A44" s="47">
        <v>45047</v>
      </c>
      <c r="B44" s="48">
        <v>1081</v>
      </c>
      <c r="C44" s="49">
        <v>1176</v>
      </c>
      <c r="D44" s="50">
        <v>1.2574177980422974</v>
      </c>
      <c r="E44" s="49">
        <v>1188</v>
      </c>
      <c r="F44" s="49">
        <v>1042</v>
      </c>
      <c r="G44" s="49">
        <v>1392</v>
      </c>
      <c r="H44" s="51">
        <v>259188411</v>
      </c>
      <c r="I44" s="52">
        <v>239989.26944444445</v>
      </c>
      <c r="J44" s="53">
        <v>208000</v>
      </c>
      <c r="K44" s="54">
        <v>29.180388529139684</v>
      </c>
      <c r="L44" s="54">
        <v>6</v>
      </c>
      <c r="M44" s="55">
        <v>1.0035251379013062</v>
      </c>
      <c r="N44" s="55">
        <v>1</v>
      </c>
      <c r="O44" s="55">
        <v>0.99268180131912231</v>
      </c>
      <c r="P44" s="56">
        <v>1</v>
      </c>
      <c r="Q44" s="52">
        <v>355385.72062663187</v>
      </c>
      <c r="R44" s="53">
        <v>299000</v>
      </c>
      <c r="S44" s="54">
        <v>59.414115646258502</v>
      </c>
      <c r="T44" s="54">
        <v>21</v>
      </c>
      <c r="U44" s="55">
        <v>0.98843425512313843</v>
      </c>
      <c r="V44" s="56">
        <v>1</v>
      </c>
      <c r="W44" s="53">
        <v>258099.53993055556</v>
      </c>
      <c r="X44" s="53">
        <v>220245</v>
      </c>
      <c r="Y44" s="52">
        <v>252543.94035785287</v>
      </c>
      <c r="Z44" s="53">
        <v>225000</v>
      </c>
      <c r="AA44" s="54">
        <v>27.398272552783109</v>
      </c>
      <c r="AB44" s="54">
        <v>7</v>
      </c>
      <c r="AC44" s="55">
        <v>0.98794788122177124</v>
      </c>
      <c r="AD44" s="56">
        <v>1</v>
      </c>
      <c r="AE44" s="52">
        <v>270267.37272064184</v>
      </c>
      <c r="AF44" s="53">
        <v>239300</v>
      </c>
      <c r="AG44" s="54">
        <v>21.109195402298852</v>
      </c>
      <c r="AH44" s="54">
        <v>5</v>
      </c>
      <c r="AI44" s="55">
        <v>0.99152803421020508</v>
      </c>
      <c r="AJ44" s="56">
        <v>1</v>
      </c>
      <c r="AK44" s="57">
        <v>4094</v>
      </c>
      <c r="AL44" s="58">
        <v>932613589</v>
      </c>
      <c r="AM44" s="59">
        <v>5260</v>
      </c>
      <c r="AN44" s="60">
        <v>4650</v>
      </c>
      <c r="AO44" s="61">
        <v>227855.75103835817</v>
      </c>
      <c r="AP44" s="58">
        <v>192000</v>
      </c>
      <c r="AQ44" s="59">
        <v>32.776502198339031</v>
      </c>
      <c r="AR44" s="59">
        <v>9</v>
      </c>
      <c r="AS44" s="62">
        <v>0.99335587024688721</v>
      </c>
      <c r="AT44" s="62">
        <v>1</v>
      </c>
      <c r="AU44" s="62">
        <v>0.97983360290527344</v>
      </c>
      <c r="AV44" s="63">
        <v>1</v>
      </c>
      <c r="AW44" s="58">
        <v>250246.79517836144</v>
      </c>
      <c r="AX44" s="58">
        <v>212000</v>
      </c>
      <c r="AY44" s="61">
        <v>238558.68865842896</v>
      </c>
      <c r="AZ44" s="58">
        <v>200000</v>
      </c>
      <c r="BA44" s="59">
        <v>31.967311827956991</v>
      </c>
      <c r="BB44" s="59">
        <v>7</v>
      </c>
      <c r="BC44" s="62">
        <v>0.98471039533615112</v>
      </c>
      <c r="BD44" s="63">
        <v>1</v>
      </c>
    </row>
    <row r="45" spans="1:56" x14ac:dyDescent="0.25">
      <c r="A45" s="47">
        <v>45017</v>
      </c>
      <c r="B45" s="48">
        <v>842</v>
      </c>
      <c r="C45" s="49">
        <v>1151</v>
      </c>
      <c r="D45" s="50">
        <v>1.2171307802200317</v>
      </c>
      <c r="E45" s="49">
        <v>1176</v>
      </c>
      <c r="F45" s="49">
        <v>1070</v>
      </c>
      <c r="G45" s="49">
        <v>1420</v>
      </c>
      <c r="H45" s="51">
        <v>192398393</v>
      </c>
      <c r="I45" s="52">
        <v>228501.65439429929</v>
      </c>
      <c r="J45" s="53">
        <v>190000</v>
      </c>
      <c r="K45" s="54">
        <v>33.410926365795724</v>
      </c>
      <c r="L45" s="54">
        <v>8</v>
      </c>
      <c r="M45" s="55">
        <v>0.99687927961349487</v>
      </c>
      <c r="N45" s="55">
        <v>1</v>
      </c>
      <c r="O45" s="55">
        <v>0.98277938365936279</v>
      </c>
      <c r="P45" s="56">
        <v>1</v>
      </c>
      <c r="Q45" s="52">
        <v>359894.69077757688</v>
      </c>
      <c r="R45" s="53">
        <v>300000</v>
      </c>
      <c r="S45" s="54">
        <v>61.482189400521285</v>
      </c>
      <c r="T45" s="54">
        <v>19</v>
      </c>
      <c r="U45" s="55">
        <v>0.98867398500442505</v>
      </c>
      <c r="V45" s="56">
        <v>1</v>
      </c>
      <c r="W45" s="53">
        <v>259594.61558669002</v>
      </c>
      <c r="X45" s="53">
        <v>220000</v>
      </c>
      <c r="Y45" s="52">
        <v>242987.44307400379</v>
      </c>
      <c r="Z45" s="53">
        <v>200000</v>
      </c>
      <c r="AA45" s="54">
        <v>29.555140186915889</v>
      </c>
      <c r="AB45" s="54">
        <v>5</v>
      </c>
      <c r="AC45" s="55">
        <v>0.99469268321990967</v>
      </c>
      <c r="AD45" s="56">
        <v>1</v>
      </c>
      <c r="AE45" s="52">
        <v>259887.67709815077</v>
      </c>
      <c r="AF45" s="53">
        <v>225000</v>
      </c>
      <c r="AG45" s="54">
        <v>23.148591549295773</v>
      </c>
      <c r="AH45" s="54">
        <v>4</v>
      </c>
      <c r="AI45" s="55">
        <v>0.9915543794631958</v>
      </c>
      <c r="AJ45" s="56">
        <v>1</v>
      </c>
      <c r="AK45" s="57">
        <v>3013</v>
      </c>
      <c r="AL45" s="58">
        <v>673425178</v>
      </c>
      <c r="AM45" s="59">
        <v>4072</v>
      </c>
      <c r="AN45" s="60">
        <v>3608</v>
      </c>
      <c r="AO45" s="61">
        <v>223506.53103219383</v>
      </c>
      <c r="AP45" s="58">
        <v>189840</v>
      </c>
      <c r="AQ45" s="59">
        <v>34.066710919349482</v>
      </c>
      <c r="AR45" s="59">
        <v>10</v>
      </c>
      <c r="AS45" s="62">
        <v>0.98969829082489014</v>
      </c>
      <c r="AT45" s="62">
        <v>1</v>
      </c>
      <c r="AU45" s="62">
        <v>0.97520291805267334</v>
      </c>
      <c r="AV45" s="63">
        <v>1</v>
      </c>
      <c r="AW45" s="58">
        <v>247956.57696202531</v>
      </c>
      <c r="AX45" s="58">
        <v>209900</v>
      </c>
      <c r="AY45" s="61">
        <v>234568.56863301192</v>
      </c>
      <c r="AZ45" s="58">
        <v>199000</v>
      </c>
      <c r="BA45" s="59">
        <v>33.286862527716188</v>
      </c>
      <c r="BB45" s="59">
        <v>7</v>
      </c>
      <c r="BC45" s="62">
        <v>0.98378616571426392</v>
      </c>
      <c r="BD45" s="63">
        <v>1</v>
      </c>
    </row>
    <row r="46" spans="1:56" x14ac:dyDescent="0.25">
      <c r="A46" s="47">
        <v>44986</v>
      </c>
      <c r="B46" s="48">
        <v>925</v>
      </c>
      <c r="C46" s="49">
        <v>1158</v>
      </c>
      <c r="D46" s="50">
        <v>1.1958692073822021</v>
      </c>
      <c r="E46" s="49">
        <v>1163</v>
      </c>
      <c r="F46" s="49">
        <v>986</v>
      </c>
      <c r="G46" s="49">
        <v>1213</v>
      </c>
      <c r="H46" s="51">
        <v>210820350</v>
      </c>
      <c r="I46" s="52">
        <v>227913.89189189189</v>
      </c>
      <c r="J46" s="53">
        <v>192000</v>
      </c>
      <c r="K46" s="54">
        <v>34.315675675675678</v>
      </c>
      <c r="L46" s="54">
        <v>8</v>
      </c>
      <c r="M46" s="55">
        <v>0.992259681224823</v>
      </c>
      <c r="N46" s="55">
        <v>1</v>
      </c>
      <c r="O46" s="55">
        <v>0.9815903902053833</v>
      </c>
      <c r="P46" s="56">
        <v>1</v>
      </c>
      <c r="Q46" s="52">
        <v>348581.44973544974</v>
      </c>
      <c r="R46" s="53">
        <v>296900</v>
      </c>
      <c r="S46" s="54">
        <v>62.208117443868737</v>
      </c>
      <c r="T46" s="54">
        <v>17</v>
      </c>
      <c r="U46" s="55">
        <v>0.98917913436889648</v>
      </c>
      <c r="V46" s="56">
        <v>1</v>
      </c>
      <c r="W46" s="53">
        <v>250497.38791593694</v>
      </c>
      <c r="X46" s="53">
        <v>215000</v>
      </c>
      <c r="Y46" s="52">
        <v>240334.50209643604</v>
      </c>
      <c r="Z46" s="53">
        <v>199950</v>
      </c>
      <c r="AA46" s="54">
        <v>29.674442190669371</v>
      </c>
      <c r="AB46" s="54">
        <v>7</v>
      </c>
      <c r="AC46" s="55">
        <v>0.99030172824859619</v>
      </c>
      <c r="AD46" s="56">
        <v>1</v>
      </c>
      <c r="AE46" s="52">
        <v>259584.56213017751</v>
      </c>
      <c r="AF46" s="53">
        <v>225000</v>
      </c>
      <c r="AG46" s="54">
        <v>25.273701566364387</v>
      </c>
      <c r="AH46" s="54">
        <v>5</v>
      </c>
      <c r="AI46" s="55">
        <v>0.98864167928695679</v>
      </c>
      <c r="AJ46" s="56">
        <v>1</v>
      </c>
      <c r="AK46" s="57">
        <v>2171</v>
      </c>
      <c r="AL46" s="58">
        <v>481026785</v>
      </c>
      <c r="AM46" s="59">
        <v>2896</v>
      </c>
      <c r="AN46" s="60">
        <v>2538</v>
      </c>
      <c r="AO46" s="61">
        <v>221569.22385997235</v>
      </c>
      <c r="AP46" s="58">
        <v>189000</v>
      </c>
      <c r="AQ46" s="59">
        <v>34.32105020727775</v>
      </c>
      <c r="AR46" s="59">
        <v>11</v>
      </c>
      <c r="AS46" s="62">
        <v>0.98692035675048828</v>
      </c>
      <c r="AT46" s="62">
        <v>1</v>
      </c>
      <c r="AU46" s="62">
        <v>0.97226858139038086</v>
      </c>
      <c r="AV46" s="63">
        <v>1</v>
      </c>
      <c r="AW46" s="58">
        <v>243223.44301994302</v>
      </c>
      <c r="AX46" s="58">
        <v>204000</v>
      </c>
      <c r="AY46" s="61">
        <v>230978.96763754045</v>
      </c>
      <c r="AZ46" s="58">
        <v>195000</v>
      </c>
      <c r="BA46" s="59">
        <v>34.860126083530339</v>
      </c>
      <c r="BB46" s="59">
        <v>9</v>
      </c>
      <c r="BC46" s="62">
        <v>0.97915047407150269</v>
      </c>
      <c r="BD46" s="63">
        <v>1</v>
      </c>
    </row>
    <row r="47" spans="1:56" x14ac:dyDescent="0.25">
      <c r="A47" s="47">
        <v>44958</v>
      </c>
      <c r="B47" s="48">
        <v>656</v>
      </c>
      <c r="C47" s="49">
        <v>1094</v>
      </c>
      <c r="D47" s="50">
        <v>1.1204233169555664</v>
      </c>
      <c r="E47" s="49">
        <v>843</v>
      </c>
      <c r="F47" s="49">
        <v>799</v>
      </c>
      <c r="G47" s="49">
        <v>1134</v>
      </c>
      <c r="H47" s="51">
        <v>146629772</v>
      </c>
      <c r="I47" s="52">
        <v>223520.99390243902</v>
      </c>
      <c r="J47" s="53">
        <v>187200</v>
      </c>
      <c r="K47" s="54">
        <v>34.989329268292686</v>
      </c>
      <c r="L47" s="54">
        <v>12</v>
      </c>
      <c r="M47" s="55">
        <v>0.97991341352462769</v>
      </c>
      <c r="N47" s="55">
        <v>1</v>
      </c>
      <c r="O47" s="55">
        <v>0.95864450931549072</v>
      </c>
      <c r="P47" s="56">
        <v>0.99768233299255371</v>
      </c>
      <c r="Q47" s="52">
        <v>344463.03773584904</v>
      </c>
      <c r="R47" s="53">
        <v>299000</v>
      </c>
      <c r="S47" s="54">
        <v>66.64076782449726</v>
      </c>
      <c r="T47" s="54">
        <v>28</v>
      </c>
      <c r="U47" s="55">
        <v>0.98861891031265259</v>
      </c>
      <c r="V47" s="56">
        <v>1</v>
      </c>
      <c r="W47" s="53">
        <v>241569.9667896679</v>
      </c>
      <c r="X47" s="53">
        <v>194500</v>
      </c>
      <c r="Y47" s="52">
        <v>230647.90284974093</v>
      </c>
      <c r="Z47" s="53">
        <v>189000</v>
      </c>
      <c r="AA47" s="54">
        <v>39.589486858573217</v>
      </c>
      <c r="AB47" s="54">
        <v>9</v>
      </c>
      <c r="AC47" s="55">
        <v>0.97370761632919312</v>
      </c>
      <c r="AD47" s="56">
        <v>1</v>
      </c>
      <c r="AE47" s="52">
        <v>252782.96309630963</v>
      </c>
      <c r="AF47" s="53">
        <v>220000</v>
      </c>
      <c r="AG47" s="54">
        <v>30.592592592592592</v>
      </c>
      <c r="AH47" s="54">
        <v>6</v>
      </c>
      <c r="AI47" s="55">
        <v>0.98797315359115601</v>
      </c>
      <c r="AJ47" s="56">
        <v>1</v>
      </c>
      <c r="AK47" s="57">
        <v>1246</v>
      </c>
      <c r="AL47" s="58">
        <v>270206435</v>
      </c>
      <c r="AM47" s="59">
        <v>1733</v>
      </c>
      <c r="AN47" s="60">
        <v>1552</v>
      </c>
      <c r="AO47" s="61">
        <v>216859.0971107544</v>
      </c>
      <c r="AP47" s="58">
        <v>185000</v>
      </c>
      <c r="AQ47" s="59">
        <v>34.325040128410912</v>
      </c>
      <c r="AR47" s="59">
        <v>13</v>
      </c>
      <c r="AS47" s="62">
        <v>0.98292803764343262</v>
      </c>
      <c r="AT47" s="62">
        <v>1</v>
      </c>
      <c r="AU47" s="62">
        <v>0.96529674530029297</v>
      </c>
      <c r="AV47" s="63">
        <v>0.99130368232727051</v>
      </c>
      <c r="AW47" s="58">
        <v>238237.34153661464</v>
      </c>
      <c r="AX47" s="58">
        <v>198000</v>
      </c>
      <c r="AY47" s="61">
        <v>225099.40250329379</v>
      </c>
      <c r="AZ47" s="58">
        <v>189700</v>
      </c>
      <c r="BA47" s="59">
        <v>38.154639175257735</v>
      </c>
      <c r="BB47" s="59">
        <v>10</v>
      </c>
      <c r="BC47" s="62">
        <v>0.97213584184646606</v>
      </c>
      <c r="BD47" s="63">
        <v>1</v>
      </c>
    </row>
    <row r="48" spans="1:56" x14ac:dyDescent="0.25">
      <c r="A48" s="47">
        <v>44927</v>
      </c>
      <c r="B48" s="48">
        <v>590</v>
      </c>
      <c r="C48" s="49">
        <v>1189</v>
      </c>
      <c r="D48" s="50">
        <v>1.2084356546401978</v>
      </c>
      <c r="E48" s="49">
        <v>890</v>
      </c>
      <c r="F48" s="49">
        <v>753</v>
      </c>
      <c r="G48" s="49">
        <v>969</v>
      </c>
      <c r="H48" s="51">
        <v>123576663</v>
      </c>
      <c r="I48" s="52">
        <v>209451.97118644067</v>
      </c>
      <c r="J48" s="53">
        <v>185000</v>
      </c>
      <c r="K48" s="54">
        <v>33.586440677966102</v>
      </c>
      <c r="L48" s="54">
        <v>14</v>
      </c>
      <c r="M48" s="55">
        <v>0.98641353845596313</v>
      </c>
      <c r="N48" s="55">
        <v>1</v>
      </c>
      <c r="O48" s="55">
        <v>0.97297787666320801</v>
      </c>
      <c r="P48" s="56">
        <v>0.98701894283294678</v>
      </c>
      <c r="Q48" s="52">
        <v>330028.48125544901</v>
      </c>
      <c r="R48" s="53">
        <v>275490</v>
      </c>
      <c r="S48" s="54">
        <v>66.514718250630779</v>
      </c>
      <c r="T48" s="54">
        <v>27</v>
      </c>
      <c r="U48" s="55">
        <v>0.98430240154266357</v>
      </c>
      <c r="V48" s="56">
        <v>1</v>
      </c>
      <c r="W48" s="53">
        <v>235060.99413833529</v>
      </c>
      <c r="X48" s="53">
        <v>199000</v>
      </c>
      <c r="Y48" s="52">
        <v>219357.52278820376</v>
      </c>
      <c r="Z48" s="53">
        <v>189950</v>
      </c>
      <c r="AA48" s="54">
        <v>36.63213811420983</v>
      </c>
      <c r="AB48" s="54">
        <v>10</v>
      </c>
      <c r="AC48" s="55">
        <v>0.97050708532333374</v>
      </c>
      <c r="AD48" s="56">
        <v>1</v>
      </c>
      <c r="AE48" s="52">
        <v>251990.15937499999</v>
      </c>
      <c r="AF48" s="53">
        <v>223762.5</v>
      </c>
      <c r="AG48" s="54">
        <v>30.965944272445821</v>
      </c>
      <c r="AH48" s="54">
        <v>7</v>
      </c>
      <c r="AI48" s="55">
        <v>0.98762786388397217</v>
      </c>
      <c r="AJ48" s="56">
        <v>1</v>
      </c>
      <c r="AK48" s="57">
        <v>590</v>
      </c>
      <c r="AL48" s="58">
        <v>123576663</v>
      </c>
      <c r="AM48" s="59">
        <v>890</v>
      </c>
      <c r="AN48" s="60">
        <v>753</v>
      </c>
      <c r="AO48" s="61">
        <v>209451.97118644067</v>
      </c>
      <c r="AP48" s="58">
        <v>185000</v>
      </c>
      <c r="AQ48" s="59">
        <v>33.586440677966102</v>
      </c>
      <c r="AR48" s="59">
        <v>14</v>
      </c>
      <c r="AS48" s="62">
        <v>0.98641353845596313</v>
      </c>
      <c r="AT48" s="62">
        <v>1</v>
      </c>
      <c r="AU48" s="62">
        <v>0.97297787666320801</v>
      </c>
      <c r="AV48" s="63">
        <v>0.98701894283294678</v>
      </c>
      <c r="AW48" s="58">
        <v>235060.99413833529</v>
      </c>
      <c r="AX48" s="58">
        <v>199000</v>
      </c>
      <c r="AY48" s="61">
        <v>219357.52278820376</v>
      </c>
      <c r="AZ48" s="58">
        <v>189950</v>
      </c>
      <c r="BA48" s="59">
        <v>36.63213811420983</v>
      </c>
      <c r="BB48" s="59">
        <v>10</v>
      </c>
      <c r="BC48" s="62">
        <v>0.97050708532333374</v>
      </c>
      <c r="BD48" s="63">
        <v>1</v>
      </c>
    </row>
    <row r="49" spans="1:56" x14ac:dyDescent="0.25">
      <c r="A49" s="47">
        <v>44896</v>
      </c>
      <c r="B49" s="48">
        <v>763</v>
      </c>
      <c r="C49" s="49">
        <v>1151</v>
      </c>
      <c r="D49" s="50">
        <v>1.1486071348190308</v>
      </c>
      <c r="E49" s="49">
        <v>580</v>
      </c>
      <c r="F49" s="49">
        <v>582</v>
      </c>
      <c r="G49" s="49">
        <v>827</v>
      </c>
      <c r="H49" s="51">
        <v>177534729</v>
      </c>
      <c r="I49" s="52">
        <v>232679.85452162515</v>
      </c>
      <c r="J49" s="53">
        <v>199900</v>
      </c>
      <c r="K49" s="54">
        <v>27.826998689384009</v>
      </c>
      <c r="L49" s="54">
        <v>13</v>
      </c>
      <c r="M49" s="55">
        <v>0.98867654800415039</v>
      </c>
      <c r="N49" s="55">
        <v>1</v>
      </c>
      <c r="O49" s="55">
        <v>0.97322654724121094</v>
      </c>
      <c r="P49" s="56">
        <v>1</v>
      </c>
      <c r="Q49" s="52">
        <v>327765.75659050967</v>
      </c>
      <c r="R49" s="53">
        <v>269500</v>
      </c>
      <c r="S49" s="54">
        <v>69.609904430929632</v>
      </c>
      <c r="T49" s="54">
        <v>45</v>
      </c>
      <c r="U49" s="55">
        <v>0.98387706279754639</v>
      </c>
      <c r="V49" s="56">
        <v>1</v>
      </c>
      <c r="W49" s="53">
        <v>237031.82206405693</v>
      </c>
      <c r="X49" s="53">
        <v>199950</v>
      </c>
      <c r="Y49" s="52">
        <v>234783.73654916513</v>
      </c>
      <c r="Z49" s="53">
        <v>195000</v>
      </c>
      <c r="AA49" s="54">
        <v>36.216494845360828</v>
      </c>
      <c r="AB49" s="54">
        <v>20</v>
      </c>
      <c r="AC49" s="55">
        <v>0.96437978744506836</v>
      </c>
      <c r="AD49" s="56">
        <v>0.98228514194488525</v>
      </c>
      <c r="AE49" s="52">
        <v>254976.6384323641</v>
      </c>
      <c r="AF49" s="53">
        <v>219500</v>
      </c>
      <c r="AG49" s="54">
        <v>31.440145102781138</v>
      </c>
      <c r="AH49" s="54">
        <v>11</v>
      </c>
      <c r="AI49" s="55">
        <v>0.98464107513427734</v>
      </c>
      <c r="AJ49" s="56">
        <v>1</v>
      </c>
      <c r="AK49" s="57">
        <v>12025</v>
      </c>
      <c r="AL49" s="58">
        <v>2742088018</v>
      </c>
      <c r="AM49" s="59">
        <v>13276</v>
      </c>
      <c r="AN49" s="60">
        <v>11533</v>
      </c>
      <c r="AO49" s="61">
        <v>228032.26760914762</v>
      </c>
      <c r="AP49" s="58">
        <v>198000</v>
      </c>
      <c r="AQ49" s="59">
        <v>25.798087318087319</v>
      </c>
      <c r="AR49" s="59">
        <v>6</v>
      </c>
      <c r="AS49" s="62">
        <v>1.0032320022583008</v>
      </c>
      <c r="AT49" s="62">
        <v>1</v>
      </c>
      <c r="AU49" s="62">
        <v>0.99371528625488281</v>
      </c>
      <c r="AV49" s="63">
        <v>1</v>
      </c>
      <c r="AW49" s="58">
        <v>239612.86377059371</v>
      </c>
      <c r="AX49" s="58">
        <v>200000</v>
      </c>
      <c r="AY49" s="61">
        <v>228940.31028305268</v>
      </c>
      <c r="AZ49" s="58">
        <v>195000</v>
      </c>
      <c r="BA49" s="59">
        <v>25.439781496575044</v>
      </c>
      <c r="BB49" s="59">
        <v>6</v>
      </c>
      <c r="BC49" s="62">
        <v>0.99201524257659912</v>
      </c>
      <c r="BD49" s="63">
        <v>1</v>
      </c>
    </row>
    <row r="50" spans="1:56" x14ac:dyDescent="0.25">
      <c r="A50" s="47">
        <v>44866</v>
      </c>
      <c r="B50" s="48">
        <v>819</v>
      </c>
      <c r="C50" s="49">
        <v>1339</v>
      </c>
      <c r="D50" s="50">
        <v>1.2967475652694702</v>
      </c>
      <c r="E50" s="49">
        <v>806</v>
      </c>
      <c r="F50" s="49">
        <v>680</v>
      </c>
      <c r="G50" s="49">
        <v>981</v>
      </c>
      <c r="H50" s="51">
        <v>186188856</v>
      </c>
      <c r="I50" s="52">
        <v>227336.8205128205</v>
      </c>
      <c r="J50" s="53">
        <v>195000</v>
      </c>
      <c r="K50" s="54">
        <v>26.735042735042736</v>
      </c>
      <c r="L50" s="54">
        <v>8</v>
      </c>
      <c r="M50" s="55">
        <v>0.98984277248382568</v>
      </c>
      <c r="N50" s="55">
        <v>1</v>
      </c>
      <c r="O50" s="55">
        <v>0.97601807117462158</v>
      </c>
      <c r="P50" s="56">
        <v>1</v>
      </c>
      <c r="Q50" s="52">
        <v>320335.50888030889</v>
      </c>
      <c r="R50" s="53">
        <v>269000</v>
      </c>
      <c r="S50" s="54">
        <v>61.136669156086633</v>
      </c>
      <c r="T50" s="54">
        <v>36</v>
      </c>
      <c r="U50" s="55">
        <v>0.97948074340820313</v>
      </c>
      <c r="V50" s="56">
        <v>1</v>
      </c>
      <c r="W50" s="53">
        <v>237280.04415584417</v>
      </c>
      <c r="X50" s="53">
        <v>185000</v>
      </c>
      <c r="Y50" s="52">
        <v>230986.77897990728</v>
      </c>
      <c r="Z50" s="53">
        <v>199000</v>
      </c>
      <c r="AA50" s="54">
        <v>28.632352941176471</v>
      </c>
      <c r="AB50" s="54">
        <v>13</v>
      </c>
      <c r="AC50" s="55">
        <v>0.96931082010269165</v>
      </c>
      <c r="AD50" s="56">
        <v>0.9895787239074707</v>
      </c>
      <c r="AE50" s="52">
        <v>251697.08245243129</v>
      </c>
      <c r="AF50" s="53">
        <v>219900</v>
      </c>
      <c r="AG50" s="54">
        <v>25.066258919469927</v>
      </c>
      <c r="AH50" s="54">
        <v>8</v>
      </c>
      <c r="AI50" s="55">
        <v>0.98829478025436401</v>
      </c>
      <c r="AJ50" s="56">
        <v>1</v>
      </c>
      <c r="AK50" s="57">
        <v>11262</v>
      </c>
      <c r="AL50" s="58">
        <v>2564553289</v>
      </c>
      <c r="AM50" s="59">
        <v>12696</v>
      </c>
      <c r="AN50" s="60">
        <v>10951</v>
      </c>
      <c r="AO50" s="61">
        <v>227717.39380216657</v>
      </c>
      <c r="AP50" s="58">
        <v>197762.5</v>
      </c>
      <c r="AQ50" s="59">
        <v>25.660628662759724</v>
      </c>
      <c r="AR50" s="59">
        <v>5</v>
      </c>
      <c r="AS50" s="62">
        <v>1.0041943788528442</v>
      </c>
      <c r="AT50" s="62">
        <v>1</v>
      </c>
      <c r="AU50" s="62">
        <v>0.99506783485412598</v>
      </c>
      <c r="AV50" s="63">
        <v>1</v>
      </c>
      <c r="AW50" s="58">
        <v>239730.73679505932</v>
      </c>
      <c r="AX50" s="58">
        <v>200000</v>
      </c>
      <c r="AY50" s="61">
        <v>228643.87670588234</v>
      </c>
      <c r="AZ50" s="58">
        <v>195000</v>
      </c>
      <c r="BA50" s="59">
        <v>24.867044105561135</v>
      </c>
      <c r="BB50" s="59">
        <v>6</v>
      </c>
      <c r="BC50" s="62">
        <v>0.99341475963592529</v>
      </c>
      <c r="BD50" s="63">
        <v>1</v>
      </c>
    </row>
    <row r="51" spans="1:56" x14ac:dyDescent="0.25">
      <c r="A51" s="47">
        <v>44835</v>
      </c>
      <c r="B51" s="48">
        <v>897</v>
      </c>
      <c r="C51" s="49">
        <v>1307</v>
      </c>
      <c r="D51" s="50">
        <v>1.2332127094268799</v>
      </c>
      <c r="E51" s="49">
        <v>1021</v>
      </c>
      <c r="F51" s="49">
        <v>793</v>
      </c>
      <c r="G51" s="49">
        <v>1127</v>
      </c>
      <c r="H51" s="51">
        <v>212527905</v>
      </c>
      <c r="I51" s="52">
        <v>236931.88963210702</v>
      </c>
      <c r="J51" s="53">
        <v>210000</v>
      </c>
      <c r="K51" s="54">
        <v>25.207357859531772</v>
      </c>
      <c r="L51" s="54">
        <v>9</v>
      </c>
      <c r="M51" s="55">
        <v>0.99114483594894409</v>
      </c>
      <c r="N51" s="55">
        <v>1</v>
      </c>
      <c r="O51" s="55">
        <v>0.97773915529251099</v>
      </c>
      <c r="P51" s="56">
        <v>1</v>
      </c>
      <c r="Q51" s="52">
        <v>326307.07503949449</v>
      </c>
      <c r="R51" s="53">
        <v>275000</v>
      </c>
      <c r="S51" s="54">
        <v>53.062739097169093</v>
      </c>
      <c r="T51" s="54">
        <v>26</v>
      </c>
      <c r="U51" s="55">
        <v>0.98085051774978638</v>
      </c>
      <c r="V51" s="56">
        <v>1</v>
      </c>
      <c r="W51" s="53">
        <v>251148.62398373985</v>
      </c>
      <c r="X51" s="53">
        <v>209000</v>
      </c>
      <c r="Y51" s="52">
        <v>219718.27877237851</v>
      </c>
      <c r="Z51" s="53">
        <v>185000</v>
      </c>
      <c r="AA51" s="54">
        <v>26.847414880201764</v>
      </c>
      <c r="AB51" s="54">
        <v>10</v>
      </c>
      <c r="AC51" s="55">
        <v>0.97198855876922607</v>
      </c>
      <c r="AD51" s="56">
        <v>1</v>
      </c>
      <c r="AE51" s="52">
        <v>247846.23741007195</v>
      </c>
      <c r="AF51" s="53">
        <v>224900</v>
      </c>
      <c r="AG51" s="54">
        <v>23.182786157941436</v>
      </c>
      <c r="AH51" s="54">
        <v>5</v>
      </c>
      <c r="AI51" s="55">
        <v>0.9866105318069458</v>
      </c>
      <c r="AJ51" s="56">
        <v>1</v>
      </c>
      <c r="AK51" s="57">
        <v>10443</v>
      </c>
      <c r="AL51" s="58">
        <v>2378364433</v>
      </c>
      <c r="AM51" s="59">
        <v>11890</v>
      </c>
      <c r="AN51" s="60">
        <v>10271</v>
      </c>
      <c r="AO51" s="61">
        <v>227747.24054390501</v>
      </c>
      <c r="AP51" s="58">
        <v>198000</v>
      </c>
      <c r="AQ51" s="59">
        <v>25.576366944364647</v>
      </c>
      <c r="AR51" s="59">
        <v>5</v>
      </c>
      <c r="AS51" s="62">
        <v>1.0053333044052124</v>
      </c>
      <c r="AT51" s="62">
        <v>1</v>
      </c>
      <c r="AU51" s="62">
        <v>0.99657994508743286</v>
      </c>
      <c r="AV51" s="63">
        <v>1</v>
      </c>
      <c r="AW51" s="58">
        <v>239894.31458044384</v>
      </c>
      <c r="AX51" s="58">
        <v>200000</v>
      </c>
      <c r="AY51" s="61">
        <v>228491.95670475045</v>
      </c>
      <c r="AZ51" s="58">
        <v>195000</v>
      </c>
      <c r="BA51" s="59">
        <v>24.617758738194919</v>
      </c>
      <c r="BB51" s="59">
        <v>5</v>
      </c>
      <c r="BC51" s="62">
        <v>0.9949764609336853</v>
      </c>
      <c r="BD51" s="63">
        <v>1</v>
      </c>
    </row>
    <row r="52" spans="1:56" x14ac:dyDescent="0.25">
      <c r="A52" s="47">
        <v>44805</v>
      </c>
      <c r="B52" s="48">
        <v>1086</v>
      </c>
      <c r="C52" s="49">
        <v>1188</v>
      </c>
      <c r="D52" s="50">
        <v>1.0986436605453491</v>
      </c>
      <c r="E52" s="49">
        <v>1072</v>
      </c>
      <c r="F52" s="49">
        <v>884</v>
      </c>
      <c r="G52" s="49">
        <v>1234</v>
      </c>
      <c r="H52" s="51">
        <v>247242099</v>
      </c>
      <c r="I52" s="52">
        <v>227663.07458563536</v>
      </c>
      <c r="J52" s="53">
        <v>199900</v>
      </c>
      <c r="K52" s="54">
        <v>28.004604051565376</v>
      </c>
      <c r="L52" s="54">
        <v>8</v>
      </c>
      <c r="M52" s="55">
        <v>0.99316674470901489</v>
      </c>
      <c r="N52" s="55">
        <v>1</v>
      </c>
      <c r="O52" s="55">
        <v>0.97826260328292847</v>
      </c>
      <c r="P52" s="56">
        <v>1</v>
      </c>
      <c r="Q52" s="52">
        <v>315895.28266438941</v>
      </c>
      <c r="R52" s="53">
        <v>260200</v>
      </c>
      <c r="S52" s="54">
        <v>50.386363636363633</v>
      </c>
      <c r="T52" s="54">
        <v>23</v>
      </c>
      <c r="U52" s="55">
        <v>0.98036807775497437</v>
      </c>
      <c r="V52" s="56">
        <v>1</v>
      </c>
      <c r="W52" s="53">
        <v>239992.07435653004</v>
      </c>
      <c r="X52" s="53">
        <v>210000</v>
      </c>
      <c r="Y52" s="52">
        <v>232784.28253223916</v>
      </c>
      <c r="Z52" s="53">
        <v>210000</v>
      </c>
      <c r="AA52" s="54">
        <v>26.212669683257918</v>
      </c>
      <c r="AB52" s="54">
        <v>10</v>
      </c>
      <c r="AC52" s="55">
        <v>0.9719657301902771</v>
      </c>
      <c r="AD52" s="56">
        <v>1</v>
      </c>
      <c r="AE52" s="52">
        <v>258645.62686567163</v>
      </c>
      <c r="AF52" s="53">
        <v>226450</v>
      </c>
      <c r="AG52" s="54">
        <v>22.939222042139384</v>
      </c>
      <c r="AH52" s="54">
        <v>6</v>
      </c>
      <c r="AI52" s="55">
        <v>0.98848223686218262</v>
      </c>
      <c r="AJ52" s="56">
        <v>1</v>
      </c>
      <c r="AK52" s="57">
        <v>9546</v>
      </c>
      <c r="AL52" s="58">
        <v>2165836528</v>
      </c>
      <c r="AM52" s="59">
        <v>10869</v>
      </c>
      <c r="AN52" s="60">
        <v>9478</v>
      </c>
      <c r="AO52" s="61">
        <v>226884.19526503247</v>
      </c>
      <c r="AP52" s="58">
        <v>196000</v>
      </c>
      <c r="AQ52" s="59">
        <v>25.611041273831972</v>
      </c>
      <c r="AR52" s="59">
        <v>5</v>
      </c>
      <c r="AS52" s="62">
        <v>1.0066728591918945</v>
      </c>
      <c r="AT52" s="62">
        <v>1</v>
      </c>
      <c r="AU52" s="62">
        <v>0.99835753440856934</v>
      </c>
      <c r="AV52" s="63">
        <v>1</v>
      </c>
      <c r="AW52" s="58">
        <v>238844.82249810462</v>
      </c>
      <c r="AX52" s="58">
        <v>200000</v>
      </c>
      <c r="AY52" s="61">
        <v>229238.04371465856</v>
      </c>
      <c r="AZ52" s="58">
        <v>197000</v>
      </c>
      <c r="BA52" s="59">
        <v>24.431209115847224</v>
      </c>
      <c r="BB52" s="59">
        <v>5</v>
      </c>
      <c r="BC52" s="62">
        <v>0.99692851305007935</v>
      </c>
      <c r="BD52" s="63">
        <v>1</v>
      </c>
    </row>
    <row r="53" spans="1:56" x14ac:dyDescent="0.25">
      <c r="A53" s="47">
        <v>44774</v>
      </c>
      <c r="B53" s="48">
        <v>1230</v>
      </c>
      <c r="C53" s="49">
        <v>1117</v>
      </c>
      <c r="D53" s="50">
        <v>1.0200912952423096</v>
      </c>
      <c r="E53" s="49">
        <v>1167</v>
      </c>
      <c r="F53" s="49">
        <v>1084</v>
      </c>
      <c r="G53" s="49">
        <v>1378</v>
      </c>
      <c r="H53" s="51">
        <v>298217615</v>
      </c>
      <c r="I53" s="52">
        <v>242453.34552845528</v>
      </c>
      <c r="J53" s="53">
        <v>205000</v>
      </c>
      <c r="K53" s="54">
        <v>22.95528455284553</v>
      </c>
      <c r="L53" s="54">
        <v>5</v>
      </c>
      <c r="M53" s="55">
        <v>1.0004740953445435</v>
      </c>
      <c r="N53" s="55">
        <v>1</v>
      </c>
      <c r="O53" s="55">
        <v>0.98876094818115234</v>
      </c>
      <c r="P53" s="56">
        <v>1</v>
      </c>
      <c r="Q53" s="52">
        <v>325075.60422405874</v>
      </c>
      <c r="R53" s="53">
        <v>275000</v>
      </c>
      <c r="S53" s="54">
        <v>48.841539838854075</v>
      </c>
      <c r="T53" s="54">
        <v>21</v>
      </c>
      <c r="U53" s="55">
        <v>0.98050743341445923</v>
      </c>
      <c r="V53" s="56">
        <v>1</v>
      </c>
      <c r="W53" s="53">
        <v>240284.3926056338</v>
      </c>
      <c r="X53" s="53">
        <v>210000</v>
      </c>
      <c r="Y53" s="52">
        <v>230760.77447216891</v>
      </c>
      <c r="Z53" s="53">
        <v>198250</v>
      </c>
      <c r="AA53" s="54">
        <v>28.119926199261993</v>
      </c>
      <c r="AB53" s="54">
        <v>9</v>
      </c>
      <c r="AC53" s="55">
        <v>0.97702980041503906</v>
      </c>
      <c r="AD53" s="56">
        <v>1</v>
      </c>
      <c r="AE53" s="52">
        <v>257260.7414561664</v>
      </c>
      <c r="AF53" s="53">
        <v>225000</v>
      </c>
      <c r="AG53" s="54">
        <v>23.223512336719885</v>
      </c>
      <c r="AH53" s="54">
        <v>6</v>
      </c>
      <c r="AI53" s="55">
        <v>0.98833751678466797</v>
      </c>
      <c r="AJ53" s="56">
        <v>1</v>
      </c>
      <c r="AK53" s="57">
        <v>8460</v>
      </c>
      <c r="AL53" s="58">
        <v>1918594429</v>
      </c>
      <c r="AM53" s="59">
        <v>9797</v>
      </c>
      <c r="AN53" s="60">
        <v>8594</v>
      </c>
      <c r="AO53" s="61">
        <v>226784.21146572105</v>
      </c>
      <c r="AP53" s="58">
        <v>195175</v>
      </c>
      <c r="AQ53" s="59">
        <v>25.303782505910167</v>
      </c>
      <c r="AR53" s="59">
        <v>5</v>
      </c>
      <c r="AS53" s="62">
        <v>1.008397102355957</v>
      </c>
      <c r="AT53" s="62">
        <v>1</v>
      </c>
      <c r="AU53" s="62">
        <v>1.000912070274353</v>
      </c>
      <c r="AV53" s="63">
        <v>1</v>
      </c>
      <c r="AW53" s="58">
        <v>238718.1817320846</v>
      </c>
      <c r="AX53" s="58">
        <v>200000</v>
      </c>
      <c r="AY53" s="61">
        <v>228875.47129329978</v>
      </c>
      <c r="AZ53" s="58">
        <v>195000</v>
      </c>
      <c r="BA53" s="59">
        <v>24.247963695601584</v>
      </c>
      <c r="BB53" s="59">
        <v>5</v>
      </c>
      <c r="BC53" s="62">
        <v>0.99947792291641235</v>
      </c>
      <c r="BD53" s="63">
        <v>1</v>
      </c>
    </row>
    <row r="54" spans="1:56" x14ac:dyDescent="0.25">
      <c r="A54" s="47">
        <v>44743</v>
      </c>
      <c r="B54" s="48">
        <v>1111</v>
      </c>
      <c r="C54" s="49">
        <v>1193</v>
      </c>
      <c r="D54" s="50">
        <v>1.0865209102630615</v>
      </c>
      <c r="E54" s="49">
        <v>1390</v>
      </c>
      <c r="F54" s="49">
        <v>1051</v>
      </c>
      <c r="G54" s="49">
        <v>1496</v>
      </c>
      <c r="H54" s="51">
        <v>257527457</v>
      </c>
      <c r="I54" s="52">
        <v>231797.89108910892</v>
      </c>
      <c r="J54" s="53">
        <v>208015</v>
      </c>
      <c r="K54" s="54">
        <v>19.962196219621962</v>
      </c>
      <c r="L54" s="54">
        <v>5</v>
      </c>
      <c r="M54" s="55">
        <v>1.0078035593032837</v>
      </c>
      <c r="N54" s="55">
        <v>1</v>
      </c>
      <c r="O54" s="55">
        <v>0.99960082769393921</v>
      </c>
      <c r="P54" s="56">
        <v>1</v>
      </c>
      <c r="Q54" s="52">
        <v>313382.32375979115</v>
      </c>
      <c r="R54" s="53">
        <v>254900</v>
      </c>
      <c r="S54" s="54">
        <v>44.769488683989941</v>
      </c>
      <c r="T54" s="54">
        <v>20</v>
      </c>
      <c r="U54" s="55">
        <v>0.98024743795394897</v>
      </c>
      <c r="V54" s="56">
        <v>1</v>
      </c>
      <c r="W54" s="53">
        <v>243833.62833827894</v>
      </c>
      <c r="X54" s="53">
        <v>209900</v>
      </c>
      <c r="Y54" s="52">
        <v>229068.55888030888</v>
      </c>
      <c r="Z54" s="53">
        <v>199900</v>
      </c>
      <c r="AA54" s="54">
        <v>20.209324452901999</v>
      </c>
      <c r="AB54" s="54">
        <v>5</v>
      </c>
      <c r="AC54" s="55">
        <v>0.98450583219528198</v>
      </c>
      <c r="AD54" s="56">
        <v>1</v>
      </c>
      <c r="AE54" s="52">
        <v>263054.1787175989</v>
      </c>
      <c r="AF54" s="53">
        <v>225000</v>
      </c>
      <c r="AG54" s="54">
        <v>21.054812834224599</v>
      </c>
      <c r="AH54" s="54">
        <v>5</v>
      </c>
      <c r="AI54" s="55">
        <v>0.99040502309799194</v>
      </c>
      <c r="AJ54" s="56">
        <v>1</v>
      </c>
      <c r="AK54" s="57">
        <v>7230</v>
      </c>
      <c r="AL54" s="58">
        <v>1620376814</v>
      </c>
      <c r="AM54" s="59">
        <v>8630</v>
      </c>
      <c r="AN54" s="60">
        <v>7510</v>
      </c>
      <c r="AO54" s="61">
        <v>224118.50816044261</v>
      </c>
      <c r="AP54" s="58">
        <v>194869.5</v>
      </c>
      <c r="AQ54" s="59">
        <v>25.703319502074688</v>
      </c>
      <c r="AR54" s="59">
        <v>5</v>
      </c>
      <c r="AS54" s="62">
        <v>1.00974440574646</v>
      </c>
      <c r="AT54" s="62">
        <v>1</v>
      </c>
      <c r="AU54" s="62">
        <v>1.0029743909835815</v>
      </c>
      <c r="AV54" s="63">
        <v>1</v>
      </c>
      <c r="AW54" s="58">
        <v>238505.53495876657</v>
      </c>
      <c r="AX54" s="58">
        <v>200000</v>
      </c>
      <c r="AY54" s="61">
        <v>228606.40049308314</v>
      </c>
      <c r="AZ54" s="58">
        <v>195000</v>
      </c>
      <c r="BA54" s="59">
        <v>23.689081225033288</v>
      </c>
      <c r="BB54" s="59">
        <v>4</v>
      </c>
      <c r="BC54" s="62">
        <v>1.0026737451553345</v>
      </c>
      <c r="BD54" s="63">
        <v>1</v>
      </c>
    </row>
    <row r="55" spans="1:56" x14ac:dyDescent="0.25">
      <c r="A55" s="47">
        <v>44713</v>
      </c>
      <c r="B55" s="48">
        <v>1223</v>
      </c>
      <c r="C55" s="49">
        <v>958</v>
      </c>
      <c r="D55" s="50">
        <v>0.85835880041122437</v>
      </c>
      <c r="E55" s="49">
        <v>1450</v>
      </c>
      <c r="F55" s="49">
        <v>1140</v>
      </c>
      <c r="G55" s="49">
        <v>1603</v>
      </c>
      <c r="H55" s="51">
        <v>293341162</v>
      </c>
      <c r="I55" s="52">
        <v>239853.77105478331</v>
      </c>
      <c r="J55" s="53">
        <v>210000</v>
      </c>
      <c r="K55" s="54">
        <v>17.978740801308259</v>
      </c>
      <c r="L55" s="54">
        <v>4</v>
      </c>
      <c r="M55" s="55">
        <v>1.0163941383361816</v>
      </c>
      <c r="N55" s="55">
        <v>1</v>
      </c>
      <c r="O55" s="55">
        <v>1.0125080347061157</v>
      </c>
      <c r="P55" s="56">
        <v>1.0005117654800415</v>
      </c>
      <c r="Q55" s="52">
        <v>326528.14362272242</v>
      </c>
      <c r="R55" s="53">
        <v>255130</v>
      </c>
      <c r="S55" s="54">
        <v>43.002087682672233</v>
      </c>
      <c r="T55" s="54">
        <v>17</v>
      </c>
      <c r="U55" s="55">
        <v>0.98465257883071899</v>
      </c>
      <c r="V55" s="56">
        <v>1</v>
      </c>
      <c r="W55" s="53">
        <v>245080.88967468176</v>
      </c>
      <c r="X55" s="53">
        <v>205000</v>
      </c>
      <c r="Y55" s="52">
        <v>234267.92047531993</v>
      </c>
      <c r="Z55" s="53">
        <v>200000</v>
      </c>
      <c r="AA55" s="54">
        <v>18.126315789473683</v>
      </c>
      <c r="AB55" s="54">
        <v>5</v>
      </c>
      <c r="AC55" s="55">
        <v>1.0001137256622314</v>
      </c>
      <c r="AD55" s="56">
        <v>1</v>
      </c>
      <c r="AE55" s="52">
        <v>259711.68737988468</v>
      </c>
      <c r="AF55" s="53">
        <v>230000</v>
      </c>
      <c r="AG55" s="54">
        <v>22.459762944479102</v>
      </c>
      <c r="AH55" s="54">
        <v>4</v>
      </c>
      <c r="AI55" s="55">
        <v>0.99327290058135986</v>
      </c>
      <c r="AJ55" s="56">
        <v>1</v>
      </c>
      <c r="AK55" s="57">
        <v>6119</v>
      </c>
      <c r="AL55" s="58">
        <v>1362849357</v>
      </c>
      <c r="AM55" s="59">
        <v>7240</v>
      </c>
      <c r="AN55" s="60">
        <v>6459</v>
      </c>
      <c r="AO55" s="61">
        <v>222724.19627390098</v>
      </c>
      <c r="AP55" s="58">
        <v>190000</v>
      </c>
      <c r="AQ55" s="59">
        <v>26.745710083346953</v>
      </c>
      <c r="AR55" s="59">
        <v>4</v>
      </c>
      <c r="AS55" s="62">
        <v>1.0100975036621094</v>
      </c>
      <c r="AT55" s="62">
        <v>1</v>
      </c>
      <c r="AU55" s="62">
        <v>1.0035884380340576</v>
      </c>
      <c r="AV55" s="63">
        <v>1</v>
      </c>
      <c r="AW55" s="58">
        <v>237482.27382818065</v>
      </c>
      <c r="AX55" s="58">
        <v>199900</v>
      </c>
      <c r="AY55" s="61">
        <v>228529.97653631284</v>
      </c>
      <c r="AZ55" s="58">
        <v>195000</v>
      </c>
      <c r="BA55" s="59">
        <v>24.255302678433193</v>
      </c>
      <c r="BB55" s="59">
        <v>4</v>
      </c>
      <c r="BC55" s="62">
        <v>1.0056625604629517</v>
      </c>
      <c r="BD55" s="63">
        <v>1</v>
      </c>
    </row>
    <row r="56" spans="1:56" x14ac:dyDescent="0.25">
      <c r="A56" s="47">
        <v>44682</v>
      </c>
      <c r="B56" s="48">
        <v>1206</v>
      </c>
      <c r="C56" s="49">
        <v>779</v>
      </c>
      <c r="D56" s="50">
        <v>0.68983840942382813</v>
      </c>
      <c r="E56" s="49">
        <v>1321</v>
      </c>
      <c r="F56" s="49">
        <v>1134</v>
      </c>
      <c r="G56" s="49">
        <v>1663</v>
      </c>
      <c r="H56" s="51">
        <v>280338933</v>
      </c>
      <c r="I56" s="52">
        <v>232453.50995024876</v>
      </c>
      <c r="J56" s="53">
        <v>210000</v>
      </c>
      <c r="K56" s="54">
        <v>25.67910447761194</v>
      </c>
      <c r="L56" s="54">
        <v>4</v>
      </c>
      <c r="M56" s="55">
        <v>1.017670750617981</v>
      </c>
      <c r="N56" s="55">
        <v>1.0035088062286377</v>
      </c>
      <c r="O56" s="55">
        <v>1.0136148929595947</v>
      </c>
      <c r="P56" s="56">
        <v>1.0062979459762573</v>
      </c>
      <c r="Q56" s="52">
        <v>326088.81447368424</v>
      </c>
      <c r="R56" s="53">
        <v>259900</v>
      </c>
      <c r="S56" s="54">
        <v>48.1206675224647</v>
      </c>
      <c r="T56" s="54">
        <v>16</v>
      </c>
      <c r="U56" s="55">
        <v>0.98874080181121826</v>
      </c>
      <c r="V56" s="56">
        <v>1</v>
      </c>
      <c r="W56" s="53">
        <v>248822.39875872771</v>
      </c>
      <c r="X56" s="53">
        <v>200000</v>
      </c>
      <c r="Y56" s="52">
        <v>237303.75384615385</v>
      </c>
      <c r="Z56" s="53">
        <v>204000</v>
      </c>
      <c r="AA56" s="54">
        <v>19.584656084656086</v>
      </c>
      <c r="AB56" s="54">
        <v>4</v>
      </c>
      <c r="AC56" s="55">
        <v>1.0110886096954346</v>
      </c>
      <c r="AD56" s="56">
        <v>1.0037050247192383</v>
      </c>
      <c r="AE56" s="52">
        <v>262978.56853103871</v>
      </c>
      <c r="AF56" s="53">
        <v>233750</v>
      </c>
      <c r="AG56" s="54">
        <v>25.741431148526758</v>
      </c>
      <c r="AH56" s="54">
        <v>4</v>
      </c>
      <c r="AI56" s="55">
        <v>0.99685114622116089</v>
      </c>
      <c r="AJ56" s="56">
        <v>1</v>
      </c>
      <c r="AK56" s="57">
        <v>4896</v>
      </c>
      <c r="AL56" s="58">
        <v>1069508195</v>
      </c>
      <c r="AM56" s="59">
        <v>5790</v>
      </c>
      <c r="AN56" s="60">
        <v>5319</v>
      </c>
      <c r="AO56" s="61">
        <v>218445.30126633987</v>
      </c>
      <c r="AP56" s="58">
        <v>185000</v>
      </c>
      <c r="AQ56" s="59">
        <v>28.935661764705884</v>
      </c>
      <c r="AR56" s="59">
        <v>5</v>
      </c>
      <c r="AS56" s="62">
        <v>1.0085170269012451</v>
      </c>
      <c r="AT56" s="62">
        <v>1</v>
      </c>
      <c r="AU56" s="62">
        <v>1.0013476610183716</v>
      </c>
      <c r="AV56" s="63">
        <v>1</v>
      </c>
      <c r="AW56" s="58">
        <v>235565.3348795718</v>
      </c>
      <c r="AX56" s="58">
        <v>199000</v>
      </c>
      <c r="AY56" s="61">
        <v>227316.03132856314</v>
      </c>
      <c r="AZ56" s="58">
        <v>190500</v>
      </c>
      <c r="BA56" s="59">
        <v>25.568903929310022</v>
      </c>
      <c r="BB56" s="59">
        <v>4</v>
      </c>
      <c r="BC56" s="62">
        <v>1.0068361759185791</v>
      </c>
      <c r="BD56" s="63">
        <v>1</v>
      </c>
    </row>
    <row r="57" spans="1:56" x14ac:dyDescent="0.25">
      <c r="A57" s="47">
        <v>44652</v>
      </c>
      <c r="B57" s="48">
        <v>1114</v>
      </c>
      <c r="C57" s="49">
        <v>709</v>
      </c>
      <c r="D57" s="50">
        <v>0.62402820587158203</v>
      </c>
      <c r="E57" s="49">
        <v>1355</v>
      </c>
      <c r="F57" s="49">
        <v>1197</v>
      </c>
      <c r="G57" s="49">
        <v>1715</v>
      </c>
      <c r="H57" s="51">
        <v>246796270</v>
      </c>
      <c r="I57" s="52">
        <v>221540.63734290845</v>
      </c>
      <c r="J57" s="53">
        <v>183750</v>
      </c>
      <c r="K57" s="54">
        <v>32.225314183123878</v>
      </c>
      <c r="L57" s="54">
        <v>4</v>
      </c>
      <c r="M57" s="55">
        <v>1.0183920860290527</v>
      </c>
      <c r="N57" s="55">
        <v>1</v>
      </c>
      <c r="O57" s="55">
        <v>1.0126791000366211</v>
      </c>
      <c r="P57" s="56">
        <v>1.0003819465637207</v>
      </c>
      <c r="Q57" s="52">
        <v>313557.88392857142</v>
      </c>
      <c r="R57" s="53">
        <v>254950</v>
      </c>
      <c r="S57" s="54">
        <v>48.524682651622001</v>
      </c>
      <c r="T57" s="54">
        <v>15</v>
      </c>
      <c r="U57" s="55">
        <v>0.99479180574417114</v>
      </c>
      <c r="V57" s="56">
        <v>1</v>
      </c>
      <c r="W57" s="53">
        <v>237823.67220543808</v>
      </c>
      <c r="X57" s="53">
        <v>214250</v>
      </c>
      <c r="Y57" s="52">
        <v>231101.34608843538</v>
      </c>
      <c r="Z57" s="53">
        <v>205500</v>
      </c>
      <c r="AA57" s="54">
        <v>21.101921470342521</v>
      </c>
      <c r="AB57" s="54">
        <v>4</v>
      </c>
      <c r="AC57" s="55">
        <v>1.0118684768676758</v>
      </c>
      <c r="AD57" s="56">
        <v>1.0033445358276367</v>
      </c>
      <c r="AE57" s="52">
        <v>257415.64460345855</v>
      </c>
      <c r="AF57" s="53">
        <v>225000</v>
      </c>
      <c r="AG57" s="54">
        <v>23.825072886297377</v>
      </c>
      <c r="AH57" s="54">
        <v>4</v>
      </c>
      <c r="AI57" s="55">
        <v>0.99702352285385132</v>
      </c>
      <c r="AJ57" s="56">
        <v>1</v>
      </c>
      <c r="AK57" s="57">
        <v>3690</v>
      </c>
      <c r="AL57" s="58">
        <v>789169262</v>
      </c>
      <c r="AM57" s="59">
        <v>4469</v>
      </c>
      <c r="AN57" s="60">
        <v>4185</v>
      </c>
      <c r="AO57" s="61">
        <v>213867.00867208673</v>
      </c>
      <c r="AP57" s="58">
        <v>180000</v>
      </c>
      <c r="AQ57" s="59">
        <v>30</v>
      </c>
      <c r="AR57" s="59">
        <v>5</v>
      </c>
      <c r="AS57" s="62">
        <v>1.0055110454559326</v>
      </c>
      <c r="AT57" s="62">
        <v>1</v>
      </c>
      <c r="AU57" s="62">
        <v>0.99733316898345947</v>
      </c>
      <c r="AV57" s="63">
        <v>1</v>
      </c>
      <c r="AW57" s="58">
        <v>231606.03104726598</v>
      </c>
      <c r="AX57" s="58">
        <v>195000</v>
      </c>
      <c r="AY57" s="61">
        <v>224601.70929660602</v>
      </c>
      <c r="AZ57" s="58">
        <v>189900</v>
      </c>
      <c r="BA57" s="59">
        <v>27.190442054958183</v>
      </c>
      <c r="BB57" s="59">
        <v>4</v>
      </c>
      <c r="BC57" s="62">
        <v>1.0056807994842529</v>
      </c>
      <c r="BD57" s="63">
        <v>1</v>
      </c>
    </row>
    <row r="58" spans="1:56" x14ac:dyDescent="0.25">
      <c r="A58" s="47">
        <v>44621</v>
      </c>
      <c r="B58" s="48">
        <v>1022</v>
      </c>
      <c r="C58" s="49">
        <v>700</v>
      </c>
      <c r="D58" s="50">
        <v>0.61533951759338379</v>
      </c>
      <c r="E58" s="49">
        <v>1347</v>
      </c>
      <c r="F58" s="49">
        <v>1208</v>
      </c>
      <c r="G58" s="49">
        <v>1555</v>
      </c>
      <c r="H58" s="51">
        <v>223734579</v>
      </c>
      <c r="I58" s="52">
        <v>218918.37475538161</v>
      </c>
      <c r="J58" s="53">
        <v>182750</v>
      </c>
      <c r="K58" s="54">
        <v>27.274951076320939</v>
      </c>
      <c r="L58" s="54">
        <v>5</v>
      </c>
      <c r="M58" s="55">
        <v>1.0072964429855347</v>
      </c>
      <c r="N58" s="55">
        <v>1</v>
      </c>
      <c r="O58" s="55">
        <v>0.99919623136520386</v>
      </c>
      <c r="P58" s="56">
        <v>1</v>
      </c>
      <c r="Q58" s="52">
        <v>295177.87237237237</v>
      </c>
      <c r="R58" s="53">
        <v>254900</v>
      </c>
      <c r="S58" s="54">
        <v>51.534285714285716</v>
      </c>
      <c r="T58" s="54">
        <v>15</v>
      </c>
      <c r="U58" s="55">
        <v>0.99364346265792847</v>
      </c>
      <c r="V58" s="56">
        <v>1</v>
      </c>
      <c r="W58" s="53">
        <v>238622.61419753087</v>
      </c>
      <c r="X58" s="53">
        <v>200000</v>
      </c>
      <c r="Y58" s="52">
        <v>228924.72375215148</v>
      </c>
      <c r="Z58" s="53">
        <v>189950</v>
      </c>
      <c r="AA58" s="54">
        <v>30.369205298013245</v>
      </c>
      <c r="AB58" s="54">
        <v>4</v>
      </c>
      <c r="AC58" s="55">
        <v>1.0123605728149414</v>
      </c>
      <c r="AD58" s="56">
        <v>1.0011123418807983</v>
      </c>
      <c r="AE58" s="52">
        <v>250885.81932495037</v>
      </c>
      <c r="AF58" s="53">
        <v>217500</v>
      </c>
      <c r="AG58" s="54">
        <v>26.691961414790995</v>
      </c>
      <c r="AH58" s="54">
        <v>4</v>
      </c>
      <c r="AI58" s="55">
        <v>0.9969831109046936</v>
      </c>
      <c r="AJ58" s="56">
        <v>1</v>
      </c>
      <c r="AK58" s="57">
        <v>2576</v>
      </c>
      <c r="AL58" s="58">
        <v>542372992</v>
      </c>
      <c r="AM58" s="59">
        <v>3114</v>
      </c>
      <c r="AN58" s="60">
        <v>2988</v>
      </c>
      <c r="AO58" s="61">
        <v>210548.52173913043</v>
      </c>
      <c r="AP58" s="58">
        <v>177400</v>
      </c>
      <c r="AQ58" s="59">
        <v>29.037655279503106</v>
      </c>
      <c r="AR58" s="59">
        <v>6.5</v>
      </c>
      <c r="AS58" s="62">
        <v>0.99992120265960693</v>
      </c>
      <c r="AT58" s="62">
        <v>1</v>
      </c>
      <c r="AU58" s="62">
        <v>0.99065834283828735</v>
      </c>
      <c r="AV58" s="63">
        <v>1</v>
      </c>
      <c r="AW58" s="58">
        <v>228854.64171122995</v>
      </c>
      <c r="AX58" s="58">
        <v>189900</v>
      </c>
      <c r="AY58" s="61">
        <v>221956.87439446367</v>
      </c>
      <c r="AZ58" s="58">
        <v>184845</v>
      </c>
      <c r="BA58" s="59">
        <v>29.629518072289155</v>
      </c>
      <c r="BB58" s="59">
        <v>4</v>
      </c>
      <c r="BC58" s="62">
        <v>1.0031752586364746</v>
      </c>
      <c r="BD58" s="63">
        <v>1</v>
      </c>
    </row>
    <row r="59" spans="1:56" x14ac:dyDescent="0.25">
      <c r="A59" s="47">
        <v>44593</v>
      </c>
      <c r="B59" s="48">
        <v>746</v>
      </c>
      <c r="C59" s="49">
        <v>652</v>
      </c>
      <c r="D59" s="50">
        <v>0.57134515047073364</v>
      </c>
      <c r="E59" s="49">
        <v>904</v>
      </c>
      <c r="F59" s="49">
        <v>930</v>
      </c>
      <c r="G59" s="49">
        <v>1381</v>
      </c>
      <c r="H59" s="51">
        <v>145758979</v>
      </c>
      <c r="I59" s="52">
        <v>195387.37131367292</v>
      </c>
      <c r="J59" s="53">
        <v>169950</v>
      </c>
      <c r="K59" s="54">
        <v>30.558981233243969</v>
      </c>
      <c r="L59" s="54">
        <v>7</v>
      </c>
      <c r="M59" s="55">
        <v>0.99536418914794922</v>
      </c>
      <c r="N59" s="55">
        <v>1</v>
      </c>
      <c r="O59" s="55">
        <v>0.98558872938156128</v>
      </c>
      <c r="P59" s="56">
        <v>1</v>
      </c>
      <c r="Q59" s="52">
        <v>286604.98892405065</v>
      </c>
      <c r="R59" s="53">
        <v>215000</v>
      </c>
      <c r="S59" s="54">
        <v>64.99846625766871</v>
      </c>
      <c r="T59" s="54">
        <v>26.5</v>
      </c>
      <c r="U59" s="55">
        <v>0.99072325229644775</v>
      </c>
      <c r="V59" s="56">
        <v>1</v>
      </c>
      <c r="W59" s="53">
        <v>227450.08132875143</v>
      </c>
      <c r="X59" s="53">
        <v>185000</v>
      </c>
      <c r="Y59" s="52">
        <v>226079.46162528216</v>
      </c>
      <c r="Z59" s="53">
        <v>180000</v>
      </c>
      <c r="AA59" s="54">
        <v>27.955913978494625</v>
      </c>
      <c r="AB59" s="54">
        <v>5</v>
      </c>
      <c r="AC59" s="55">
        <v>1.0030242204666138</v>
      </c>
      <c r="AD59" s="56">
        <v>1</v>
      </c>
      <c r="AE59" s="52">
        <v>243540.22197475872</v>
      </c>
      <c r="AF59" s="53">
        <v>210000</v>
      </c>
      <c r="AG59" s="54">
        <v>29.320782041998552</v>
      </c>
      <c r="AH59" s="54">
        <v>4</v>
      </c>
      <c r="AI59" s="55">
        <v>0.99442559480667114</v>
      </c>
      <c r="AJ59" s="56">
        <v>1</v>
      </c>
      <c r="AK59" s="57">
        <v>1554</v>
      </c>
      <c r="AL59" s="58">
        <v>318638413</v>
      </c>
      <c r="AM59" s="59">
        <v>1767</v>
      </c>
      <c r="AN59" s="60">
        <v>1780</v>
      </c>
      <c r="AO59" s="61">
        <v>205044.02380952382</v>
      </c>
      <c r="AP59" s="58">
        <v>175000</v>
      </c>
      <c r="AQ59" s="59">
        <v>30.196911196911199</v>
      </c>
      <c r="AR59" s="59">
        <v>8</v>
      </c>
      <c r="AS59" s="62">
        <v>0.99509745836257935</v>
      </c>
      <c r="AT59" s="62">
        <v>1</v>
      </c>
      <c r="AU59" s="62">
        <v>0.98505371809005737</v>
      </c>
      <c r="AV59" s="63">
        <v>1</v>
      </c>
      <c r="AW59" s="58">
        <v>221390.43632075473</v>
      </c>
      <c r="AX59" s="58">
        <v>180000</v>
      </c>
      <c r="AY59" s="61">
        <v>217271.31828703705</v>
      </c>
      <c r="AZ59" s="58">
        <v>179900</v>
      </c>
      <c r="BA59" s="59">
        <v>29.12752808988764</v>
      </c>
      <c r="BB59" s="59">
        <v>5</v>
      </c>
      <c r="BC59" s="62">
        <v>0.99701452255249023</v>
      </c>
      <c r="BD59" s="63">
        <v>1</v>
      </c>
    </row>
    <row r="60" spans="1:56" x14ac:dyDescent="0.25">
      <c r="A60" s="47">
        <v>44562</v>
      </c>
      <c r="B60" s="48">
        <v>808</v>
      </c>
      <c r="C60" s="49">
        <v>735</v>
      </c>
      <c r="D60" s="50">
        <v>0.64323222637176514</v>
      </c>
      <c r="E60" s="49">
        <v>863</v>
      </c>
      <c r="F60" s="49">
        <v>850</v>
      </c>
      <c r="G60" s="49">
        <v>1208</v>
      </c>
      <c r="H60" s="51">
        <v>172879434</v>
      </c>
      <c r="I60" s="52">
        <v>213959.69554455444</v>
      </c>
      <c r="J60" s="53">
        <v>176250</v>
      </c>
      <c r="K60" s="54">
        <v>29.862623762376238</v>
      </c>
      <c r="L60" s="54">
        <v>9</v>
      </c>
      <c r="M60" s="55">
        <v>0.99484914541244507</v>
      </c>
      <c r="N60" s="55">
        <v>1</v>
      </c>
      <c r="O60" s="55">
        <v>0.98455262184143066</v>
      </c>
      <c r="P60" s="56">
        <v>1</v>
      </c>
      <c r="Q60" s="52">
        <v>274900.6810966811</v>
      </c>
      <c r="R60" s="53">
        <v>190000</v>
      </c>
      <c r="S60" s="54">
        <v>75.126530612244892</v>
      </c>
      <c r="T60" s="54">
        <v>32</v>
      </c>
      <c r="U60" s="55">
        <v>0.98996615409851074</v>
      </c>
      <c r="V60" s="56">
        <v>1</v>
      </c>
      <c r="W60" s="53">
        <v>214962.64763061967</v>
      </c>
      <c r="X60" s="53">
        <v>179000</v>
      </c>
      <c r="Y60" s="52">
        <v>208002.89192399051</v>
      </c>
      <c r="Z60" s="53">
        <v>178000</v>
      </c>
      <c r="AA60" s="54">
        <v>30.409411764705883</v>
      </c>
      <c r="AB60" s="54">
        <v>6.5</v>
      </c>
      <c r="AC60" s="55">
        <v>0.99069076776504517</v>
      </c>
      <c r="AD60" s="56">
        <v>1</v>
      </c>
      <c r="AE60" s="52">
        <v>237263.88953974895</v>
      </c>
      <c r="AF60" s="53">
        <v>212780</v>
      </c>
      <c r="AG60" s="54">
        <v>32.778145695364238</v>
      </c>
      <c r="AH60" s="54">
        <v>5</v>
      </c>
      <c r="AI60" s="55">
        <v>0.99158591032028198</v>
      </c>
      <c r="AJ60" s="56">
        <v>1</v>
      </c>
      <c r="AK60" s="57">
        <v>808</v>
      </c>
      <c r="AL60" s="58">
        <v>172879434</v>
      </c>
      <c r="AM60" s="59">
        <v>863</v>
      </c>
      <c r="AN60" s="60">
        <v>850</v>
      </c>
      <c r="AO60" s="61">
        <v>213959.69554455444</v>
      </c>
      <c r="AP60" s="58">
        <v>176250</v>
      </c>
      <c r="AQ60" s="59">
        <v>29.862623762376238</v>
      </c>
      <c r="AR60" s="59">
        <v>9</v>
      </c>
      <c r="AS60" s="62">
        <v>0.99484914541244507</v>
      </c>
      <c r="AT60" s="62">
        <v>1</v>
      </c>
      <c r="AU60" s="62">
        <v>0.98455262184143066</v>
      </c>
      <c r="AV60" s="63">
        <v>1</v>
      </c>
      <c r="AW60" s="58">
        <v>214962.64763061967</v>
      </c>
      <c r="AX60" s="58">
        <v>179000</v>
      </c>
      <c r="AY60" s="61">
        <v>208002.89192399051</v>
      </c>
      <c r="AZ60" s="58">
        <v>178000</v>
      </c>
      <c r="BA60" s="59">
        <v>30.409411764705883</v>
      </c>
      <c r="BB60" s="59">
        <v>6.5</v>
      </c>
      <c r="BC60" s="62">
        <v>0.99069076776504517</v>
      </c>
      <c r="BD60" s="63">
        <v>1</v>
      </c>
    </row>
    <row r="61" spans="1:56" x14ac:dyDescent="0.25">
      <c r="A61" s="47">
        <v>44531</v>
      </c>
      <c r="B61" s="48">
        <v>1129</v>
      </c>
      <c r="C61" s="49">
        <v>813</v>
      </c>
      <c r="D61" s="50">
        <v>0.70793122053146362</v>
      </c>
      <c r="E61" s="49">
        <v>699</v>
      </c>
      <c r="F61" s="49">
        <v>798</v>
      </c>
      <c r="G61" s="49">
        <v>1172</v>
      </c>
      <c r="H61" s="51">
        <v>243195866</v>
      </c>
      <c r="I61" s="52">
        <v>215408.20726306466</v>
      </c>
      <c r="J61" s="53">
        <v>184000</v>
      </c>
      <c r="K61" s="54">
        <v>28.470327723649248</v>
      </c>
      <c r="L61" s="54">
        <v>9</v>
      </c>
      <c r="M61" s="55">
        <v>0.99373430013656616</v>
      </c>
      <c r="N61" s="55">
        <v>1</v>
      </c>
      <c r="O61" s="55">
        <v>0.97862166166305542</v>
      </c>
      <c r="P61" s="56">
        <v>1</v>
      </c>
      <c r="Q61" s="52">
        <v>275030.49813200498</v>
      </c>
      <c r="R61" s="53">
        <v>195000</v>
      </c>
      <c r="S61" s="54">
        <v>63.249692496924972</v>
      </c>
      <c r="T61" s="54">
        <v>44</v>
      </c>
      <c r="U61" s="55">
        <v>0.98739391565322876</v>
      </c>
      <c r="V61" s="56">
        <v>1</v>
      </c>
      <c r="W61" s="53">
        <v>207262.67007299271</v>
      </c>
      <c r="X61" s="53">
        <v>169000</v>
      </c>
      <c r="Y61" s="52">
        <v>209405.02503293808</v>
      </c>
      <c r="Z61" s="53">
        <v>169900</v>
      </c>
      <c r="AA61" s="54">
        <v>36.986215538847119</v>
      </c>
      <c r="AB61" s="54">
        <v>11.5</v>
      </c>
      <c r="AC61" s="55">
        <v>0.97392421960830688</v>
      </c>
      <c r="AD61" s="56">
        <v>1</v>
      </c>
      <c r="AE61" s="52">
        <v>246501.06140350876</v>
      </c>
      <c r="AF61" s="53">
        <v>213750</v>
      </c>
      <c r="AG61" s="54">
        <v>31.242320819112628</v>
      </c>
      <c r="AH61" s="54">
        <v>7</v>
      </c>
      <c r="AI61" s="55">
        <v>0.99130523204803467</v>
      </c>
      <c r="AJ61" s="56">
        <v>1</v>
      </c>
      <c r="AK61" s="57">
        <v>13781</v>
      </c>
      <c r="AL61" s="58">
        <v>2873394857</v>
      </c>
      <c r="AM61" s="59">
        <v>14777</v>
      </c>
      <c r="AN61" s="60">
        <v>13250</v>
      </c>
      <c r="AO61" s="61">
        <v>208504.08947101081</v>
      </c>
      <c r="AP61" s="58">
        <v>180000</v>
      </c>
      <c r="AQ61" s="59">
        <v>33.363181191495535</v>
      </c>
      <c r="AR61" s="59">
        <v>6</v>
      </c>
      <c r="AS61" s="62">
        <v>0.99810045957565308</v>
      </c>
      <c r="AT61" s="62">
        <v>1</v>
      </c>
      <c r="AU61" s="62">
        <v>0.98860037326812744</v>
      </c>
      <c r="AV61" s="63">
        <v>1</v>
      </c>
      <c r="AW61" s="58">
        <v>216542.19470383276</v>
      </c>
      <c r="AX61" s="58">
        <v>179900</v>
      </c>
      <c r="AY61" s="61">
        <v>217300.29220476115</v>
      </c>
      <c r="AZ61" s="58">
        <v>185000</v>
      </c>
      <c r="BA61" s="59">
        <v>27.416301886792454</v>
      </c>
      <c r="BB61" s="59">
        <v>5</v>
      </c>
      <c r="BC61" s="62">
        <v>0.99069803953170776</v>
      </c>
      <c r="BD61" s="63">
        <v>1</v>
      </c>
    </row>
    <row r="62" spans="1:56" x14ac:dyDescent="0.25">
      <c r="A62" s="47">
        <v>44501</v>
      </c>
      <c r="B62" s="48">
        <v>1146</v>
      </c>
      <c r="C62" s="49">
        <v>977</v>
      </c>
      <c r="D62" s="50">
        <v>0.85184919834136963</v>
      </c>
      <c r="E62" s="49">
        <v>1004</v>
      </c>
      <c r="F62" s="49">
        <v>950</v>
      </c>
      <c r="G62" s="49">
        <v>1539</v>
      </c>
      <c r="H62" s="51">
        <v>245671922</v>
      </c>
      <c r="I62" s="52">
        <v>214373.40488656194</v>
      </c>
      <c r="J62" s="53">
        <v>183750</v>
      </c>
      <c r="K62" s="54">
        <v>30.390052356020941</v>
      </c>
      <c r="L62" s="54">
        <v>8.5</v>
      </c>
      <c r="M62" s="55">
        <v>0.99124377965927124</v>
      </c>
      <c r="N62" s="55">
        <v>1</v>
      </c>
      <c r="O62" s="55">
        <v>0.97844558954238892</v>
      </c>
      <c r="P62" s="56">
        <v>1</v>
      </c>
      <c r="Q62" s="52">
        <v>269033.93890675239</v>
      </c>
      <c r="R62" s="53">
        <v>184900</v>
      </c>
      <c r="S62" s="54">
        <v>55.01637666325486</v>
      </c>
      <c r="T62" s="54">
        <v>33</v>
      </c>
      <c r="U62" s="55">
        <v>0.9816318154335022</v>
      </c>
      <c r="V62" s="56">
        <v>1</v>
      </c>
      <c r="W62" s="53">
        <v>212687.12435233159</v>
      </c>
      <c r="X62" s="53">
        <v>169900</v>
      </c>
      <c r="Y62" s="52">
        <v>221799.39848812096</v>
      </c>
      <c r="Z62" s="53">
        <v>189450</v>
      </c>
      <c r="AA62" s="54">
        <v>26.186315789473685</v>
      </c>
      <c r="AB62" s="54">
        <v>9</v>
      </c>
      <c r="AC62" s="55">
        <v>0.98141956329345703</v>
      </c>
      <c r="AD62" s="56">
        <v>1</v>
      </c>
      <c r="AE62" s="52">
        <v>241170.85666887858</v>
      </c>
      <c r="AF62" s="53">
        <v>214500</v>
      </c>
      <c r="AG62" s="54">
        <v>27.677063027940221</v>
      </c>
      <c r="AH62" s="54">
        <v>7</v>
      </c>
      <c r="AI62" s="55">
        <v>0.98821604251861572</v>
      </c>
      <c r="AJ62" s="56">
        <v>1</v>
      </c>
      <c r="AK62" s="57">
        <v>12652</v>
      </c>
      <c r="AL62" s="58">
        <v>2630198991</v>
      </c>
      <c r="AM62" s="59">
        <v>14078</v>
      </c>
      <c r="AN62" s="60">
        <v>12452</v>
      </c>
      <c r="AO62" s="61">
        <v>207888.0011855833</v>
      </c>
      <c r="AP62" s="58">
        <v>179900</v>
      </c>
      <c r="AQ62" s="59">
        <v>33.799794498893455</v>
      </c>
      <c r="AR62" s="59">
        <v>6</v>
      </c>
      <c r="AS62" s="62">
        <v>0.9984886646270752</v>
      </c>
      <c r="AT62" s="62">
        <v>1</v>
      </c>
      <c r="AU62" s="62">
        <v>0.98948562145233154</v>
      </c>
      <c r="AV62" s="63">
        <v>1</v>
      </c>
      <c r="AW62" s="58">
        <v>217007.35931211122</v>
      </c>
      <c r="AX62" s="58">
        <v>179900</v>
      </c>
      <c r="AY62" s="61">
        <v>217795.74551467548</v>
      </c>
      <c r="AZ62" s="58">
        <v>185000</v>
      </c>
      <c r="BA62" s="59">
        <v>26.803003533568905</v>
      </c>
      <c r="BB62" s="59">
        <v>5</v>
      </c>
      <c r="BC62" s="62">
        <v>0.99174892902374268</v>
      </c>
      <c r="BD62" s="63">
        <v>1</v>
      </c>
    </row>
    <row r="63" spans="1:56" x14ac:dyDescent="0.25">
      <c r="A63" s="47">
        <v>44470</v>
      </c>
      <c r="B63" s="48">
        <v>1155</v>
      </c>
      <c r="C63" s="49">
        <v>1120</v>
      </c>
      <c r="D63" s="50">
        <v>0.98418277502059937</v>
      </c>
      <c r="E63" s="49">
        <v>1264</v>
      </c>
      <c r="F63" s="49">
        <v>1164</v>
      </c>
      <c r="G63" s="49">
        <v>1712</v>
      </c>
      <c r="H63" s="51">
        <v>236288562</v>
      </c>
      <c r="I63" s="52">
        <v>204578.84155844155</v>
      </c>
      <c r="J63" s="53">
        <v>178000</v>
      </c>
      <c r="K63" s="54">
        <v>29.066666666666666</v>
      </c>
      <c r="L63" s="54">
        <v>9</v>
      </c>
      <c r="M63" s="55">
        <v>0.99379736185073853</v>
      </c>
      <c r="N63" s="55">
        <v>1</v>
      </c>
      <c r="O63" s="55">
        <v>0.98298728466033936</v>
      </c>
      <c r="P63" s="56">
        <v>1</v>
      </c>
      <c r="Q63" s="52">
        <v>268322</v>
      </c>
      <c r="R63" s="53">
        <v>196660</v>
      </c>
      <c r="S63" s="54">
        <v>50.539285714285711</v>
      </c>
      <c r="T63" s="54">
        <v>25.5</v>
      </c>
      <c r="U63" s="55">
        <v>0.98442023992538452</v>
      </c>
      <c r="V63" s="56">
        <v>1</v>
      </c>
      <c r="W63" s="53">
        <v>225123.34627831716</v>
      </c>
      <c r="X63" s="53">
        <v>189900</v>
      </c>
      <c r="Y63" s="52">
        <v>216070.58718861209</v>
      </c>
      <c r="Z63" s="53">
        <v>185000</v>
      </c>
      <c r="AA63" s="54">
        <v>24.868556701030929</v>
      </c>
      <c r="AB63" s="54">
        <v>7</v>
      </c>
      <c r="AC63" s="55">
        <v>0.98374629020690918</v>
      </c>
      <c r="AD63" s="56">
        <v>1</v>
      </c>
      <c r="AE63" s="52">
        <v>233403.00903614459</v>
      </c>
      <c r="AF63" s="53">
        <v>207000</v>
      </c>
      <c r="AG63" s="54">
        <v>27.814143775569843</v>
      </c>
      <c r="AH63" s="54">
        <v>6</v>
      </c>
      <c r="AI63" s="55">
        <v>0.98716056346893311</v>
      </c>
      <c r="AJ63" s="56">
        <v>1</v>
      </c>
      <c r="AK63" s="57">
        <v>11506</v>
      </c>
      <c r="AL63" s="58">
        <v>2384527069</v>
      </c>
      <c r="AM63" s="59">
        <v>13074</v>
      </c>
      <c r="AN63" s="60">
        <v>11502</v>
      </c>
      <c r="AO63" s="61">
        <v>207242.05362419607</v>
      </c>
      <c r="AP63" s="58">
        <v>179500</v>
      </c>
      <c r="AQ63" s="59">
        <v>34.139405527550842</v>
      </c>
      <c r="AR63" s="59">
        <v>5</v>
      </c>
      <c r="AS63" s="62">
        <v>0.99920344352722168</v>
      </c>
      <c r="AT63" s="62">
        <v>1</v>
      </c>
      <c r="AU63" s="62">
        <v>0.99056684970855713</v>
      </c>
      <c r="AV63" s="63">
        <v>1</v>
      </c>
      <c r="AW63" s="58">
        <v>217335.62913385828</v>
      </c>
      <c r="AX63" s="58">
        <v>180000</v>
      </c>
      <c r="AY63" s="61">
        <v>217463.81045751635</v>
      </c>
      <c r="AZ63" s="58">
        <v>185000</v>
      </c>
      <c r="BA63" s="59">
        <v>26.853938445487742</v>
      </c>
      <c r="BB63" s="59">
        <v>5</v>
      </c>
      <c r="BC63" s="62">
        <v>0.9926026463508606</v>
      </c>
      <c r="BD63" s="63">
        <v>1</v>
      </c>
    </row>
    <row r="64" spans="1:56" x14ac:dyDescent="0.25">
      <c r="A64" s="47">
        <v>44440</v>
      </c>
      <c r="B64" s="48">
        <v>1250</v>
      </c>
      <c r="C64" s="49">
        <v>1165</v>
      </c>
      <c r="D64" s="50">
        <v>1.0106998682022095</v>
      </c>
      <c r="E64" s="49">
        <v>1297</v>
      </c>
      <c r="F64" s="49">
        <v>1151</v>
      </c>
      <c r="G64" s="49">
        <v>1717</v>
      </c>
      <c r="H64" s="51">
        <v>258269624</v>
      </c>
      <c r="I64" s="52">
        <v>206615.6992</v>
      </c>
      <c r="J64" s="53">
        <v>175000</v>
      </c>
      <c r="K64" s="54">
        <v>22.876799999999999</v>
      </c>
      <c r="L64" s="54">
        <v>6</v>
      </c>
      <c r="M64" s="55">
        <v>0.99594378471374512</v>
      </c>
      <c r="N64" s="55">
        <v>1</v>
      </c>
      <c r="O64" s="55">
        <v>0.98216360807418823</v>
      </c>
      <c r="P64" s="56">
        <v>1</v>
      </c>
      <c r="Q64" s="52">
        <v>256173.10062333036</v>
      </c>
      <c r="R64" s="53">
        <v>179900</v>
      </c>
      <c r="S64" s="54">
        <v>46.593133047210301</v>
      </c>
      <c r="T64" s="54">
        <v>24</v>
      </c>
      <c r="U64" s="55">
        <v>0.98129820823669434</v>
      </c>
      <c r="V64" s="56">
        <v>1</v>
      </c>
      <c r="W64" s="53">
        <v>219487.64206349207</v>
      </c>
      <c r="X64" s="53">
        <v>184800.5</v>
      </c>
      <c r="Y64" s="52">
        <v>225335.16047144152</v>
      </c>
      <c r="Z64" s="53">
        <v>189000</v>
      </c>
      <c r="AA64" s="54">
        <v>24.011294526498698</v>
      </c>
      <c r="AB64" s="54">
        <v>7</v>
      </c>
      <c r="AC64" s="55">
        <v>0.98181718587875366</v>
      </c>
      <c r="AD64" s="56">
        <v>1</v>
      </c>
      <c r="AE64" s="52">
        <v>237529.09646494908</v>
      </c>
      <c r="AF64" s="53">
        <v>207500</v>
      </c>
      <c r="AG64" s="54">
        <v>27.871570344424985</v>
      </c>
      <c r="AH64" s="54">
        <v>7</v>
      </c>
      <c r="AI64" s="55">
        <v>0.98846393823623657</v>
      </c>
      <c r="AJ64" s="56">
        <v>1</v>
      </c>
      <c r="AK64" s="57">
        <v>10351</v>
      </c>
      <c r="AL64" s="58">
        <v>2148238507</v>
      </c>
      <c r="AM64" s="59">
        <v>11810</v>
      </c>
      <c r="AN64" s="60">
        <v>10338</v>
      </c>
      <c r="AO64" s="61">
        <v>207539.22393971597</v>
      </c>
      <c r="AP64" s="58">
        <v>179790</v>
      </c>
      <c r="AQ64" s="59">
        <v>34.70543908801082</v>
      </c>
      <c r="AR64" s="59">
        <v>5</v>
      </c>
      <c r="AS64" s="62">
        <v>0.99980169534683228</v>
      </c>
      <c r="AT64" s="62">
        <v>1</v>
      </c>
      <c r="AU64" s="62">
        <v>0.99140399694442749</v>
      </c>
      <c r="AV64" s="63">
        <v>1</v>
      </c>
      <c r="AW64" s="58">
        <v>216495.9904047453</v>
      </c>
      <c r="AX64" s="58">
        <v>180000</v>
      </c>
      <c r="AY64" s="61">
        <v>217619.70721752115</v>
      </c>
      <c r="AZ64" s="58">
        <v>185000</v>
      </c>
      <c r="BA64" s="59">
        <v>27.077481137550784</v>
      </c>
      <c r="BB64" s="59">
        <v>4</v>
      </c>
      <c r="BC64" s="62">
        <v>0.99358463287353516</v>
      </c>
      <c r="BD64" s="63">
        <v>1</v>
      </c>
    </row>
    <row r="65" spans="1:56" x14ac:dyDescent="0.25">
      <c r="A65" s="47">
        <v>44409</v>
      </c>
      <c r="B65" s="48">
        <v>1266</v>
      </c>
      <c r="C65" s="49">
        <v>1171</v>
      </c>
      <c r="D65" s="50">
        <v>1.0211467742919922</v>
      </c>
      <c r="E65" s="49">
        <v>1403</v>
      </c>
      <c r="F65" s="49">
        <v>1178</v>
      </c>
      <c r="G65" s="49">
        <v>1792</v>
      </c>
      <c r="H65" s="51">
        <v>272522023</v>
      </c>
      <c r="I65" s="52">
        <v>215262.26145339652</v>
      </c>
      <c r="J65" s="53">
        <v>190000</v>
      </c>
      <c r="K65" s="54">
        <v>23.259873617693522</v>
      </c>
      <c r="L65" s="54">
        <v>5</v>
      </c>
      <c r="M65" s="55">
        <v>1.0046900510787964</v>
      </c>
      <c r="N65" s="55">
        <v>1</v>
      </c>
      <c r="O65" s="55">
        <v>0.99783045053482056</v>
      </c>
      <c r="P65" s="56">
        <v>1</v>
      </c>
      <c r="Q65" s="52">
        <v>263679.82300884958</v>
      </c>
      <c r="R65" s="53">
        <v>179450</v>
      </c>
      <c r="S65" s="54">
        <v>44.395388556789072</v>
      </c>
      <c r="T65" s="54">
        <v>23</v>
      </c>
      <c r="U65" s="55">
        <v>0.98342525959014893</v>
      </c>
      <c r="V65" s="56">
        <v>1</v>
      </c>
      <c r="W65" s="53">
        <v>215526.32246108228</v>
      </c>
      <c r="X65" s="53">
        <v>179900</v>
      </c>
      <c r="Y65" s="52">
        <v>214658.47750865051</v>
      </c>
      <c r="Z65" s="53">
        <v>184900</v>
      </c>
      <c r="AA65" s="54">
        <v>25.385398981324279</v>
      </c>
      <c r="AB65" s="54">
        <v>6</v>
      </c>
      <c r="AC65" s="55">
        <v>0.98419481515884399</v>
      </c>
      <c r="AD65" s="56">
        <v>1</v>
      </c>
      <c r="AE65" s="52">
        <v>231113.47565118913</v>
      </c>
      <c r="AF65" s="53">
        <v>200000</v>
      </c>
      <c r="AG65" s="54">
        <v>25.508379888268156</v>
      </c>
      <c r="AH65" s="54">
        <v>5</v>
      </c>
      <c r="AI65" s="55">
        <v>0.98911750316619873</v>
      </c>
      <c r="AJ65" s="56">
        <v>1</v>
      </c>
      <c r="AK65" s="57">
        <v>9101</v>
      </c>
      <c r="AL65" s="58">
        <v>1889968883</v>
      </c>
      <c r="AM65" s="59">
        <v>10513</v>
      </c>
      <c r="AN65" s="60">
        <v>9187</v>
      </c>
      <c r="AO65" s="61">
        <v>207666.06779474783</v>
      </c>
      <c r="AP65" s="58">
        <v>179900</v>
      </c>
      <c r="AQ65" s="59">
        <v>36.330073618283706</v>
      </c>
      <c r="AR65" s="59">
        <v>5</v>
      </c>
      <c r="AS65" s="62">
        <v>1.0003352165222168</v>
      </c>
      <c r="AT65" s="62">
        <v>1</v>
      </c>
      <c r="AU65" s="62">
        <v>0.99267953634262085</v>
      </c>
      <c r="AV65" s="63">
        <v>1</v>
      </c>
      <c r="AW65" s="58">
        <v>216126.57830262641</v>
      </c>
      <c r="AX65" s="58">
        <v>179900</v>
      </c>
      <c r="AY65" s="61">
        <v>216668.00234846791</v>
      </c>
      <c r="AZ65" s="58">
        <v>185000</v>
      </c>
      <c r="BA65" s="59">
        <v>27.461630564928704</v>
      </c>
      <c r="BB65" s="59">
        <v>4</v>
      </c>
      <c r="BC65" s="62">
        <v>0.99503576755523682</v>
      </c>
      <c r="BD65" s="63">
        <v>1</v>
      </c>
    </row>
    <row r="66" spans="1:56" x14ac:dyDescent="0.25">
      <c r="A66" s="47">
        <v>44378</v>
      </c>
      <c r="B66" s="48">
        <v>1328</v>
      </c>
      <c r="C66" s="49">
        <v>1129</v>
      </c>
      <c r="D66" s="50">
        <v>0.98437845706939697</v>
      </c>
      <c r="E66" s="49">
        <v>1503</v>
      </c>
      <c r="F66" s="49">
        <v>1176</v>
      </c>
      <c r="G66" s="49">
        <v>1861</v>
      </c>
      <c r="H66" s="51">
        <v>291732009</v>
      </c>
      <c r="I66" s="52">
        <v>219677.71762048194</v>
      </c>
      <c r="J66" s="53">
        <v>190750</v>
      </c>
      <c r="K66" s="54">
        <v>27.16566265060241</v>
      </c>
      <c r="L66" s="54">
        <v>4</v>
      </c>
      <c r="M66" s="55">
        <v>1.0047081708908081</v>
      </c>
      <c r="N66" s="55">
        <v>1</v>
      </c>
      <c r="O66" s="55">
        <v>0.99895435571670532</v>
      </c>
      <c r="P66" s="56">
        <v>1</v>
      </c>
      <c r="Q66" s="52">
        <v>268222.83242258651</v>
      </c>
      <c r="R66" s="53">
        <v>199900</v>
      </c>
      <c r="S66" s="54">
        <v>47.465899025686447</v>
      </c>
      <c r="T66" s="54">
        <v>18</v>
      </c>
      <c r="U66" s="55">
        <v>0.98732566833496094</v>
      </c>
      <c r="V66" s="56">
        <v>1</v>
      </c>
      <c r="W66" s="53">
        <v>216734.36499321574</v>
      </c>
      <c r="X66" s="53">
        <v>181000</v>
      </c>
      <c r="Y66" s="52">
        <v>217427.98677248677</v>
      </c>
      <c r="Z66" s="53">
        <v>191300</v>
      </c>
      <c r="AA66" s="54">
        <v>18.732993197278912</v>
      </c>
      <c r="AB66" s="54">
        <v>5</v>
      </c>
      <c r="AC66" s="55">
        <v>0.99210971593856812</v>
      </c>
      <c r="AD66" s="56">
        <v>1</v>
      </c>
      <c r="AE66" s="52">
        <v>226358.69691969198</v>
      </c>
      <c r="AF66" s="53">
        <v>199900</v>
      </c>
      <c r="AG66" s="54">
        <v>22.201504567436864</v>
      </c>
      <c r="AH66" s="54">
        <v>5</v>
      </c>
      <c r="AI66" s="55">
        <v>0.99259382486343384</v>
      </c>
      <c r="AJ66" s="56">
        <v>1</v>
      </c>
      <c r="AK66" s="57">
        <v>7835</v>
      </c>
      <c r="AL66" s="58">
        <v>1617446860</v>
      </c>
      <c r="AM66" s="59">
        <v>9110</v>
      </c>
      <c r="AN66" s="60">
        <v>8009</v>
      </c>
      <c r="AO66" s="61">
        <v>206438.65475430759</v>
      </c>
      <c r="AP66" s="58">
        <v>177000</v>
      </c>
      <c r="AQ66" s="59">
        <v>38.441991065730697</v>
      </c>
      <c r="AR66" s="59">
        <v>5</v>
      </c>
      <c r="AS66" s="62">
        <v>0.99963569641113281</v>
      </c>
      <c r="AT66" s="62">
        <v>1</v>
      </c>
      <c r="AU66" s="62">
        <v>0.99185073375701904</v>
      </c>
      <c r="AV66" s="63">
        <v>1</v>
      </c>
      <c r="AW66" s="58">
        <v>216218.02326369283</v>
      </c>
      <c r="AX66" s="58">
        <v>179900</v>
      </c>
      <c r="AY66" s="61">
        <v>216966.35974826611</v>
      </c>
      <c r="AZ66" s="58">
        <v>185000</v>
      </c>
      <c r="BA66" s="59">
        <v>27.767012111374704</v>
      </c>
      <c r="BB66" s="59">
        <v>4</v>
      </c>
      <c r="BC66" s="62">
        <v>0.9966387152671814</v>
      </c>
      <c r="BD66" s="63">
        <v>1</v>
      </c>
    </row>
    <row r="67" spans="1:56" x14ac:dyDescent="0.25">
      <c r="A67" s="47">
        <v>44348</v>
      </c>
      <c r="B67" s="48">
        <v>1381</v>
      </c>
      <c r="C67" s="49">
        <v>976</v>
      </c>
      <c r="D67" s="50">
        <v>0.84550964832305908</v>
      </c>
      <c r="E67" s="49">
        <v>1539</v>
      </c>
      <c r="F67" s="49">
        <v>1211</v>
      </c>
      <c r="G67" s="49">
        <v>1961</v>
      </c>
      <c r="H67" s="51">
        <v>293002991</v>
      </c>
      <c r="I67" s="52">
        <v>212167.26357711802</v>
      </c>
      <c r="J67" s="53">
        <v>183000</v>
      </c>
      <c r="K67" s="54">
        <v>30.265025343953656</v>
      </c>
      <c r="L67" s="54">
        <v>4</v>
      </c>
      <c r="M67" s="55">
        <v>1.0108655691146851</v>
      </c>
      <c r="N67" s="55">
        <v>1</v>
      </c>
      <c r="O67" s="55">
        <v>1.0065265893936157</v>
      </c>
      <c r="P67" s="56">
        <v>1</v>
      </c>
      <c r="Q67" s="52">
        <v>262485.7818181818</v>
      </c>
      <c r="R67" s="53">
        <v>186600</v>
      </c>
      <c r="S67" s="54">
        <v>51.272540983606561</v>
      </c>
      <c r="T67" s="54">
        <v>20</v>
      </c>
      <c r="U67" s="55">
        <v>0.98745763301849365</v>
      </c>
      <c r="V67" s="56">
        <v>1</v>
      </c>
      <c r="W67" s="53">
        <v>226601.93119572478</v>
      </c>
      <c r="X67" s="53">
        <v>189900</v>
      </c>
      <c r="Y67" s="52">
        <v>223499.55374032675</v>
      </c>
      <c r="Z67" s="53">
        <v>196900</v>
      </c>
      <c r="AA67" s="54">
        <v>16.488852188274155</v>
      </c>
      <c r="AB67" s="54">
        <v>4</v>
      </c>
      <c r="AC67" s="55">
        <v>1.001969575881958</v>
      </c>
      <c r="AD67" s="56">
        <v>1</v>
      </c>
      <c r="AE67" s="52">
        <v>237095.62649350648</v>
      </c>
      <c r="AF67" s="53">
        <v>205000</v>
      </c>
      <c r="AG67" s="54">
        <v>23.749617542070371</v>
      </c>
      <c r="AH67" s="54">
        <v>4</v>
      </c>
      <c r="AI67" s="55">
        <v>0.99533075094223022</v>
      </c>
      <c r="AJ67" s="56">
        <v>1</v>
      </c>
      <c r="AK67" s="57">
        <v>6507</v>
      </c>
      <c r="AL67" s="58">
        <v>1325714851</v>
      </c>
      <c r="AM67" s="59">
        <v>7607</v>
      </c>
      <c r="AN67" s="60">
        <v>6833</v>
      </c>
      <c r="AO67" s="61">
        <v>203736.72214538191</v>
      </c>
      <c r="AP67" s="58">
        <v>175000</v>
      </c>
      <c r="AQ67" s="59">
        <v>40.743353311818041</v>
      </c>
      <c r="AR67" s="59">
        <v>5</v>
      </c>
      <c r="AS67" s="62">
        <v>0.9986000657081604</v>
      </c>
      <c r="AT67" s="62">
        <v>1</v>
      </c>
      <c r="AU67" s="62">
        <v>0.99040412902832031</v>
      </c>
      <c r="AV67" s="63">
        <v>1</v>
      </c>
      <c r="AW67" s="58">
        <v>216114.90881994308</v>
      </c>
      <c r="AX67" s="58">
        <v>179900</v>
      </c>
      <c r="AY67" s="61">
        <v>216887.66386049308</v>
      </c>
      <c r="AZ67" s="58">
        <v>184950</v>
      </c>
      <c r="BA67" s="59">
        <v>29.321820576613494</v>
      </c>
      <c r="BB67" s="59">
        <v>4</v>
      </c>
      <c r="BC67" s="62">
        <v>0.99741250276565552</v>
      </c>
      <c r="BD67" s="63">
        <v>1</v>
      </c>
    </row>
    <row r="68" spans="1:56" x14ac:dyDescent="0.25">
      <c r="A68" s="47">
        <v>44317</v>
      </c>
      <c r="B68" s="48">
        <v>1289</v>
      </c>
      <c r="C68" s="49">
        <v>881</v>
      </c>
      <c r="D68" s="50">
        <v>0.76580953598022461</v>
      </c>
      <c r="E68" s="49">
        <v>1438</v>
      </c>
      <c r="F68" s="49">
        <v>1246</v>
      </c>
      <c r="G68" s="49">
        <v>2009</v>
      </c>
      <c r="H68" s="51">
        <v>280239343</v>
      </c>
      <c r="I68" s="52">
        <v>217408.33436772693</v>
      </c>
      <c r="J68" s="53">
        <v>185000</v>
      </c>
      <c r="K68" s="54">
        <v>32.365399534522886</v>
      </c>
      <c r="L68" s="54">
        <v>4</v>
      </c>
      <c r="M68" s="55">
        <v>1.0073086023330688</v>
      </c>
      <c r="N68" s="55">
        <v>1</v>
      </c>
      <c r="O68" s="55">
        <v>1.0015600919723511</v>
      </c>
      <c r="P68" s="56">
        <v>1</v>
      </c>
      <c r="Q68" s="52">
        <v>273161.73212121212</v>
      </c>
      <c r="R68" s="53">
        <v>212500</v>
      </c>
      <c r="S68" s="54">
        <v>57.220204313280362</v>
      </c>
      <c r="T68" s="54">
        <v>19</v>
      </c>
      <c r="U68" s="55">
        <v>0.99220061302185059</v>
      </c>
      <c r="V68" s="56">
        <v>1</v>
      </c>
      <c r="W68" s="53">
        <v>217173.90329512893</v>
      </c>
      <c r="X68" s="53">
        <v>180000</v>
      </c>
      <c r="Y68" s="52">
        <v>224869.44115226337</v>
      </c>
      <c r="Z68" s="53">
        <v>190000</v>
      </c>
      <c r="AA68" s="54">
        <v>22.285714285714285</v>
      </c>
      <c r="AB68" s="54">
        <v>3</v>
      </c>
      <c r="AC68" s="55">
        <v>1.0074812173843384</v>
      </c>
      <c r="AD68" s="56">
        <v>1</v>
      </c>
      <c r="AE68" s="52">
        <v>231735.14567526555</v>
      </c>
      <c r="AF68" s="53">
        <v>194900</v>
      </c>
      <c r="AG68" s="54">
        <v>25.944748631159779</v>
      </c>
      <c r="AH68" s="54">
        <v>4</v>
      </c>
      <c r="AI68" s="55">
        <v>0.99566203355789185</v>
      </c>
      <c r="AJ68" s="56">
        <v>1</v>
      </c>
      <c r="AK68" s="57">
        <v>5126</v>
      </c>
      <c r="AL68" s="58">
        <v>1032711860</v>
      </c>
      <c r="AM68" s="59">
        <v>6068</v>
      </c>
      <c r="AN68" s="60">
        <v>5622</v>
      </c>
      <c r="AO68" s="61">
        <v>201465.44284042137</v>
      </c>
      <c r="AP68" s="58">
        <v>172000</v>
      </c>
      <c r="AQ68" s="59">
        <v>43.566328521264147</v>
      </c>
      <c r="AR68" s="59">
        <v>6</v>
      </c>
      <c r="AS68" s="62">
        <v>0.99531137943267822</v>
      </c>
      <c r="AT68" s="62">
        <v>1</v>
      </c>
      <c r="AU68" s="62">
        <v>0.9861028790473938</v>
      </c>
      <c r="AV68" s="63">
        <v>1</v>
      </c>
      <c r="AW68" s="58">
        <v>213446.81356220259</v>
      </c>
      <c r="AX68" s="58">
        <v>179000</v>
      </c>
      <c r="AY68" s="61">
        <v>215486.74785935506</v>
      </c>
      <c r="AZ68" s="58">
        <v>180000</v>
      </c>
      <c r="BA68" s="59">
        <v>32.086090359302737</v>
      </c>
      <c r="BB68" s="59">
        <v>4</v>
      </c>
      <c r="BC68" s="62">
        <v>0.99644839763641357</v>
      </c>
      <c r="BD68" s="63">
        <v>1</v>
      </c>
    </row>
    <row r="69" spans="1:56" x14ac:dyDescent="0.25">
      <c r="A69" s="47">
        <v>44287</v>
      </c>
      <c r="B69" s="48">
        <v>1131</v>
      </c>
      <c r="C69" s="49">
        <v>833</v>
      </c>
      <c r="D69" s="50">
        <v>0.73776662349700928</v>
      </c>
      <c r="E69" s="49">
        <v>1470</v>
      </c>
      <c r="F69" s="49">
        <v>1257</v>
      </c>
      <c r="G69" s="49">
        <v>1948</v>
      </c>
      <c r="H69" s="51">
        <v>232498290</v>
      </c>
      <c r="I69" s="52">
        <v>205568.77984084882</v>
      </c>
      <c r="J69" s="53">
        <v>175000</v>
      </c>
      <c r="K69" s="54">
        <v>30.682581786030063</v>
      </c>
      <c r="L69" s="54">
        <v>4</v>
      </c>
      <c r="M69" s="55">
        <v>1.0012822151184082</v>
      </c>
      <c r="N69" s="55">
        <v>1</v>
      </c>
      <c r="O69" s="55">
        <v>0.99749040603637695</v>
      </c>
      <c r="P69" s="56">
        <v>1</v>
      </c>
      <c r="Q69" s="52">
        <v>275084.07440100884</v>
      </c>
      <c r="R69" s="53">
        <v>210000</v>
      </c>
      <c r="S69" s="54">
        <v>60.799519807923168</v>
      </c>
      <c r="T69" s="54">
        <v>15</v>
      </c>
      <c r="U69" s="55">
        <v>0.98755604028701782</v>
      </c>
      <c r="V69" s="56">
        <v>1</v>
      </c>
      <c r="W69" s="53">
        <v>221583.20224719102</v>
      </c>
      <c r="X69" s="53">
        <v>185000</v>
      </c>
      <c r="Y69" s="52">
        <v>226454.54204081633</v>
      </c>
      <c r="Z69" s="53">
        <v>185000</v>
      </c>
      <c r="AA69" s="54">
        <v>21.795544948289578</v>
      </c>
      <c r="AB69" s="54">
        <v>3</v>
      </c>
      <c r="AC69" s="55">
        <v>1.0063865184783936</v>
      </c>
      <c r="AD69" s="56">
        <v>1.0001089572906494</v>
      </c>
      <c r="AE69" s="52">
        <v>231278.76252609602</v>
      </c>
      <c r="AF69" s="53">
        <v>195462.5</v>
      </c>
      <c r="AG69" s="54">
        <v>27.884496919917865</v>
      </c>
      <c r="AH69" s="54">
        <v>4</v>
      </c>
      <c r="AI69" s="55">
        <v>0.9976266622543335</v>
      </c>
      <c r="AJ69" s="56">
        <v>1</v>
      </c>
      <c r="AK69" s="57">
        <v>3837</v>
      </c>
      <c r="AL69" s="58">
        <v>752472517</v>
      </c>
      <c r="AM69" s="59">
        <v>4630</v>
      </c>
      <c r="AN69" s="60">
        <v>4376</v>
      </c>
      <c r="AO69" s="61">
        <v>196109.59525671098</v>
      </c>
      <c r="AP69" s="58">
        <v>168500</v>
      </c>
      <c r="AQ69" s="59">
        <v>47.32916340891321</v>
      </c>
      <c r="AR69" s="59">
        <v>7</v>
      </c>
      <c r="AS69" s="62">
        <v>0.99129736423492432</v>
      </c>
      <c r="AT69" s="62">
        <v>1</v>
      </c>
      <c r="AU69" s="62">
        <v>0.9809187650680542</v>
      </c>
      <c r="AV69" s="63">
        <v>1</v>
      </c>
      <c r="AW69" s="58">
        <v>212287.49598930482</v>
      </c>
      <c r="AX69" s="58">
        <v>177314</v>
      </c>
      <c r="AY69" s="61">
        <v>212819.46373420683</v>
      </c>
      <c r="AZ69" s="58">
        <v>179900</v>
      </c>
      <c r="BA69" s="59">
        <v>34.876599634369285</v>
      </c>
      <c r="BB69" s="59">
        <v>4</v>
      </c>
      <c r="BC69" s="62">
        <v>0.99332380294799805</v>
      </c>
      <c r="BD69" s="63">
        <v>1</v>
      </c>
    </row>
    <row r="70" spans="1:56" x14ac:dyDescent="0.25">
      <c r="A70" s="47">
        <v>44256</v>
      </c>
      <c r="B70" s="48">
        <v>1065</v>
      </c>
      <c r="C70" s="49">
        <v>779</v>
      </c>
      <c r="D70" s="50">
        <v>0.70095980167388916</v>
      </c>
      <c r="E70" s="49">
        <v>1292</v>
      </c>
      <c r="F70" s="49">
        <v>1201</v>
      </c>
      <c r="G70" s="49">
        <v>1738</v>
      </c>
      <c r="H70" s="51">
        <v>205723414</v>
      </c>
      <c r="I70" s="52">
        <v>193167.52488262911</v>
      </c>
      <c r="J70" s="53">
        <v>167500</v>
      </c>
      <c r="K70" s="54">
        <v>45.038497652582159</v>
      </c>
      <c r="L70" s="54">
        <v>8</v>
      </c>
      <c r="M70" s="55">
        <v>0.9921838641166687</v>
      </c>
      <c r="N70" s="55">
        <v>1</v>
      </c>
      <c r="O70" s="55">
        <v>0.98016870021820068</v>
      </c>
      <c r="P70" s="56">
        <v>1</v>
      </c>
      <c r="Q70" s="52">
        <v>277116.79100529099</v>
      </c>
      <c r="R70" s="53">
        <v>201662.5</v>
      </c>
      <c r="S70" s="54">
        <v>75.372272143774069</v>
      </c>
      <c r="T70" s="54">
        <v>24</v>
      </c>
      <c r="U70" s="55">
        <v>0.98758375644683838</v>
      </c>
      <c r="V70" s="56">
        <v>1</v>
      </c>
      <c r="W70" s="53">
        <v>212894.09968354431</v>
      </c>
      <c r="X70" s="53">
        <v>180000</v>
      </c>
      <c r="Y70" s="52">
        <v>221420.6953125</v>
      </c>
      <c r="Z70" s="53">
        <v>189450</v>
      </c>
      <c r="AA70" s="54">
        <v>25.58534554537885</v>
      </c>
      <c r="AB70" s="54">
        <v>3</v>
      </c>
      <c r="AC70" s="55">
        <v>1.0009450912475586</v>
      </c>
      <c r="AD70" s="56">
        <v>1</v>
      </c>
      <c r="AE70" s="52">
        <v>230562.17779090372</v>
      </c>
      <c r="AF70" s="53">
        <v>198000</v>
      </c>
      <c r="AG70" s="54">
        <v>30.991944764096662</v>
      </c>
      <c r="AH70" s="54">
        <v>4</v>
      </c>
      <c r="AI70" s="55">
        <v>0.99741339683532715</v>
      </c>
      <c r="AJ70" s="56">
        <v>1</v>
      </c>
      <c r="AK70" s="57">
        <v>2706</v>
      </c>
      <c r="AL70" s="58">
        <v>519974227</v>
      </c>
      <c r="AM70" s="59">
        <v>3160</v>
      </c>
      <c r="AN70" s="60">
        <v>3119</v>
      </c>
      <c r="AO70" s="61">
        <v>192156.03362897265</v>
      </c>
      <c r="AP70" s="58">
        <v>167000</v>
      </c>
      <c r="AQ70" s="59">
        <v>54.286770140428679</v>
      </c>
      <c r="AR70" s="59">
        <v>10</v>
      </c>
      <c r="AS70" s="62">
        <v>0.98719346523284912</v>
      </c>
      <c r="AT70" s="62">
        <v>1</v>
      </c>
      <c r="AU70" s="62">
        <v>0.97410100698471069</v>
      </c>
      <c r="AV70" s="63">
        <v>1</v>
      </c>
      <c r="AW70" s="58">
        <v>207967.29830287205</v>
      </c>
      <c r="AX70" s="58">
        <v>174000</v>
      </c>
      <c r="AY70" s="61">
        <v>207341.28369957363</v>
      </c>
      <c r="AZ70" s="58">
        <v>176899</v>
      </c>
      <c r="BA70" s="59">
        <v>40.148445014427701</v>
      </c>
      <c r="BB70" s="59">
        <v>5</v>
      </c>
      <c r="BC70" s="62">
        <v>0.98807299137115479</v>
      </c>
      <c r="BD70" s="63">
        <v>1</v>
      </c>
    </row>
    <row r="71" spans="1:56" x14ac:dyDescent="0.25">
      <c r="A71" s="47">
        <v>44228</v>
      </c>
      <c r="B71" s="48">
        <v>764</v>
      </c>
      <c r="C71" s="49">
        <v>842</v>
      </c>
      <c r="D71" s="50">
        <v>0.76319962739944458</v>
      </c>
      <c r="E71" s="49">
        <v>893</v>
      </c>
      <c r="F71" s="49">
        <v>900</v>
      </c>
      <c r="G71" s="49">
        <v>1491</v>
      </c>
      <c r="H71" s="51">
        <v>141296209</v>
      </c>
      <c r="I71" s="52">
        <v>184942.68193717278</v>
      </c>
      <c r="J71" s="53">
        <v>160250</v>
      </c>
      <c r="K71" s="54">
        <v>59.095549738219894</v>
      </c>
      <c r="L71" s="54">
        <v>11</v>
      </c>
      <c r="M71" s="55">
        <v>0.98363041877746582</v>
      </c>
      <c r="N71" s="55">
        <v>1</v>
      </c>
      <c r="O71" s="55">
        <v>0.97172015905380249</v>
      </c>
      <c r="P71" s="56">
        <v>0.99445652961730957</v>
      </c>
      <c r="Q71" s="52">
        <v>285902.9348370927</v>
      </c>
      <c r="R71" s="53">
        <v>219700</v>
      </c>
      <c r="S71" s="54">
        <v>80.351543942992876</v>
      </c>
      <c r="T71" s="54">
        <v>33.5</v>
      </c>
      <c r="U71" s="55">
        <v>0.98489755392074585</v>
      </c>
      <c r="V71" s="56">
        <v>1</v>
      </c>
      <c r="W71" s="53">
        <v>209723.54265402842</v>
      </c>
      <c r="X71" s="53">
        <v>172000</v>
      </c>
      <c r="Y71" s="52">
        <v>203013.45423728813</v>
      </c>
      <c r="Z71" s="53">
        <v>169900</v>
      </c>
      <c r="AA71" s="54">
        <v>39.943333333333335</v>
      </c>
      <c r="AB71" s="54">
        <v>6</v>
      </c>
      <c r="AC71" s="55">
        <v>0.981414794921875</v>
      </c>
      <c r="AD71" s="56">
        <v>1</v>
      </c>
      <c r="AE71" s="52">
        <v>216858.61730899257</v>
      </c>
      <c r="AF71" s="53">
        <v>188000</v>
      </c>
      <c r="AG71" s="54">
        <v>33.072434607645874</v>
      </c>
      <c r="AH71" s="54">
        <v>5</v>
      </c>
      <c r="AI71" s="55">
        <v>0.99112308025360107</v>
      </c>
      <c r="AJ71" s="56">
        <v>1</v>
      </c>
      <c r="AK71" s="57">
        <v>1641</v>
      </c>
      <c r="AL71" s="58">
        <v>314250813</v>
      </c>
      <c r="AM71" s="59">
        <v>1868</v>
      </c>
      <c r="AN71" s="60">
        <v>1918</v>
      </c>
      <c r="AO71" s="61">
        <v>191499.58135283363</v>
      </c>
      <c r="AP71" s="58">
        <v>167000</v>
      </c>
      <c r="AQ71" s="59">
        <v>60.28884826325411</v>
      </c>
      <c r="AR71" s="59">
        <v>10</v>
      </c>
      <c r="AS71" s="62">
        <v>0.98393809795379639</v>
      </c>
      <c r="AT71" s="62">
        <v>1</v>
      </c>
      <c r="AU71" s="62">
        <v>0.97014302015304565</v>
      </c>
      <c r="AV71" s="63">
        <v>0.99203169345855713</v>
      </c>
      <c r="AW71" s="58">
        <v>204507.58888888889</v>
      </c>
      <c r="AX71" s="58">
        <v>167500</v>
      </c>
      <c r="AY71" s="61">
        <v>198791.21402214022</v>
      </c>
      <c r="AZ71" s="58">
        <v>169900</v>
      </c>
      <c r="BA71" s="59">
        <v>49.267466110531807</v>
      </c>
      <c r="BB71" s="59">
        <v>7</v>
      </c>
      <c r="BC71" s="62">
        <v>0.98027229309082031</v>
      </c>
      <c r="BD71" s="63">
        <v>1</v>
      </c>
    </row>
    <row r="72" spans="1:56" x14ac:dyDescent="0.25">
      <c r="A72" s="47">
        <v>44197</v>
      </c>
      <c r="B72" s="48">
        <v>877</v>
      </c>
      <c r="C72" s="49">
        <v>1013</v>
      </c>
      <c r="D72" s="50">
        <v>0.92462158203125</v>
      </c>
      <c r="E72" s="49">
        <v>975</v>
      </c>
      <c r="F72" s="49">
        <v>1018</v>
      </c>
      <c r="G72" s="49">
        <v>1350</v>
      </c>
      <c r="H72" s="51">
        <v>172954604</v>
      </c>
      <c r="I72" s="52">
        <v>197211.63511972633</v>
      </c>
      <c r="J72" s="53">
        <v>170900</v>
      </c>
      <c r="K72" s="54">
        <v>61.328392246294186</v>
      </c>
      <c r="L72" s="54">
        <v>10</v>
      </c>
      <c r="M72" s="55">
        <v>0.98420995473861694</v>
      </c>
      <c r="N72" s="55">
        <v>1</v>
      </c>
      <c r="O72" s="55">
        <v>0.96875125169754028</v>
      </c>
      <c r="P72" s="56">
        <v>0.98943859338760376</v>
      </c>
      <c r="Q72" s="52">
        <v>262718.12399193546</v>
      </c>
      <c r="R72" s="53">
        <v>199250</v>
      </c>
      <c r="S72" s="54">
        <v>78.164856860809479</v>
      </c>
      <c r="T72" s="54">
        <v>40</v>
      </c>
      <c r="U72" s="55">
        <v>0.98274308443069458</v>
      </c>
      <c r="V72" s="56">
        <v>1</v>
      </c>
      <c r="W72" s="53">
        <v>199902.70920502092</v>
      </c>
      <c r="X72" s="53">
        <v>165000</v>
      </c>
      <c r="Y72" s="52">
        <v>195098.83992094861</v>
      </c>
      <c r="Z72" s="53">
        <v>168950</v>
      </c>
      <c r="AA72" s="54">
        <v>57.510805500982322</v>
      </c>
      <c r="AB72" s="54">
        <v>8</v>
      </c>
      <c r="AC72" s="55">
        <v>0.97927224636077881</v>
      </c>
      <c r="AD72" s="56">
        <v>1</v>
      </c>
      <c r="AE72" s="52">
        <v>208977.98807749627</v>
      </c>
      <c r="AF72" s="53">
        <v>179900</v>
      </c>
      <c r="AG72" s="54">
        <v>36.313333333333333</v>
      </c>
      <c r="AH72" s="54">
        <v>6</v>
      </c>
      <c r="AI72" s="55">
        <v>0.98691946268081665</v>
      </c>
      <c r="AJ72" s="56">
        <v>1</v>
      </c>
      <c r="AK72" s="57">
        <v>877</v>
      </c>
      <c r="AL72" s="58">
        <v>172954604</v>
      </c>
      <c r="AM72" s="59">
        <v>975</v>
      </c>
      <c r="AN72" s="60">
        <v>1018</v>
      </c>
      <c r="AO72" s="61">
        <v>197211.63511972633</v>
      </c>
      <c r="AP72" s="58">
        <v>170900</v>
      </c>
      <c r="AQ72" s="59">
        <v>61.328392246294186</v>
      </c>
      <c r="AR72" s="59">
        <v>10</v>
      </c>
      <c r="AS72" s="62">
        <v>0.98420995473861694</v>
      </c>
      <c r="AT72" s="62">
        <v>1</v>
      </c>
      <c r="AU72" s="62">
        <v>0.96875125169754028</v>
      </c>
      <c r="AV72" s="63">
        <v>0.98943859338760376</v>
      </c>
      <c r="AW72" s="58">
        <v>199902.70920502092</v>
      </c>
      <c r="AX72" s="58">
        <v>165000</v>
      </c>
      <c r="AY72" s="61">
        <v>195098.83992094861</v>
      </c>
      <c r="AZ72" s="58">
        <v>168950</v>
      </c>
      <c r="BA72" s="59">
        <v>57.510805500982322</v>
      </c>
      <c r="BB72" s="59">
        <v>8</v>
      </c>
      <c r="BC72" s="62">
        <v>0.97927224636077881</v>
      </c>
      <c r="BD72" s="63">
        <v>1</v>
      </c>
    </row>
    <row r="73" spans="1:56" x14ac:dyDescent="0.25">
      <c r="A73" s="47">
        <v>44166</v>
      </c>
      <c r="B73" s="48">
        <v>1111</v>
      </c>
      <c r="C73" s="49">
        <v>1155</v>
      </c>
      <c r="D73" s="50">
        <v>1.0679612159729004</v>
      </c>
      <c r="E73" s="49">
        <v>798</v>
      </c>
      <c r="F73" s="49">
        <v>834</v>
      </c>
      <c r="G73" s="49">
        <v>1229</v>
      </c>
      <c r="H73" s="51">
        <v>218179405</v>
      </c>
      <c r="I73" s="52">
        <v>196381.10261026103</v>
      </c>
      <c r="J73" s="53">
        <v>172500</v>
      </c>
      <c r="K73" s="54">
        <v>65.900990099009903</v>
      </c>
      <c r="L73" s="54">
        <v>10</v>
      </c>
      <c r="M73" s="55">
        <v>0.97907668352127075</v>
      </c>
      <c r="N73" s="55">
        <v>1</v>
      </c>
      <c r="O73" s="55">
        <v>0.9654424786567688</v>
      </c>
      <c r="P73" s="56">
        <v>0.99257314205169678</v>
      </c>
      <c r="Q73" s="52">
        <v>255300.21048034934</v>
      </c>
      <c r="R73" s="53">
        <v>193400</v>
      </c>
      <c r="S73" s="54">
        <v>81.548051948051949</v>
      </c>
      <c r="T73" s="54">
        <v>44</v>
      </c>
      <c r="U73" s="55">
        <v>0.97940742969512939</v>
      </c>
      <c r="V73" s="56">
        <v>1</v>
      </c>
      <c r="W73" s="53">
        <v>190918.49109414758</v>
      </c>
      <c r="X73" s="53">
        <v>164000</v>
      </c>
      <c r="Y73" s="52">
        <v>198964.18331226296</v>
      </c>
      <c r="Z73" s="53">
        <v>169900</v>
      </c>
      <c r="AA73" s="54">
        <v>48.124700239808156</v>
      </c>
      <c r="AB73" s="54">
        <v>11</v>
      </c>
      <c r="AC73" s="55">
        <v>0.96866965293884277</v>
      </c>
      <c r="AD73" s="56">
        <v>0.98989897966384888</v>
      </c>
      <c r="AE73" s="52">
        <v>218485.4829592685</v>
      </c>
      <c r="AF73" s="53">
        <v>184960</v>
      </c>
      <c r="AG73" s="54">
        <v>32.665581773799836</v>
      </c>
      <c r="AH73" s="54">
        <v>8</v>
      </c>
      <c r="AI73" s="55">
        <v>0.98624557256698608</v>
      </c>
      <c r="AJ73" s="56">
        <v>1</v>
      </c>
      <c r="AK73" s="57">
        <v>12978</v>
      </c>
      <c r="AL73" s="58">
        <v>2439702789</v>
      </c>
      <c r="AM73" s="59">
        <v>14552</v>
      </c>
      <c r="AN73" s="60">
        <v>13393</v>
      </c>
      <c r="AO73" s="61">
        <v>187987.57813222377</v>
      </c>
      <c r="AP73" s="58">
        <v>165000</v>
      </c>
      <c r="AQ73" s="59">
        <v>82.749267991986443</v>
      </c>
      <c r="AR73" s="59">
        <v>9</v>
      </c>
      <c r="AS73" s="62">
        <v>0.98368680477142334</v>
      </c>
      <c r="AT73" s="62">
        <v>1</v>
      </c>
      <c r="AU73" s="62">
        <v>0.96943414211273193</v>
      </c>
      <c r="AV73" s="63">
        <v>0.9978366494178772</v>
      </c>
      <c r="AW73" s="58">
        <v>200911.30470130788</v>
      </c>
      <c r="AX73" s="58">
        <v>170000</v>
      </c>
      <c r="AY73" s="61">
        <v>195920.39450878135</v>
      </c>
      <c r="AZ73" s="58">
        <v>170000</v>
      </c>
      <c r="BA73" s="59">
        <v>79.37848129619951</v>
      </c>
      <c r="BB73" s="59">
        <v>8</v>
      </c>
      <c r="BC73" s="62">
        <v>0.97081285715103149</v>
      </c>
      <c r="BD73" s="63">
        <v>1</v>
      </c>
    </row>
    <row r="74" spans="1:56" x14ac:dyDescent="0.25">
      <c r="A74" s="47">
        <v>44136</v>
      </c>
      <c r="B74" s="48">
        <v>1039</v>
      </c>
      <c r="C74" s="49">
        <v>1358</v>
      </c>
      <c r="D74" s="50">
        <v>1.2721312046051025</v>
      </c>
      <c r="E74" s="49">
        <v>985</v>
      </c>
      <c r="F74" s="49">
        <v>984</v>
      </c>
      <c r="G74" s="49">
        <v>1515</v>
      </c>
      <c r="H74" s="51">
        <v>202578175</v>
      </c>
      <c r="I74" s="52">
        <v>194974.18190567853</v>
      </c>
      <c r="J74" s="53">
        <v>170000</v>
      </c>
      <c r="K74" s="54">
        <v>57.304138594802694</v>
      </c>
      <c r="L74" s="54">
        <v>7</v>
      </c>
      <c r="M74" s="55">
        <v>0.98669713735580444</v>
      </c>
      <c r="N74" s="55">
        <v>1</v>
      </c>
      <c r="O74" s="55">
        <v>0.97511476278305054</v>
      </c>
      <c r="P74" s="56">
        <v>1</v>
      </c>
      <c r="Q74" s="52">
        <v>262164.86906584993</v>
      </c>
      <c r="R74" s="53">
        <v>202600</v>
      </c>
      <c r="S74" s="54">
        <v>75.039764359351992</v>
      </c>
      <c r="T74" s="54">
        <v>39</v>
      </c>
      <c r="U74" s="55">
        <v>0.97749906778335571</v>
      </c>
      <c r="V74" s="56">
        <v>1</v>
      </c>
      <c r="W74" s="53">
        <v>198485.14693446088</v>
      </c>
      <c r="X74" s="53">
        <v>168750</v>
      </c>
      <c r="Y74" s="52">
        <v>198169.21818181817</v>
      </c>
      <c r="Z74" s="53">
        <v>174900</v>
      </c>
      <c r="AA74" s="54">
        <v>69.740853658536579</v>
      </c>
      <c r="AB74" s="54">
        <v>12</v>
      </c>
      <c r="AC74" s="55">
        <v>0.96244192123413086</v>
      </c>
      <c r="AD74" s="56">
        <v>0.98979592323303223</v>
      </c>
      <c r="AE74" s="52">
        <v>214193.6625933469</v>
      </c>
      <c r="AF74" s="53">
        <v>185000</v>
      </c>
      <c r="AG74" s="54">
        <v>29.864686468646866</v>
      </c>
      <c r="AH74" s="54">
        <v>8</v>
      </c>
      <c r="AI74" s="55">
        <v>0.98588573932647705</v>
      </c>
      <c r="AJ74" s="56">
        <v>1</v>
      </c>
      <c r="AK74" s="57">
        <v>11867</v>
      </c>
      <c r="AL74" s="58">
        <v>2221523384</v>
      </c>
      <c r="AM74" s="59">
        <v>13754</v>
      </c>
      <c r="AN74" s="60">
        <v>12559</v>
      </c>
      <c r="AO74" s="61">
        <v>187201.76826493637</v>
      </c>
      <c r="AP74" s="58">
        <v>165000</v>
      </c>
      <c r="AQ74" s="59">
        <v>84.326620038762954</v>
      </c>
      <c r="AR74" s="59">
        <v>9</v>
      </c>
      <c r="AS74" s="62">
        <v>0.98410642147064209</v>
      </c>
      <c r="AT74" s="62">
        <v>1</v>
      </c>
      <c r="AU74" s="62">
        <v>0.96979880332946777</v>
      </c>
      <c r="AV74" s="63">
        <v>0.99911433458328247</v>
      </c>
      <c r="AW74" s="58">
        <v>201499.24927015495</v>
      </c>
      <c r="AX74" s="58">
        <v>172000</v>
      </c>
      <c r="AY74" s="61">
        <v>195723.8206237753</v>
      </c>
      <c r="AZ74" s="58">
        <v>170000</v>
      </c>
      <c r="BA74" s="59">
        <v>81.453937415399309</v>
      </c>
      <c r="BB74" s="59">
        <v>8</v>
      </c>
      <c r="BC74" s="62">
        <v>0.97095131874084473</v>
      </c>
      <c r="BD74" s="63">
        <v>1</v>
      </c>
    </row>
    <row r="75" spans="1:56" x14ac:dyDescent="0.25">
      <c r="A75" s="47">
        <v>44105</v>
      </c>
      <c r="B75" s="48">
        <v>1331</v>
      </c>
      <c r="C75" s="49">
        <v>1422</v>
      </c>
      <c r="D75" s="50">
        <v>1.3380380868911743</v>
      </c>
      <c r="E75" s="49">
        <v>1288</v>
      </c>
      <c r="F75" s="49">
        <v>1072</v>
      </c>
      <c r="G75" s="49">
        <v>1583</v>
      </c>
      <c r="H75" s="51">
        <v>259849430</v>
      </c>
      <c r="I75" s="52">
        <v>195228.72276483846</v>
      </c>
      <c r="J75" s="53">
        <v>176000</v>
      </c>
      <c r="K75" s="54">
        <v>71.098422238918104</v>
      </c>
      <c r="L75" s="54">
        <v>7</v>
      </c>
      <c r="M75" s="55">
        <v>0.98570334911346436</v>
      </c>
      <c r="N75" s="55">
        <v>1</v>
      </c>
      <c r="O75" s="55">
        <v>0.97172349691390991</v>
      </c>
      <c r="P75" s="56">
        <v>1</v>
      </c>
      <c r="Q75" s="52">
        <v>263660.81410727405</v>
      </c>
      <c r="R75" s="53">
        <v>205500</v>
      </c>
      <c r="S75" s="54">
        <v>69.911392405063296</v>
      </c>
      <c r="T75" s="54">
        <v>31</v>
      </c>
      <c r="U75" s="55">
        <v>0.97876989841461182</v>
      </c>
      <c r="V75" s="56">
        <v>1</v>
      </c>
      <c r="W75" s="53">
        <v>212036.59838709678</v>
      </c>
      <c r="X75" s="53">
        <v>179450</v>
      </c>
      <c r="Y75" s="52">
        <v>209770.40891840606</v>
      </c>
      <c r="Z75" s="53">
        <v>178922.5</v>
      </c>
      <c r="AA75" s="54">
        <v>60.197761194029852</v>
      </c>
      <c r="AB75" s="54">
        <v>7</v>
      </c>
      <c r="AC75" s="55">
        <v>0.97160047292709351</v>
      </c>
      <c r="AD75" s="56">
        <v>1</v>
      </c>
      <c r="AE75" s="52">
        <v>209629.97060702875</v>
      </c>
      <c r="AF75" s="53">
        <v>183000</v>
      </c>
      <c r="AG75" s="54">
        <v>28.220467466835125</v>
      </c>
      <c r="AH75" s="54">
        <v>6</v>
      </c>
      <c r="AI75" s="55">
        <v>0.98860299587249756</v>
      </c>
      <c r="AJ75" s="56">
        <v>1</v>
      </c>
      <c r="AK75" s="57">
        <v>10828</v>
      </c>
      <c r="AL75" s="58">
        <v>2018945209</v>
      </c>
      <c r="AM75" s="59">
        <v>12769</v>
      </c>
      <c r="AN75" s="60">
        <v>11575</v>
      </c>
      <c r="AO75" s="61">
        <v>186455.96684521611</v>
      </c>
      <c r="AP75" s="58">
        <v>164900</v>
      </c>
      <c r="AQ75" s="59">
        <v>86.919560398965643</v>
      </c>
      <c r="AR75" s="59">
        <v>9</v>
      </c>
      <c r="AS75" s="62">
        <v>0.9838564395904541</v>
      </c>
      <c r="AT75" s="62">
        <v>1</v>
      </c>
      <c r="AU75" s="62">
        <v>0.96928715705871582</v>
      </c>
      <c r="AV75" s="63">
        <v>0.99701690673828125</v>
      </c>
      <c r="AW75" s="58">
        <v>201728.95528881013</v>
      </c>
      <c r="AX75" s="58">
        <v>173000</v>
      </c>
      <c r="AY75" s="61">
        <v>195521.71271987978</v>
      </c>
      <c r="AZ75" s="58">
        <v>169900</v>
      </c>
      <c r="BA75" s="59">
        <v>82.449676025917924</v>
      </c>
      <c r="BB75" s="59">
        <v>8</v>
      </c>
      <c r="BC75" s="62">
        <v>0.97165369987487793</v>
      </c>
      <c r="BD75" s="63">
        <v>1</v>
      </c>
    </row>
    <row r="76" spans="1:56" x14ac:dyDescent="0.25">
      <c r="A76" s="47">
        <v>44075</v>
      </c>
      <c r="B76" s="48">
        <v>1179</v>
      </c>
      <c r="C76" s="49">
        <v>1348</v>
      </c>
      <c r="D76" s="50">
        <v>1.3030449151992798</v>
      </c>
      <c r="E76" s="49">
        <v>1349</v>
      </c>
      <c r="F76" s="49">
        <v>1208</v>
      </c>
      <c r="G76" s="49">
        <v>1789</v>
      </c>
      <c r="H76" s="51">
        <v>229704930</v>
      </c>
      <c r="I76" s="52">
        <v>194830.30534351146</v>
      </c>
      <c r="J76" s="53">
        <v>169001</v>
      </c>
      <c r="K76" s="54">
        <v>75.013570822731126</v>
      </c>
      <c r="L76" s="54">
        <v>6</v>
      </c>
      <c r="M76" s="55">
        <v>0.99013411998748779</v>
      </c>
      <c r="N76" s="55">
        <v>1</v>
      </c>
      <c r="O76" s="55">
        <v>0.97928029298782349</v>
      </c>
      <c r="P76" s="56">
        <v>1</v>
      </c>
      <c r="Q76" s="52">
        <v>268272.70190114068</v>
      </c>
      <c r="R76" s="53">
        <v>207500</v>
      </c>
      <c r="S76" s="54">
        <v>72.2700296735905</v>
      </c>
      <c r="T76" s="54">
        <v>31</v>
      </c>
      <c r="U76" s="55">
        <v>0.98227524757385254</v>
      </c>
      <c r="V76" s="56">
        <v>1</v>
      </c>
      <c r="W76" s="53">
        <v>198746.15897047691</v>
      </c>
      <c r="X76" s="53">
        <v>175900</v>
      </c>
      <c r="Y76" s="52">
        <v>199485.79690189328</v>
      </c>
      <c r="Z76" s="53">
        <v>177750</v>
      </c>
      <c r="AA76" s="54">
        <v>70.982615894039739</v>
      </c>
      <c r="AB76" s="54">
        <v>6</v>
      </c>
      <c r="AC76" s="55">
        <v>0.97664928436279297</v>
      </c>
      <c r="AD76" s="56">
        <v>1</v>
      </c>
      <c r="AE76" s="52">
        <v>208717.14376078206</v>
      </c>
      <c r="AF76" s="53">
        <v>185000</v>
      </c>
      <c r="AG76" s="54">
        <v>30.191168250419228</v>
      </c>
      <c r="AH76" s="54">
        <v>6</v>
      </c>
      <c r="AI76" s="55">
        <v>0.98720479011535645</v>
      </c>
      <c r="AJ76" s="56">
        <v>1</v>
      </c>
      <c r="AK76" s="57">
        <v>9497</v>
      </c>
      <c r="AL76" s="58">
        <v>1759095779</v>
      </c>
      <c r="AM76" s="59">
        <v>11481</v>
      </c>
      <c r="AN76" s="60">
        <v>10503</v>
      </c>
      <c r="AO76" s="61">
        <v>185226.46930609667</v>
      </c>
      <c r="AP76" s="58">
        <v>162500</v>
      </c>
      <c r="AQ76" s="59">
        <v>89.13688533221017</v>
      </c>
      <c r="AR76" s="59">
        <v>9</v>
      </c>
      <c r="AS76" s="62">
        <v>0.98360079526901245</v>
      </c>
      <c r="AT76" s="62">
        <v>1</v>
      </c>
      <c r="AU76" s="62">
        <v>0.9689490795135498</v>
      </c>
      <c r="AV76" s="63">
        <v>0.99634671211242676</v>
      </c>
      <c r="AW76" s="58">
        <v>200584.99418240401</v>
      </c>
      <c r="AX76" s="58">
        <v>171017</v>
      </c>
      <c r="AY76" s="61">
        <v>194057.81508918997</v>
      </c>
      <c r="AZ76" s="58">
        <v>169900</v>
      </c>
      <c r="BA76" s="59">
        <v>84.720841664286397</v>
      </c>
      <c r="BB76" s="59">
        <v>8</v>
      </c>
      <c r="BC76" s="62">
        <v>0.97165918350219727</v>
      </c>
      <c r="BD76" s="63">
        <v>1</v>
      </c>
    </row>
    <row r="77" spans="1:56" x14ac:dyDescent="0.25">
      <c r="A77" s="47">
        <v>44044</v>
      </c>
      <c r="B77" s="48">
        <v>1268</v>
      </c>
      <c r="C77" s="49">
        <v>1361</v>
      </c>
      <c r="D77" s="50">
        <v>1.3347499370574951</v>
      </c>
      <c r="E77" s="49">
        <v>1423</v>
      </c>
      <c r="F77" s="49">
        <v>1307</v>
      </c>
      <c r="G77" s="49">
        <v>1818</v>
      </c>
      <c r="H77" s="51">
        <v>259386130</v>
      </c>
      <c r="I77" s="52">
        <v>204563.19400630915</v>
      </c>
      <c r="J77" s="53">
        <v>170000</v>
      </c>
      <c r="K77" s="54">
        <v>73.540220820189276</v>
      </c>
      <c r="L77" s="54">
        <v>6</v>
      </c>
      <c r="M77" s="55">
        <v>0.99060380458831787</v>
      </c>
      <c r="N77" s="55">
        <v>1</v>
      </c>
      <c r="O77" s="55">
        <v>0.97854101657867432</v>
      </c>
      <c r="P77" s="56">
        <v>1</v>
      </c>
      <c r="Q77" s="52">
        <v>278275.16998468607</v>
      </c>
      <c r="R77" s="53">
        <v>224950</v>
      </c>
      <c r="S77" s="54">
        <v>79.838354151359297</v>
      </c>
      <c r="T77" s="54">
        <v>30</v>
      </c>
      <c r="U77" s="55">
        <v>0.9793093204498291</v>
      </c>
      <c r="V77" s="56">
        <v>1</v>
      </c>
      <c r="W77" s="53">
        <v>198974.44387755101</v>
      </c>
      <c r="X77" s="53">
        <v>174900</v>
      </c>
      <c r="Y77" s="52">
        <v>207700.4136858476</v>
      </c>
      <c r="Z77" s="53">
        <v>180000</v>
      </c>
      <c r="AA77" s="54">
        <v>66.508798775822498</v>
      </c>
      <c r="AB77" s="54">
        <v>5</v>
      </c>
      <c r="AC77" s="55">
        <v>0.97978538274765015</v>
      </c>
      <c r="AD77" s="56">
        <v>1</v>
      </c>
      <c r="AE77" s="52">
        <v>205269.11846496107</v>
      </c>
      <c r="AF77" s="53">
        <v>180000</v>
      </c>
      <c r="AG77" s="54">
        <v>30.611661166116612</v>
      </c>
      <c r="AH77" s="54">
        <v>5</v>
      </c>
      <c r="AI77" s="55">
        <v>0.98894500732421875</v>
      </c>
      <c r="AJ77" s="56">
        <v>1</v>
      </c>
      <c r="AK77" s="57">
        <v>8318</v>
      </c>
      <c r="AL77" s="58">
        <v>1529390849</v>
      </c>
      <c r="AM77" s="59">
        <v>10132</v>
      </c>
      <c r="AN77" s="60">
        <v>9295</v>
      </c>
      <c r="AO77" s="61">
        <v>183865.2138735273</v>
      </c>
      <c r="AP77" s="58">
        <v>162000</v>
      </c>
      <c r="AQ77" s="59">
        <v>91.138735272902139</v>
      </c>
      <c r="AR77" s="59">
        <v>10</v>
      </c>
      <c r="AS77" s="62">
        <v>0.9826623797416687</v>
      </c>
      <c r="AT77" s="62">
        <v>1</v>
      </c>
      <c r="AU77" s="62">
        <v>0.96746146678924561</v>
      </c>
      <c r="AV77" s="63">
        <v>0.99470901489257813</v>
      </c>
      <c r="AW77" s="58">
        <v>200831.55339017458</v>
      </c>
      <c r="AX77" s="58">
        <v>170000</v>
      </c>
      <c r="AY77" s="61">
        <v>193364.47499175553</v>
      </c>
      <c r="AZ77" s="58">
        <v>169900</v>
      </c>
      <c r="BA77" s="59">
        <v>86.506293706293704</v>
      </c>
      <c r="BB77" s="59">
        <v>8</v>
      </c>
      <c r="BC77" s="62">
        <v>0.97102141380310059</v>
      </c>
      <c r="BD77" s="63">
        <v>1</v>
      </c>
    </row>
    <row r="78" spans="1:56" x14ac:dyDescent="0.25">
      <c r="A78" s="47">
        <v>44013</v>
      </c>
      <c r="B78" s="48">
        <v>1417</v>
      </c>
      <c r="C78" s="49">
        <v>1393</v>
      </c>
      <c r="D78" s="50">
        <v>1.3682574033737183</v>
      </c>
      <c r="E78" s="49">
        <v>1494</v>
      </c>
      <c r="F78" s="49">
        <v>1378</v>
      </c>
      <c r="G78" s="49">
        <v>1800</v>
      </c>
      <c r="H78" s="51">
        <v>279240483</v>
      </c>
      <c r="I78" s="52">
        <v>197064.56104446013</v>
      </c>
      <c r="J78" s="53">
        <v>173500</v>
      </c>
      <c r="K78" s="54">
        <v>100.84827099505999</v>
      </c>
      <c r="L78" s="54">
        <v>6</v>
      </c>
      <c r="M78" s="55">
        <v>0.98789894580841064</v>
      </c>
      <c r="N78" s="55">
        <v>1</v>
      </c>
      <c r="O78" s="55">
        <v>0.97668015956878662</v>
      </c>
      <c r="P78" s="56">
        <v>1</v>
      </c>
      <c r="Q78" s="52">
        <v>279522.77468910022</v>
      </c>
      <c r="R78" s="53">
        <v>229000</v>
      </c>
      <c r="S78" s="54">
        <v>86.4321608040201</v>
      </c>
      <c r="T78" s="54">
        <v>34</v>
      </c>
      <c r="U78" s="55">
        <v>0.98032534122467041</v>
      </c>
      <c r="V78" s="56">
        <v>1</v>
      </c>
      <c r="W78" s="53">
        <v>204353.50621546962</v>
      </c>
      <c r="X78" s="53">
        <v>179900</v>
      </c>
      <c r="Y78" s="52">
        <v>200725.85553892216</v>
      </c>
      <c r="Z78" s="53">
        <v>172500</v>
      </c>
      <c r="AA78" s="54">
        <v>76.294629898403485</v>
      </c>
      <c r="AB78" s="54">
        <v>6</v>
      </c>
      <c r="AC78" s="55">
        <v>0.97587752342224121</v>
      </c>
      <c r="AD78" s="56">
        <v>1</v>
      </c>
      <c r="AE78" s="52">
        <v>208316.11895276039</v>
      </c>
      <c r="AF78" s="53">
        <v>177500</v>
      </c>
      <c r="AG78" s="54">
        <v>32.687222222222225</v>
      </c>
      <c r="AH78" s="54">
        <v>6</v>
      </c>
      <c r="AI78" s="55">
        <v>0.98785799741744995</v>
      </c>
      <c r="AJ78" s="56">
        <v>1</v>
      </c>
      <c r="AK78" s="57">
        <v>7050</v>
      </c>
      <c r="AL78" s="58">
        <v>1270004719</v>
      </c>
      <c r="AM78" s="59">
        <v>8709</v>
      </c>
      <c r="AN78" s="60">
        <v>7988</v>
      </c>
      <c r="AO78" s="61">
        <v>180142.51333333334</v>
      </c>
      <c r="AP78" s="58">
        <v>160000</v>
      </c>
      <c r="AQ78" s="59">
        <v>94.30397163120567</v>
      </c>
      <c r="AR78" s="59">
        <v>11</v>
      </c>
      <c r="AS78" s="62">
        <v>0.9812508225440979</v>
      </c>
      <c r="AT78" s="62">
        <v>1</v>
      </c>
      <c r="AU78" s="62">
        <v>0.96548807621002197</v>
      </c>
      <c r="AV78" s="63">
        <v>0.99199545383453369</v>
      </c>
      <c r="AW78" s="58">
        <v>201132.01969339623</v>
      </c>
      <c r="AX78" s="58">
        <v>170000</v>
      </c>
      <c r="AY78" s="61">
        <v>191004.21162463192</v>
      </c>
      <c r="AZ78" s="58">
        <v>167900</v>
      </c>
      <c r="BA78" s="59">
        <v>89.778292438657985</v>
      </c>
      <c r="BB78" s="59">
        <v>9</v>
      </c>
      <c r="BC78" s="62">
        <v>0.96957314014434814</v>
      </c>
      <c r="BD78" s="63">
        <v>0.99895238876342773</v>
      </c>
    </row>
    <row r="79" spans="1:56" x14ac:dyDescent="0.25">
      <c r="A79" s="47">
        <v>43983</v>
      </c>
      <c r="B79" s="48">
        <v>1334</v>
      </c>
      <c r="C79" s="49">
        <v>1461</v>
      </c>
      <c r="D79" s="50">
        <v>1.4612436294555664</v>
      </c>
      <c r="E79" s="49">
        <v>1341</v>
      </c>
      <c r="F79" s="49">
        <v>1314</v>
      </c>
      <c r="G79" s="49">
        <v>1827</v>
      </c>
      <c r="H79" s="51">
        <v>250110783</v>
      </c>
      <c r="I79" s="52">
        <v>187489.34257871064</v>
      </c>
      <c r="J79" s="53">
        <v>169950</v>
      </c>
      <c r="K79" s="54">
        <v>90.841079460269867</v>
      </c>
      <c r="L79" s="54">
        <v>6</v>
      </c>
      <c r="M79" s="55">
        <v>0.98637497425079346</v>
      </c>
      <c r="N79" s="55">
        <v>1</v>
      </c>
      <c r="O79" s="55">
        <v>0.97358554601669312</v>
      </c>
      <c r="P79" s="56">
        <v>1</v>
      </c>
      <c r="Q79" s="52">
        <v>280594.16689847008</v>
      </c>
      <c r="R79" s="53">
        <v>225900</v>
      </c>
      <c r="S79" s="54">
        <v>91.557152635181382</v>
      </c>
      <c r="T79" s="54">
        <v>40</v>
      </c>
      <c r="U79" s="55">
        <v>0.97888642549514771</v>
      </c>
      <c r="V79" s="56">
        <v>1</v>
      </c>
      <c r="W79" s="53">
        <v>208305.20988593154</v>
      </c>
      <c r="X79" s="53">
        <v>175000</v>
      </c>
      <c r="Y79" s="52">
        <v>205338.38884524745</v>
      </c>
      <c r="Z79" s="53">
        <v>175000</v>
      </c>
      <c r="AA79" s="54">
        <v>86.049467275494678</v>
      </c>
      <c r="AB79" s="54">
        <v>6</v>
      </c>
      <c r="AC79" s="55">
        <v>0.97850179672241211</v>
      </c>
      <c r="AD79" s="56">
        <v>1</v>
      </c>
      <c r="AE79" s="52">
        <v>207890.66424986057</v>
      </c>
      <c r="AF79" s="53">
        <v>179900</v>
      </c>
      <c r="AG79" s="54">
        <v>35.71045429666119</v>
      </c>
      <c r="AH79" s="54">
        <v>6</v>
      </c>
      <c r="AI79" s="55">
        <v>0.98964494466781616</v>
      </c>
      <c r="AJ79" s="56">
        <v>1</v>
      </c>
      <c r="AK79" s="57">
        <v>5633</v>
      </c>
      <c r="AL79" s="58">
        <v>990764236</v>
      </c>
      <c r="AM79" s="59">
        <v>7215</v>
      </c>
      <c r="AN79" s="60">
        <v>6610</v>
      </c>
      <c r="AO79" s="61">
        <v>175885.71560447363</v>
      </c>
      <c r="AP79" s="58">
        <v>158000</v>
      </c>
      <c r="AQ79" s="59">
        <v>92.657731226699809</v>
      </c>
      <c r="AR79" s="59">
        <v>12</v>
      </c>
      <c r="AS79" s="62">
        <v>0.97957366704940796</v>
      </c>
      <c r="AT79" s="62">
        <v>1</v>
      </c>
      <c r="AU79" s="62">
        <v>0.96265882253646851</v>
      </c>
      <c r="AV79" s="63">
        <v>0.98881697654724121</v>
      </c>
      <c r="AW79" s="58">
        <v>200468.66467576791</v>
      </c>
      <c r="AX79" s="58">
        <v>169900</v>
      </c>
      <c r="AY79" s="61">
        <v>188998.32494208493</v>
      </c>
      <c r="AZ79" s="58">
        <v>165000</v>
      </c>
      <c r="BA79" s="59">
        <v>92.589258698940995</v>
      </c>
      <c r="BB79" s="59">
        <v>9.5</v>
      </c>
      <c r="BC79" s="62">
        <v>0.96827000379562378</v>
      </c>
      <c r="BD79" s="63">
        <v>0.99622642993927002</v>
      </c>
    </row>
    <row r="80" spans="1:56" x14ac:dyDescent="0.25">
      <c r="A80" s="47">
        <v>43952</v>
      </c>
      <c r="B80" s="48">
        <v>1033</v>
      </c>
      <c r="C80" s="49">
        <v>1576</v>
      </c>
      <c r="D80" s="50">
        <v>1.5937974452972412</v>
      </c>
      <c r="E80" s="49">
        <v>1346</v>
      </c>
      <c r="F80" s="49">
        <v>1368</v>
      </c>
      <c r="G80" s="49">
        <v>1852</v>
      </c>
      <c r="H80" s="51">
        <v>183432409</v>
      </c>
      <c r="I80" s="52">
        <v>177572.51597289447</v>
      </c>
      <c r="J80" s="53">
        <v>160000</v>
      </c>
      <c r="K80" s="54">
        <v>112.71926427879961</v>
      </c>
      <c r="L80" s="54">
        <v>11</v>
      </c>
      <c r="M80" s="55">
        <v>0.9821704626083374</v>
      </c>
      <c r="N80" s="55">
        <v>1</v>
      </c>
      <c r="O80" s="55">
        <v>0.96482664346694946</v>
      </c>
      <c r="P80" s="56">
        <v>0.99624842405319214</v>
      </c>
      <c r="Q80" s="52">
        <v>274214.331372549</v>
      </c>
      <c r="R80" s="53">
        <v>223825</v>
      </c>
      <c r="S80" s="54">
        <v>96.239847715736047</v>
      </c>
      <c r="T80" s="54">
        <v>45</v>
      </c>
      <c r="U80" s="55">
        <v>0.97741812467575073</v>
      </c>
      <c r="V80" s="56">
        <v>1</v>
      </c>
      <c r="W80" s="53">
        <v>212326.28506097561</v>
      </c>
      <c r="X80" s="53">
        <v>180000</v>
      </c>
      <c r="Y80" s="52">
        <v>196212.97835820896</v>
      </c>
      <c r="Z80" s="53">
        <v>174900</v>
      </c>
      <c r="AA80" s="54">
        <v>97.318713450292393</v>
      </c>
      <c r="AB80" s="54">
        <v>7</v>
      </c>
      <c r="AC80" s="55">
        <v>0.97535169124603271</v>
      </c>
      <c r="AD80" s="56">
        <v>1</v>
      </c>
      <c r="AE80" s="52">
        <v>202465.49644614544</v>
      </c>
      <c r="AF80" s="53">
        <v>175900</v>
      </c>
      <c r="AG80" s="54">
        <v>35.6744060475162</v>
      </c>
      <c r="AH80" s="54">
        <v>6</v>
      </c>
      <c r="AI80" s="55">
        <v>0.98852801322937012</v>
      </c>
      <c r="AJ80" s="56">
        <v>1</v>
      </c>
      <c r="AK80" s="57">
        <v>4299</v>
      </c>
      <c r="AL80" s="58">
        <v>740653453</v>
      </c>
      <c r="AM80" s="59">
        <v>5874</v>
      </c>
      <c r="AN80" s="60">
        <v>5296</v>
      </c>
      <c r="AO80" s="61">
        <v>172285.05536171203</v>
      </c>
      <c r="AP80" s="58">
        <v>155000</v>
      </c>
      <c r="AQ80" s="59">
        <v>93.221446848104208</v>
      </c>
      <c r="AR80" s="59">
        <v>15</v>
      </c>
      <c r="AS80" s="62">
        <v>0.97745919227600098</v>
      </c>
      <c r="AT80" s="62">
        <v>1</v>
      </c>
      <c r="AU80" s="62">
        <v>0.95925706624984741</v>
      </c>
      <c r="AV80" s="63">
        <v>0.98537111282348633</v>
      </c>
      <c r="AW80" s="58">
        <v>198666.13591044254</v>
      </c>
      <c r="AX80" s="58">
        <v>169000</v>
      </c>
      <c r="AY80" s="61">
        <v>184999.68954248365</v>
      </c>
      <c r="AZ80" s="58">
        <v>164900</v>
      </c>
      <c r="BA80" s="59">
        <v>94.211858006042291</v>
      </c>
      <c r="BB80" s="59">
        <v>11</v>
      </c>
      <c r="BC80" s="62">
        <v>0.96577078104019165</v>
      </c>
      <c r="BD80" s="63">
        <v>0.99305558204650879</v>
      </c>
    </row>
    <row r="81" spans="1:56" x14ac:dyDescent="0.25">
      <c r="A81" s="47">
        <v>43922</v>
      </c>
      <c r="B81" s="48">
        <v>918</v>
      </c>
      <c r="C81" s="49">
        <v>1774</v>
      </c>
      <c r="D81" s="50">
        <v>1.7549877166748047</v>
      </c>
      <c r="E81" s="49">
        <v>1162</v>
      </c>
      <c r="F81" s="49">
        <v>1040</v>
      </c>
      <c r="G81" s="49">
        <v>1537</v>
      </c>
      <c r="H81" s="51">
        <v>161167272</v>
      </c>
      <c r="I81" s="52">
        <v>175563.477124183</v>
      </c>
      <c r="J81" s="53">
        <v>160000</v>
      </c>
      <c r="K81" s="54">
        <v>90.746187363834423</v>
      </c>
      <c r="L81" s="54">
        <v>12</v>
      </c>
      <c r="M81" s="55">
        <v>0.98319095373153687</v>
      </c>
      <c r="N81" s="55">
        <v>1</v>
      </c>
      <c r="O81" s="55">
        <v>0.96677428483963013</v>
      </c>
      <c r="P81" s="56">
        <v>0.98977679014205933</v>
      </c>
      <c r="Q81" s="52">
        <v>255482.84988452657</v>
      </c>
      <c r="R81" s="53">
        <v>189900</v>
      </c>
      <c r="S81" s="54">
        <v>95.767192784667415</v>
      </c>
      <c r="T81" s="54">
        <v>50</v>
      </c>
      <c r="U81" s="55">
        <v>0.97675818204879761</v>
      </c>
      <c r="V81" s="56">
        <v>1</v>
      </c>
      <c r="W81" s="53">
        <v>197140.29354553492</v>
      </c>
      <c r="X81" s="53">
        <v>169900</v>
      </c>
      <c r="Y81" s="52">
        <v>187354.63574879227</v>
      </c>
      <c r="Z81" s="53">
        <v>165000</v>
      </c>
      <c r="AA81" s="54">
        <v>89.554807692307691</v>
      </c>
      <c r="AB81" s="54">
        <v>10</v>
      </c>
      <c r="AC81" s="55">
        <v>0.96743595600128174</v>
      </c>
      <c r="AD81" s="56">
        <v>0.99969696998596191</v>
      </c>
      <c r="AE81" s="52">
        <v>195986.30824607328</v>
      </c>
      <c r="AF81" s="53">
        <v>170000</v>
      </c>
      <c r="AG81" s="54">
        <v>37.271958360442419</v>
      </c>
      <c r="AH81" s="54">
        <v>8</v>
      </c>
      <c r="AI81" s="55">
        <v>0.98675328493118286</v>
      </c>
      <c r="AJ81" s="56">
        <v>1</v>
      </c>
      <c r="AK81" s="57">
        <v>3266</v>
      </c>
      <c r="AL81" s="58">
        <v>557221044</v>
      </c>
      <c r="AM81" s="59">
        <v>4528</v>
      </c>
      <c r="AN81" s="60">
        <v>3928</v>
      </c>
      <c r="AO81" s="61">
        <v>170612.6895284752</v>
      </c>
      <c r="AP81" s="58">
        <v>152500</v>
      </c>
      <c r="AQ81" s="59">
        <v>87.054500918554808</v>
      </c>
      <c r="AR81" s="59">
        <v>17</v>
      </c>
      <c r="AS81" s="62">
        <v>0.97594034671783447</v>
      </c>
      <c r="AT81" s="62">
        <v>0.99666112661361694</v>
      </c>
      <c r="AU81" s="62">
        <v>0.95746761560440063</v>
      </c>
      <c r="AV81" s="63">
        <v>0.98305082321166992</v>
      </c>
      <c r="AW81" s="58">
        <v>194597.55119182746</v>
      </c>
      <c r="AX81" s="58">
        <v>164900</v>
      </c>
      <c r="AY81" s="61">
        <v>181109.00932159502</v>
      </c>
      <c r="AZ81" s="58">
        <v>159900</v>
      </c>
      <c r="BA81" s="59">
        <v>93.129837067209778</v>
      </c>
      <c r="BB81" s="59">
        <v>12</v>
      </c>
      <c r="BC81" s="62">
        <v>0.96245020627975464</v>
      </c>
      <c r="BD81" s="63">
        <v>0.98913663625717163</v>
      </c>
    </row>
    <row r="82" spans="1:56" x14ac:dyDescent="0.25">
      <c r="A82" s="47">
        <v>43891</v>
      </c>
      <c r="B82" s="48">
        <v>968</v>
      </c>
      <c r="C82" s="49">
        <v>1755</v>
      </c>
      <c r="D82" s="50">
        <v>1.7228403091430664</v>
      </c>
      <c r="E82" s="49">
        <v>1282</v>
      </c>
      <c r="F82" s="49">
        <v>1068</v>
      </c>
      <c r="G82" s="49">
        <v>1424</v>
      </c>
      <c r="H82" s="51">
        <v>164207084</v>
      </c>
      <c r="I82" s="52">
        <v>169635.4173553719</v>
      </c>
      <c r="J82" s="53">
        <v>152000</v>
      </c>
      <c r="K82" s="54">
        <v>88.345041322314046</v>
      </c>
      <c r="L82" s="54">
        <v>15</v>
      </c>
      <c r="M82" s="55">
        <v>0.97578167915344238</v>
      </c>
      <c r="N82" s="55">
        <v>0.99775552749633789</v>
      </c>
      <c r="O82" s="55">
        <v>0.95894765853881836</v>
      </c>
      <c r="P82" s="56">
        <v>0.98474836349487305</v>
      </c>
      <c r="Q82" s="52">
        <v>254337.24247685185</v>
      </c>
      <c r="R82" s="53">
        <v>189000</v>
      </c>
      <c r="S82" s="54">
        <v>96.733333333333334</v>
      </c>
      <c r="T82" s="54">
        <v>46</v>
      </c>
      <c r="U82" s="55">
        <v>0.97438305616378784</v>
      </c>
      <c r="V82" s="56">
        <v>1</v>
      </c>
      <c r="W82" s="53">
        <v>200067.39209486166</v>
      </c>
      <c r="X82" s="53">
        <v>169900</v>
      </c>
      <c r="Y82" s="52">
        <v>180774.74472168906</v>
      </c>
      <c r="Z82" s="53">
        <v>162000</v>
      </c>
      <c r="AA82" s="54">
        <v>98.396067415730343</v>
      </c>
      <c r="AB82" s="54">
        <v>9</v>
      </c>
      <c r="AC82" s="55">
        <v>0.97138267755508423</v>
      </c>
      <c r="AD82" s="56">
        <v>1</v>
      </c>
      <c r="AE82" s="52">
        <v>190106.93758967001</v>
      </c>
      <c r="AF82" s="53">
        <v>169000</v>
      </c>
      <c r="AG82" s="54">
        <v>41.830758426966291</v>
      </c>
      <c r="AH82" s="54">
        <v>9</v>
      </c>
      <c r="AI82" s="55">
        <v>0.98923295736312866</v>
      </c>
      <c r="AJ82" s="56">
        <v>1</v>
      </c>
      <c r="AK82" s="57">
        <v>2348</v>
      </c>
      <c r="AL82" s="58">
        <v>396053772</v>
      </c>
      <c r="AM82" s="59">
        <v>3366</v>
      </c>
      <c r="AN82" s="60">
        <v>2888</v>
      </c>
      <c r="AO82" s="61">
        <v>168677.07495741057</v>
      </c>
      <c r="AP82" s="58">
        <v>150000</v>
      </c>
      <c r="AQ82" s="59">
        <v>85.611158432708692</v>
      </c>
      <c r="AR82" s="59">
        <v>19</v>
      </c>
      <c r="AS82" s="62">
        <v>0.97309750318527222</v>
      </c>
      <c r="AT82" s="62">
        <v>0.99347281455993652</v>
      </c>
      <c r="AU82" s="62">
        <v>0.95380747318267822</v>
      </c>
      <c r="AV82" s="63">
        <v>0.97949886322021484</v>
      </c>
      <c r="AW82" s="58">
        <v>193719.16340867442</v>
      </c>
      <c r="AX82" s="58">
        <v>160000</v>
      </c>
      <c r="AY82" s="61">
        <v>178822.40749911568</v>
      </c>
      <c r="AZ82" s="58">
        <v>159900</v>
      </c>
      <c r="BA82" s="59">
        <v>94.417243767313025</v>
      </c>
      <c r="BB82" s="59">
        <v>13</v>
      </c>
      <c r="BC82" s="62">
        <v>0.96062606573104858</v>
      </c>
      <c r="BD82" s="63">
        <v>0.98666226863861084</v>
      </c>
    </row>
    <row r="83" spans="1:56" x14ac:dyDescent="0.25">
      <c r="A83" s="47">
        <v>43862</v>
      </c>
      <c r="B83" s="48">
        <v>672</v>
      </c>
      <c r="C83" s="49">
        <v>1791</v>
      </c>
      <c r="D83" s="50">
        <v>1.7563128471374512</v>
      </c>
      <c r="E83" s="49">
        <v>1031</v>
      </c>
      <c r="F83" s="49">
        <v>974</v>
      </c>
      <c r="G83" s="49">
        <v>1324</v>
      </c>
      <c r="H83" s="51">
        <v>113937657</v>
      </c>
      <c r="I83" s="52">
        <v>169550.08482142858</v>
      </c>
      <c r="J83" s="53">
        <v>150800</v>
      </c>
      <c r="K83" s="54">
        <v>93.6875</v>
      </c>
      <c r="L83" s="54">
        <v>21</v>
      </c>
      <c r="M83" s="55">
        <v>0.97108232975006104</v>
      </c>
      <c r="N83" s="55">
        <v>0.99009650945663452</v>
      </c>
      <c r="O83" s="55">
        <v>0.95072680711746216</v>
      </c>
      <c r="P83" s="56">
        <v>0.97616958618164063</v>
      </c>
      <c r="Q83" s="52">
        <v>244790.20950200345</v>
      </c>
      <c r="R83" s="53">
        <v>179900</v>
      </c>
      <c r="S83" s="54">
        <v>101.0033500837521</v>
      </c>
      <c r="T83" s="54">
        <v>51</v>
      </c>
      <c r="U83" s="55">
        <v>0.97405529022216797</v>
      </c>
      <c r="V83" s="56">
        <v>1</v>
      </c>
      <c r="W83" s="53">
        <v>197290.39134808854</v>
      </c>
      <c r="X83" s="53">
        <v>160000</v>
      </c>
      <c r="Y83" s="52">
        <v>178431.83227176222</v>
      </c>
      <c r="Z83" s="53">
        <v>157500</v>
      </c>
      <c r="AA83" s="54">
        <v>104.44250513347022</v>
      </c>
      <c r="AB83" s="54">
        <v>18</v>
      </c>
      <c r="AC83" s="55">
        <v>0.95618528127670288</v>
      </c>
      <c r="AD83" s="56">
        <v>0.98350179195404053</v>
      </c>
      <c r="AE83" s="52">
        <v>192168.7632999229</v>
      </c>
      <c r="AF83" s="53">
        <v>169000</v>
      </c>
      <c r="AG83" s="54">
        <v>49.0785498489426</v>
      </c>
      <c r="AH83" s="54">
        <v>14</v>
      </c>
      <c r="AI83" s="55">
        <v>0.98311388492584229</v>
      </c>
      <c r="AJ83" s="56">
        <v>1</v>
      </c>
      <c r="AK83" s="57">
        <v>1380</v>
      </c>
      <c r="AL83" s="58">
        <v>231846688</v>
      </c>
      <c r="AM83" s="59">
        <v>2084</v>
      </c>
      <c r="AN83" s="60">
        <v>1820</v>
      </c>
      <c r="AO83" s="61">
        <v>168004.84637681159</v>
      </c>
      <c r="AP83" s="58">
        <v>148500</v>
      </c>
      <c r="AQ83" s="59">
        <v>83.693478260869568</v>
      </c>
      <c r="AR83" s="59">
        <v>21</v>
      </c>
      <c r="AS83" s="62">
        <v>0.97120064496994019</v>
      </c>
      <c r="AT83" s="62">
        <v>0.98997491598129272</v>
      </c>
      <c r="AU83" s="62">
        <v>0.95016860961914063</v>
      </c>
      <c r="AV83" s="63">
        <v>0.97575759887695313</v>
      </c>
      <c r="AW83" s="58">
        <v>189721.89646590344</v>
      </c>
      <c r="AX83" s="58">
        <v>157500</v>
      </c>
      <c r="AY83" s="61">
        <v>177682.7238095238</v>
      </c>
      <c r="AZ83" s="58">
        <v>156500</v>
      </c>
      <c r="BA83" s="59">
        <v>92.082417582417577</v>
      </c>
      <c r="BB83" s="59">
        <v>18</v>
      </c>
      <c r="BC83" s="62">
        <v>0.95436298847198486</v>
      </c>
      <c r="BD83" s="63">
        <v>0.98181158304214478</v>
      </c>
    </row>
    <row r="84" spans="1:56" x14ac:dyDescent="0.25">
      <c r="A84" s="47">
        <v>43831</v>
      </c>
      <c r="B84" s="48">
        <v>708</v>
      </c>
      <c r="C84" s="49">
        <v>1924</v>
      </c>
      <c r="D84" s="50">
        <v>1.8833510875701904</v>
      </c>
      <c r="E84" s="49">
        <v>1053</v>
      </c>
      <c r="F84" s="49">
        <v>846</v>
      </c>
      <c r="G84" s="49">
        <v>1025</v>
      </c>
      <c r="H84" s="51">
        <v>117909031</v>
      </c>
      <c r="I84" s="52">
        <v>166538.17937853109</v>
      </c>
      <c r="J84" s="53">
        <v>143482.5</v>
      </c>
      <c r="K84" s="54">
        <v>74.207627118644069</v>
      </c>
      <c r="L84" s="54">
        <v>22</v>
      </c>
      <c r="M84" s="55">
        <v>0.97131741046905518</v>
      </c>
      <c r="N84" s="55">
        <v>0.98924732208251953</v>
      </c>
      <c r="O84" s="55">
        <v>0.94961464405059814</v>
      </c>
      <c r="P84" s="56">
        <v>0.97540640830993652</v>
      </c>
      <c r="Q84" s="52">
        <v>235140.04046858361</v>
      </c>
      <c r="R84" s="53">
        <v>170950</v>
      </c>
      <c r="S84" s="54">
        <v>101.63825363825364</v>
      </c>
      <c r="T84" s="54">
        <v>61</v>
      </c>
      <c r="U84" s="55">
        <v>0.97366350889205933</v>
      </c>
      <c r="V84" s="56">
        <v>1</v>
      </c>
      <c r="W84" s="53">
        <v>182309.99113300492</v>
      </c>
      <c r="X84" s="53">
        <v>150000</v>
      </c>
      <c r="Y84" s="52">
        <v>176845.64175563463</v>
      </c>
      <c r="Z84" s="53">
        <v>155000</v>
      </c>
      <c r="AA84" s="54">
        <v>77.85224586288416</v>
      </c>
      <c r="AB84" s="54">
        <v>17.5</v>
      </c>
      <c r="AC84" s="55">
        <v>0.95232617855072021</v>
      </c>
      <c r="AD84" s="56">
        <v>0.97949886322021484</v>
      </c>
      <c r="AE84" s="52">
        <v>196449.72031403336</v>
      </c>
      <c r="AF84" s="53">
        <v>170000</v>
      </c>
      <c r="AG84" s="54">
        <v>50.04</v>
      </c>
      <c r="AH84" s="54">
        <v>17</v>
      </c>
      <c r="AI84" s="55">
        <v>0.98185890913009644</v>
      </c>
      <c r="AJ84" s="56">
        <v>1</v>
      </c>
      <c r="AK84" s="57">
        <v>708</v>
      </c>
      <c r="AL84" s="58">
        <v>117909031</v>
      </c>
      <c r="AM84" s="59">
        <v>1053</v>
      </c>
      <c r="AN84" s="60">
        <v>846</v>
      </c>
      <c r="AO84" s="61">
        <v>166538.17937853109</v>
      </c>
      <c r="AP84" s="58">
        <v>143482.5</v>
      </c>
      <c r="AQ84" s="59">
        <v>74.207627118644069</v>
      </c>
      <c r="AR84" s="59">
        <v>22</v>
      </c>
      <c r="AS84" s="62">
        <v>0.97131741046905518</v>
      </c>
      <c r="AT84" s="62">
        <v>0.98924732208251953</v>
      </c>
      <c r="AU84" s="62">
        <v>0.94961464405059814</v>
      </c>
      <c r="AV84" s="63">
        <v>0.97540640830993652</v>
      </c>
      <c r="AW84" s="58">
        <v>182309.99113300492</v>
      </c>
      <c r="AX84" s="58">
        <v>150000</v>
      </c>
      <c r="AY84" s="61">
        <v>176845.64175563463</v>
      </c>
      <c r="AZ84" s="58">
        <v>155000</v>
      </c>
      <c r="BA84" s="59">
        <v>77.85224586288416</v>
      </c>
      <c r="BB84" s="59">
        <v>17.5</v>
      </c>
      <c r="BC84" s="62">
        <v>0.95232617855072021</v>
      </c>
      <c r="BD84" s="63">
        <v>0.97949886322021484</v>
      </c>
    </row>
    <row r="85" spans="1:56" x14ac:dyDescent="0.25">
      <c r="A85" s="47">
        <v>43800</v>
      </c>
      <c r="B85" s="48">
        <v>943</v>
      </c>
      <c r="C85" s="49">
        <v>1878</v>
      </c>
      <c r="D85" s="50">
        <v>1.8517665863037109</v>
      </c>
      <c r="E85" s="49">
        <v>668</v>
      </c>
      <c r="F85" s="49">
        <v>646</v>
      </c>
      <c r="G85" s="49">
        <v>917</v>
      </c>
      <c r="H85" s="51">
        <v>161854298</v>
      </c>
      <c r="I85" s="52">
        <v>171637.64369034994</v>
      </c>
      <c r="J85" s="53">
        <v>145500</v>
      </c>
      <c r="K85" s="54">
        <v>73.896076352067865</v>
      </c>
      <c r="L85" s="54">
        <v>20</v>
      </c>
      <c r="M85" s="55">
        <v>0.97541356086730957</v>
      </c>
      <c r="N85" s="55">
        <v>0.99173551797866821</v>
      </c>
      <c r="O85" s="55">
        <v>0.95325517654418945</v>
      </c>
      <c r="P85" s="56">
        <v>0.97384935617446899</v>
      </c>
      <c r="Q85" s="52">
        <v>232744.3909090909</v>
      </c>
      <c r="R85" s="53">
        <v>170000</v>
      </c>
      <c r="S85" s="54">
        <v>103.27955271565496</v>
      </c>
      <c r="T85" s="54">
        <v>66</v>
      </c>
      <c r="U85" s="55">
        <v>0.97073984146118164</v>
      </c>
      <c r="V85" s="56">
        <v>1</v>
      </c>
      <c r="W85" s="53">
        <v>178845.48103186645</v>
      </c>
      <c r="X85" s="53">
        <v>145000</v>
      </c>
      <c r="Y85" s="52">
        <v>180141.27013422819</v>
      </c>
      <c r="Z85" s="53">
        <v>149950</v>
      </c>
      <c r="AA85" s="54">
        <v>92.01083591331269</v>
      </c>
      <c r="AB85" s="54">
        <v>25</v>
      </c>
      <c r="AC85" s="55">
        <v>0.94652032852172852</v>
      </c>
      <c r="AD85" s="56">
        <v>0.97142857313156128</v>
      </c>
      <c r="AE85" s="52">
        <v>200114.11784897026</v>
      </c>
      <c r="AF85" s="53">
        <v>170000</v>
      </c>
      <c r="AG85" s="54">
        <v>48.655398037077425</v>
      </c>
      <c r="AH85" s="54">
        <v>19</v>
      </c>
      <c r="AI85" s="55">
        <v>0.98206835985183716</v>
      </c>
      <c r="AJ85" s="56">
        <v>1</v>
      </c>
      <c r="AK85" s="57">
        <v>12170</v>
      </c>
      <c r="AL85" s="58">
        <v>2069532302</v>
      </c>
      <c r="AM85" s="59">
        <v>14524</v>
      </c>
      <c r="AN85" s="60">
        <v>12241</v>
      </c>
      <c r="AO85" s="61">
        <v>170051.95579293344</v>
      </c>
      <c r="AP85" s="58">
        <v>150000</v>
      </c>
      <c r="AQ85" s="59">
        <v>96.024239934264585</v>
      </c>
      <c r="AR85" s="59">
        <v>17</v>
      </c>
      <c r="AS85" s="62">
        <v>0.97748631238937378</v>
      </c>
      <c r="AT85" s="62">
        <v>0.99428242444992065</v>
      </c>
      <c r="AU85" s="62">
        <v>0.95805048942565918</v>
      </c>
      <c r="AV85" s="63">
        <v>0.98000001907348633</v>
      </c>
      <c r="AW85" s="58">
        <v>188056.92527629234</v>
      </c>
      <c r="AX85" s="58">
        <v>157000</v>
      </c>
      <c r="AY85" s="61">
        <v>177037.90822033898</v>
      </c>
      <c r="AZ85" s="58">
        <v>155000</v>
      </c>
      <c r="BA85" s="59">
        <v>95.084306837676664</v>
      </c>
      <c r="BB85" s="59">
        <v>17</v>
      </c>
      <c r="BC85" s="62">
        <v>0.95873034000396729</v>
      </c>
      <c r="BD85" s="63">
        <v>0.98098099231719971</v>
      </c>
    </row>
    <row r="86" spans="1:56" x14ac:dyDescent="0.25">
      <c r="A86" s="47">
        <v>43770</v>
      </c>
      <c r="B86" s="48">
        <v>982</v>
      </c>
      <c r="C86" s="49">
        <v>2169</v>
      </c>
      <c r="D86" s="50">
        <v>2.1625125408172607</v>
      </c>
      <c r="E86" s="49">
        <v>939</v>
      </c>
      <c r="F86" s="49">
        <v>839</v>
      </c>
      <c r="G86" s="49">
        <v>1198</v>
      </c>
      <c r="H86" s="51">
        <v>171625313</v>
      </c>
      <c r="I86" s="52">
        <v>174771.19450101833</v>
      </c>
      <c r="J86" s="53">
        <v>156000</v>
      </c>
      <c r="K86" s="54">
        <v>79.37067209775968</v>
      </c>
      <c r="L86" s="54">
        <v>16</v>
      </c>
      <c r="M86" s="55">
        <v>0.98213446140289307</v>
      </c>
      <c r="N86" s="55">
        <v>1</v>
      </c>
      <c r="O86" s="55">
        <v>0.96061497926712036</v>
      </c>
      <c r="P86" s="56">
        <v>0.98064517974853516</v>
      </c>
      <c r="Q86" s="52">
        <v>236495.69435215948</v>
      </c>
      <c r="R86" s="53">
        <v>179550</v>
      </c>
      <c r="S86" s="54">
        <v>95.601198709082524</v>
      </c>
      <c r="T86" s="54">
        <v>58</v>
      </c>
      <c r="U86" s="55">
        <v>0.97173988819122314</v>
      </c>
      <c r="V86" s="56">
        <v>1</v>
      </c>
      <c r="W86" s="53">
        <v>182134.04666666666</v>
      </c>
      <c r="X86" s="53">
        <v>149900</v>
      </c>
      <c r="Y86" s="52">
        <v>181301.00651041666</v>
      </c>
      <c r="Z86" s="53">
        <v>153625</v>
      </c>
      <c r="AA86" s="54">
        <v>75.62455303933254</v>
      </c>
      <c r="AB86" s="54">
        <v>22</v>
      </c>
      <c r="AC86" s="55">
        <v>0.955893874168396</v>
      </c>
      <c r="AD86" s="56">
        <v>0.97655165195465088</v>
      </c>
      <c r="AE86" s="52">
        <v>192477.57793345008</v>
      </c>
      <c r="AF86" s="53">
        <v>162750</v>
      </c>
      <c r="AG86" s="54">
        <v>43.95075125208681</v>
      </c>
      <c r="AH86" s="54">
        <v>18</v>
      </c>
      <c r="AI86" s="55">
        <v>0.97731858491897583</v>
      </c>
      <c r="AJ86" s="56">
        <v>1</v>
      </c>
      <c r="AK86" s="57">
        <v>11227</v>
      </c>
      <c r="AL86" s="58">
        <v>1907678004</v>
      </c>
      <c r="AM86" s="59">
        <v>13856</v>
      </c>
      <c r="AN86" s="60">
        <v>11595</v>
      </c>
      <c r="AO86" s="61">
        <v>169918.76761378819</v>
      </c>
      <c r="AP86" s="58">
        <v>150000</v>
      </c>
      <c r="AQ86" s="59">
        <v>97.882871648704011</v>
      </c>
      <c r="AR86" s="59">
        <v>17</v>
      </c>
      <c r="AS86" s="62">
        <v>0.97765535116195679</v>
      </c>
      <c r="AT86" s="62">
        <v>0.99437499046325684</v>
      </c>
      <c r="AU86" s="62">
        <v>0.95844137668609619</v>
      </c>
      <c r="AV86" s="63">
        <v>0.9807618260383606</v>
      </c>
      <c r="AW86" s="58">
        <v>188511.08820888822</v>
      </c>
      <c r="AX86" s="58">
        <v>158000</v>
      </c>
      <c r="AY86" s="61">
        <v>176872.82399143162</v>
      </c>
      <c r="AZ86" s="58">
        <v>155000</v>
      </c>
      <c r="BA86" s="59">
        <v>95.255541181543762</v>
      </c>
      <c r="BB86" s="59">
        <v>16</v>
      </c>
      <c r="BC86" s="62">
        <v>0.95937448740005493</v>
      </c>
      <c r="BD86" s="63">
        <v>0.98138093948364258</v>
      </c>
    </row>
    <row r="87" spans="1:56" x14ac:dyDescent="0.25">
      <c r="A87" s="47">
        <v>43739</v>
      </c>
      <c r="B87" s="48">
        <v>992</v>
      </c>
      <c r="C87" s="49">
        <v>2291</v>
      </c>
      <c r="D87" s="50">
        <v>2.3027052879333496</v>
      </c>
      <c r="E87" s="49">
        <v>1165</v>
      </c>
      <c r="F87" s="49">
        <v>997</v>
      </c>
      <c r="G87" s="49">
        <v>1264</v>
      </c>
      <c r="H87" s="51">
        <v>169176313</v>
      </c>
      <c r="I87" s="52">
        <v>170540.6381048387</v>
      </c>
      <c r="J87" s="53">
        <v>149500</v>
      </c>
      <c r="K87" s="54">
        <v>95.071572580645167</v>
      </c>
      <c r="L87" s="54">
        <v>19</v>
      </c>
      <c r="M87" s="55">
        <v>0.97623336315155029</v>
      </c>
      <c r="N87" s="55">
        <v>0.99262678623199463</v>
      </c>
      <c r="O87" s="55">
        <v>0.95459508895874023</v>
      </c>
      <c r="P87" s="56">
        <v>0.98035359382629395</v>
      </c>
      <c r="Q87" s="52">
        <v>240263.03987313094</v>
      </c>
      <c r="R87" s="53">
        <v>181500</v>
      </c>
      <c r="S87" s="54">
        <v>90.753382802269755</v>
      </c>
      <c r="T87" s="54">
        <v>51</v>
      </c>
      <c r="U87" s="55">
        <v>0.96917557716369629</v>
      </c>
      <c r="V87" s="56">
        <v>1</v>
      </c>
      <c r="W87" s="53">
        <v>183391.15097690941</v>
      </c>
      <c r="X87" s="53">
        <v>155000</v>
      </c>
      <c r="Y87" s="52">
        <v>179946.66976264189</v>
      </c>
      <c r="Z87" s="53">
        <v>159900</v>
      </c>
      <c r="AA87" s="54">
        <v>80.322968906720163</v>
      </c>
      <c r="AB87" s="54">
        <v>19</v>
      </c>
      <c r="AC87" s="55">
        <v>0.9566885232925415</v>
      </c>
      <c r="AD87" s="56">
        <v>0.9776536226272583</v>
      </c>
      <c r="AE87" s="52">
        <v>195601.38014527844</v>
      </c>
      <c r="AF87" s="53">
        <v>169900</v>
      </c>
      <c r="AG87" s="54">
        <v>44.284810126582279</v>
      </c>
      <c r="AH87" s="54">
        <v>13</v>
      </c>
      <c r="AI87" s="55">
        <v>0.97877812385559082</v>
      </c>
      <c r="AJ87" s="56">
        <v>1</v>
      </c>
      <c r="AK87" s="57">
        <v>10245</v>
      </c>
      <c r="AL87" s="58">
        <v>1736052691</v>
      </c>
      <c r="AM87" s="59">
        <v>12917</v>
      </c>
      <c r="AN87" s="60">
        <v>10756</v>
      </c>
      <c r="AO87" s="61">
        <v>169453.65456320156</v>
      </c>
      <c r="AP87" s="58">
        <v>150000</v>
      </c>
      <c r="AQ87" s="59">
        <v>99.657296242069307</v>
      </c>
      <c r="AR87" s="59">
        <v>17</v>
      </c>
      <c r="AS87" s="62">
        <v>0.97723245620727539</v>
      </c>
      <c r="AT87" s="62">
        <v>0.99411416053771973</v>
      </c>
      <c r="AU87" s="62">
        <v>0.9582369327545166</v>
      </c>
      <c r="AV87" s="63">
        <v>0.9807618260383606</v>
      </c>
      <c r="AW87" s="58">
        <v>188971.48748596181</v>
      </c>
      <c r="AX87" s="58">
        <v>159000</v>
      </c>
      <c r="AY87" s="61">
        <v>176546.94777692601</v>
      </c>
      <c r="AZ87" s="58">
        <v>155000</v>
      </c>
      <c r="BA87" s="59">
        <v>96.786816660468574</v>
      </c>
      <c r="BB87" s="59">
        <v>16</v>
      </c>
      <c r="BC87" s="62">
        <v>0.95963019132614136</v>
      </c>
      <c r="BD87" s="63">
        <v>0.98165136575698853</v>
      </c>
    </row>
    <row r="88" spans="1:56" x14ac:dyDescent="0.25">
      <c r="A88" s="47">
        <v>43709</v>
      </c>
      <c r="B88" s="48">
        <v>1001</v>
      </c>
      <c r="C88" s="49">
        <v>2269</v>
      </c>
      <c r="D88" s="50">
        <v>2.2830791473388672</v>
      </c>
      <c r="E88" s="49">
        <v>1219</v>
      </c>
      <c r="F88" s="49">
        <v>1014</v>
      </c>
      <c r="G88" s="49">
        <v>1345</v>
      </c>
      <c r="H88" s="51">
        <v>174566547</v>
      </c>
      <c r="I88" s="52">
        <v>174392.15484515484</v>
      </c>
      <c r="J88" s="53">
        <v>152500</v>
      </c>
      <c r="K88" s="54">
        <v>88.823176823176823</v>
      </c>
      <c r="L88" s="54">
        <v>15</v>
      </c>
      <c r="M88" s="55">
        <v>0.97943592071533203</v>
      </c>
      <c r="N88" s="55">
        <v>0.99454212188720703</v>
      </c>
      <c r="O88" s="55">
        <v>0.95987808704376221</v>
      </c>
      <c r="P88" s="56">
        <v>0.97777777910232544</v>
      </c>
      <c r="Q88" s="52">
        <v>248370.91494149415</v>
      </c>
      <c r="R88" s="53">
        <v>189900</v>
      </c>
      <c r="S88" s="54">
        <v>89.302776553547815</v>
      </c>
      <c r="T88" s="54">
        <v>50</v>
      </c>
      <c r="U88" s="55">
        <v>0.96950340270996094</v>
      </c>
      <c r="V88" s="56">
        <v>1</v>
      </c>
      <c r="W88" s="53">
        <v>188603.55112651645</v>
      </c>
      <c r="X88" s="53">
        <v>159000</v>
      </c>
      <c r="Y88" s="52">
        <v>176210.86302780639</v>
      </c>
      <c r="Z88" s="53">
        <v>158900</v>
      </c>
      <c r="AA88" s="54">
        <v>88.028599605522686</v>
      </c>
      <c r="AB88" s="54">
        <v>16</v>
      </c>
      <c r="AC88" s="55">
        <v>0.95777648687362671</v>
      </c>
      <c r="AD88" s="56">
        <v>0.97918367385864258</v>
      </c>
      <c r="AE88" s="52">
        <v>189244.77286585365</v>
      </c>
      <c r="AF88" s="53">
        <v>162750</v>
      </c>
      <c r="AG88" s="54">
        <v>44.797769516728621</v>
      </c>
      <c r="AH88" s="54">
        <v>15</v>
      </c>
      <c r="AI88" s="55">
        <v>0.97956448793411255</v>
      </c>
      <c r="AJ88" s="56">
        <v>1</v>
      </c>
      <c r="AK88" s="57">
        <v>9253</v>
      </c>
      <c r="AL88" s="58">
        <v>1566876378</v>
      </c>
      <c r="AM88" s="59">
        <v>11752</v>
      </c>
      <c r="AN88" s="60">
        <v>9759</v>
      </c>
      <c r="AO88" s="61">
        <v>169337.12071760511</v>
      </c>
      <c r="AP88" s="58">
        <v>150000</v>
      </c>
      <c r="AQ88" s="59">
        <v>100.14892467307899</v>
      </c>
      <c r="AR88" s="59">
        <v>16</v>
      </c>
      <c r="AS88" s="62">
        <v>0.97733885049819946</v>
      </c>
      <c r="AT88" s="62">
        <v>0.99415183067321777</v>
      </c>
      <c r="AU88" s="62">
        <v>0.95862442255020142</v>
      </c>
      <c r="AV88" s="63">
        <v>0.98077678680419922</v>
      </c>
      <c r="AW88" s="58">
        <v>189525.58439153439</v>
      </c>
      <c r="AX88" s="58">
        <v>159000</v>
      </c>
      <c r="AY88" s="61">
        <v>176198.9673603042</v>
      </c>
      <c r="AZ88" s="58">
        <v>155000</v>
      </c>
      <c r="BA88" s="59">
        <v>98.468798032585312</v>
      </c>
      <c r="BB88" s="59">
        <v>15</v>
      </c>
      <c r="BC88" s="62">
        <v>0.95993036031723022</v>
      </c>
      <c r="BD88" s="63">
        <v>0.98184514045715332</v>
      </c>
    </row>
    <row r="89" spans="1:56" x14ac:dyDescent="0.25">
      <c r="A89" s="47">
        <v>43678</v>
      </c>
      <c r="B89" s="48">
        <v>1249</v>
      </c>
      <c r="C89" s="49">
        <v>2356</v>
      </c>
      <c r="D89" s="50">
        <v>2.3816022872924805</v>
      </c>
      <c r="E89" s="49">
        <v>1353</v>
      </c>
      <c r="F89" s="49">
        <v>1086</v>
      </c>
      <c r="G89" s="49">
        <v>1356</v>
      </c>
      <c r="H89" s="51">
        <v>208087323</v>
      </c>
      <c r="I89" s="52">
        <v>166603.14091273019</v>
      </c>
      <c r="J89" s="53">
        <v>146500</v>
      </c>
      <c r="K89" s="54">
        <v>85.358686949559655</v>
      </c>
      <c r="L89" s="54">
        <v>13</v>
      </c>
      <c r="M89" s="55">
        <v>0.97905558347702026</v>
      </c>
      <c r="N89" s="55">
        <v>1</v>
      </c>
      <c r="O89" s="55">
        <v>0.96286278963088989</v>
      </c>
      <c r="P89" s="56">
        <v>0.98685085773468018</v>
      </c>
      <c r="Q89" s="52">
        <v>243802.49152542374</v>
      </c>
      <c r="R89" s="53">
        <v>183500</v>
      </c>
      <c r="S89" s="54">
        <v>83.877758913412563</v>
      </c>
      <c r="T89" s="54">
        <v>45</v>
      </c>
      <c r="U89" s="55">
        <v>0.97307264804840088</v>
      </c>
      <c r="V89" s="56">
        <v>1</v>
      </c>
      <c r="W89" s="53">
        <v>184301.33773291926</v>
      </c>
      <c r="X89" s="53">
        <v>152500</v>
      </c>
      <c r="Y89" s="52">
        <v>181067.63805970148</v>
      </c>
      <c r="Z89" s="53">
        <v>155000</v>
      </c>
      <c r="AA89" s="54">
        <v>87.932780847145494</v>
      </c>
      <c r="AB89" s="54">
        <v>15</v>
      </c>
      <c r="AC89" s="55">
        <v>0.96028202772140503</v>
      </c>
      <c r="AD89" s="56">
        <v>0.98094785213470459</v>
      </c>
      <c r="AE89" s="52">
        <v>190274.14809274496</v>
      </c>
      <c r="AF89" s="53">
        <v>160000</v>
      </c>
      <c r="AG89" s="54">
        <v>41.60619469026549</v>
      </c>
      <c r="AH89" s="54">
        <v>14</v>
      </c>
      <c r="AI89" s="55">
        <v>0.98168933391571045</v>
      </c>
      <c r="AJ89" s="56">
        <v>1</v>
      </c>
      <c r="AK89" s="57">
        <v>8252</v>
      </c>
      <c r="AL89" s="58">
        <v>1392309831</v>
      </c>
      <c r="AM89" s="59">
        <v>10533</v>
      </c>
      <c r="AN89" s="60">
        <v>8745</v>
      </c>
      <c r="AO89" s="61">
        <v>168723.9252302472</v>
      </c>
      <c r="AP89" s="58">
        <v>149900</v>
      </c>
      <c r="AQ89" s="59">
        <v>101.52278235579253</v>
      </c>
      <c r="AR89" s="59">
        <v>17</v>
      </c>
      <c r="AS89" s="62">
        <v>0.97708278894424438</v>
      </c>
      <c r="AT89" s="62">
        <v>0.99411380290985107</v>
      </c>
      <c r="AU89" s="62">
        <v>0.95847147703170776</v>
      </c>
      <c r="AV89" s="63">
        <v>0.9810900092124939</v>
      </c>
      <c r="AW89" s="58">
        <v>189630.04408010995</v>
      </c>
      <c r="AX89" s="58">
        <v>159000</v>
      </c>
      <c r="AY89" s="61">
        <v>176197.60781544255</v>
      </c>
      <c r="AZ89" s="58">
        <v>155000</v>
      </c>
      <c r="BA89" s="59">
        <v>99.679359634076619</v>
      </c>
      <c r="BB89" s="59">
        <v>15</v>
      </c>
      <c r="BC89" s="62">
        <v>0.96017628908157349</v>
      </c>
      <c r="BD89" s="63">
        <v>0.98223781585693359</v>
      </c>
    </row>
    <row r="90" spans="1:56" x14ac:dyDescent="0.25">
      <c r="A90" s="47">
        <v>43647</v>
      </c>
      <c r="B90" s="48">
        <v>1198</v>
      </c>
      <c r="C90" s="49">
        <v>2298</v>
      </c>
      <c r="D90" s="50">
        <v>2.3444991111755371</v>
      </c>
      <c r="E90" s="49">
        <v>1406</v>
      </c>
      <c r="F90" s="49">
        <v>1139</v>
      </c>
      <c r="G90" s="49">
        <v>1513</v>
      </c>
      <c r="H90" s="51">
        <v>219426569</v>
      </c>
      <c r="I90" s="52">
        <v>183160.74207011686</v>
      </c>
      <c r="J90" s="53">
        <v>165000</v>
      </c>
      <c r="K90" s="54">
        <v>86.2804674457429</v>
      </c>
      <c r="L90" s="54">
        <v>10</v>
      </c>
      <c r="M90" s="55">
        <v>0.97858476638793945</v>
      </c>
      <c r="N90" s="55">
        <v>0.99646413326263428</v>
      </c>
      <c r="O90" s="55">
        <v>0.96157455444335938</v>
      </c>
      <c r="P90" s="56">
        <v>0.98439419269561768</v>
      </c>
      <c r="Q90" s="52">
        <v>246341.74724305249</v>
      </c>
      <c r="R90" s="53">
        <v>186100</v>
      </c>
      <c r="S90" s="54">
        <v>84.453002610966053</v>
      </c>
      <c r="T90" s="54">
        <v>45.5</v>
      </c>
      <c r="U90" s="55">
        <v>0.97296386957168579</v>
      </c>
      <c r="V90" s="56">
        <v>1</v>
      </c>
      <c r="W90" s="53">
        <v>179854.215942029</v>
      </c>
      <c r="X90" s="53">
        <v>154900</v>
      </c>
      <c r="Y90" s="52">
        <v>174618.48417132217</v>
      </c>
      <c r="Z90" s="53">
        <v>154450</v>
      </c>
      <c r="AA90" s="54">
        <v>83.895522388059703</v>
      </c>
      <c r="AB90" s="54">
        <v>14</v>
      </c>
      <c r="AC90" s="55">
        <v>0.96242243051528931</v>
      </c>
      <c r="AD90" s="56">
        <v>0.98503518104553223</v>
      </c>
      <c r="AE90" s="52">
        <v>189286.69432918396</v>
      </c>
      <c r="AF90" s="53">
        <v>163400</v>
      </c>
      <c r="AG90" s="54">
        <v>39.092531394580305</v>
      </c>
      <c r="AH90" s="54">
        <v>12</v>
      </c>
      <c r="AI90" s="55">
        <v>0.98304259777069092</v>
      </c>
      <c r="AJ90" s="56">
        <v>1</v>
      </c>
      <c r="AK90" s="57">
        <v>7003</v>
      </c>
      <c r="AL90" s="58">
        <v>1184222508</v>
      </c>
      <c r="AM90" s="59">
        <v>9180</v>
      </c>
      <c r="AN90" s="60">
        <v>7659</v>
      </c>
      <c r="AO90" s="61">
        <v>169102.1716407254</v>
      </c>
      <c r="AP90" s="58">
        <v>150000</v>
      </c>
      <c r="AQ90" s="59">
        <v>104.40568327859489</v>
      </c>
      <c r="AR90" s="59">
        <v>18</v>
      </c>
      <c r="AS90" s="62">
        <v>0.97673869132995605</v>
      </c>
      <c r="AT90" s="62">
        <v>0.99328857660293579</v>
      </c>
      <c r="AU90" s="62">
        <v>0.95770394802093506</v>
      </c>
      <c r="AV90" s="63">
        <v>0.98000001907348633</v>
      </c>
      <c r="AW90" s="58">
        <v>190401.3830074174</v>
      </c>
      <c r="AX90" s="58">
        <v>159900</v>
      </c>
      <c r="AY90" s="61">
        <v>175494.3922413793</v>
      </c>
      <c r="AZ90" s="58">
        <v>155000</v>
      </c>
      <c r="BA90" s="59">
        <v>101.34495364930147</v>
      </c>
      <c r="BB90" s="59">
        <v>16</v>
      </c>
      <c r="BC90" s="62">
        <v>0.96016103029251099</v>
      </c>
      <c r="BD90" s="63">
        <v>0.98248779773712158</v>
      </c>
    </row>
    <row r="91" spans="1:56" x14ac:dyDescent="0.25">
      <c r="A91" s="47">
        <v>43617</v>
      </c>
      <c r="B91" s="48">
        <v>1202</v>
      </c>
      <c r="C91" s="49">
        <v>2270</v>
      </c>
      <c r="D91" s="50">
        <v>2.3206679821014404</v>
      </c>
      <c r="E91" s="49">
        <v>1476</v>
      </c>
      <c r="F91" s="49">
        <v>1199</v>
      </c>
      <c r="G91" s="49">
        <v>1562</v>
      </c>
      <c r="H91" s="51">
        <v>221808509</v>
      </c>
      <c r="I91" s="52">
        <v>184532.86938435939</v>
      </c>
      <c r="J91" s="53">
        <v>157500</v>
      </c>
      <c r="K91" s="54">
        <v>84.668885191347755</v>
      </c>
      <c r="L91" s="54">
        <v>14</v>
      </c>
      <c r="M91" s="55">
        <v>0.97738593816757202</v>
      </c>
      <c r="N91" s="55">
        <v>0.99778062105178833</v>
      </c>
      <c r="O91" s="55">
        <v>0.96211212873458862</v>
      </c>
      <c r="P91" s="56">
        <v>0.98601007461547852</v>
      </c>
      <c r="Q91" s="52">
        <v>252325.98643761303</v>
      </c>
      <c r="R91" s="53">
        <v>189900</v>
      </c>
      <c r="S91" s="54">
        <v>84.027312775330401</v>
      </c>
      <c r="T91" s="54">
        <v>45</v>
      </c>
      <c r="U91" s="55">
        <v>0.97560149431228638</v>
      </c>
      <c r="V91" s="56">
        <v>1</v>
      </c>
      <c r="W91" s="53">
        <v>182674.14848698099</v>
      </c>
      <c r="X91" s="53">
        <v>159900</v>
      </c>
      <c r="Y91" s="52">
        <v>180654.1464860288</v>
      </c>
      <c r="Z91" s="53">
        <v>164900</v>
      </c>
      <c r="AA91" s="54">
        <v>87.674728940783993</v>
      </c>
      <c r="AB91" s="54">
        <v>11</v>
      </c>
      <c r="AC91" s="55">
        <v>0.96056604385375977</v>
      </c>
      <c r="AD91" s="56">
        <v>0.98571425676345825</v>
      </c>
      <c r="AE91" s="52">
        <v>193765.17857142858</v>
      </c>
      <c r="AF91" s="53">
        <v>169900</v>
      </c>
      <c r="AG91" s="54">
        <v>38.23879641485275</v>
      </c>
      <c r="AH91" s="54">
        <v>10</v>
      </c>
      <c r="AI91" s="55">
        <v>0.98375070095062256</v>
      </c>
      <c r="AJ91" s="56">
        <v>1</v>
      </c>
      <c r="AK91" s="57">
        <v>5805</v>
      </c>
      <c r="AL91" s="58">
        <v>964795939</v>
      </c>
      <c r="AM91" s="59">
        <v>7774</v>
      </c>
      <c r="AN91" s="60">
        <v>6520</v>
      </c>
      <c r="AO91" s="61">
        <v>166200.85081826011</v>
      </c>
      <c r="AP91" s="58">
        <v>146500</v>
      </c>
      <c r="AQ91" s="59">
        <v>108.14625322997416</v>
      </c>
      <c r="AR91" s="59">
        <v>20</v>
      </c>
      <c r="AS91" s="62">
        <v>0.97635060548782349</v>
      </c>
      <c r="AT91" s="62">
        <v>0.9927140474319458</v>
      </c>
      <c r="AU91" s="62">
        <v>0.95689082145690918</v>
      </c>
      <c r="AV91" s="63">
        <v>0.97934591770172119</v>
      </c>
      <c r="AW91" s="58">
        <v>192337.41527001862</v>
      </c>
      <c r="AX91" s="58">
        <v>159900</v>
      </c>
      <c r="AY91" s="61">
        <v>175642.5379527559</v>
      </c>
      <c r="AZ91" s="58">
        <v>155000</v>
      </c>
      <c r="BA91" s="59">
        <v>104.39325153374233</v>
      </c>
      <c r="BB91" s="59">
        <v>16</v>
      </c>
      <c r="BC91" s="62">
        <v>0.95977884531021118</v>
      </c>
      <c r="BD91" s="63">
        <v>0.98203283548355103</v>
      </c>
    </row>
    <row r="92" spans="1:56" x14ac:dyDescent="0.25">
      <c r="A92" s="47">
        <v>43586</v>
      </c>
      <c r="B92" s="48">
        <v>1297</v>
      </c>
      <c r="C92" s="49">
        <v>2195</v>
      </c>
      <c r="D92" s="50">
        <v>2.2422745227813721</v>
      </c>
      <c r="E92" s="49">
        <v>1429</v>
      </c>
      <c r="F92" s="49">
        <v>1198</v>
      </c>
      <c r="G92" s="49">
        <v>1616</v>
      </c>
      <c r="H92" s="51">
        <v>220550769</v>
      </c>
      <c r="I92" s="52">
        <v>170046.85350809561</v>
      </c>
      <c r="J92" s="53">
        <v>153000</v>
      </c>
      <c r="K92" s="54">
        <v>112.34772552043177</v>
      </c>
      <c r="L92" s="54">
        <v>12</v>
      </c>
      <c r="M92" s="55">
        <v>0.98294025659561157</v>
      </c>
      <c r="N92" s="55">
        <v>1</v>
      </c>
      <c r="O92" s="55">
        <v>0.9685969352722168</v>
      </c>
      <c r="P92" s="56">
        <v>0.98780488967895508</v>
      </c>
      <c r="Q92" s="52">
        <v>258110.75300647548</v>
      </c>
      <c r="R92" s="53">
        <v>199000</v>
      </c>
      <c r="S92" s="54">
        <v>86.979954441913435</v>
      </c>
      <c r="T92" s="54">
        <v>46</v>
      </c>
      <c r="U92" s="55">
        <v>0.97475725412368774</v>
      </c>
      <c r="V92" s="56">
        <v>1</v>
      </c>
      <c r="W92" s="53">
        <v>194289.67600574714</v>
      </c>
      <c r="X92" s="53">
        <v>165000</v>
      </c>
      <c r="Y92" s="52">
        <v>190969.87836663771</v>
      </c>
      <c r="Z92" s="53">
        <v>167434</v>
      </c>
      <c r="AA92" s="54">
        <v>82.475792988313856</v>
      </c>
      <c r="AB92" s="54">
        <v>13</v>
      </c>
      <c r="AC92" s="55">
        <v>0.9653172492980957</v>
      </c>
      <c r="AD92" s="56">
        <v>0.98571348190307617</v>
      </c>
      <c r="AE92" s="52">
        <v>200425.4850223072</v>
      </c>
      <c r="AF92" s="53">
        <v>169900</v>
      </c>
      <c r="AG92" s="54">
        <v>42.96782178217822</v>
      </c>
      <c r="AH92" s="54">
        <v>11</v>
      </c>
      <c r="AI92" s="55">
        <v>0.98467332124710083</v>
      </c>
      <c r="AJ92" s="56">
        <v>1</v>
      </c>
      <c r="AK92" s="57">
        <v>4603</v>
      </c>
      <c r="AL92" s="58">
        <v>742987430</v>
      </c>
      <c r="AM92" s="59">
        <v>6298</v>
      </c>
      <c r="AN92" s="60">
        <v>5321</v>
      </c>
      <c r="AO92" s="61">
        <v>161413.73669346079</v>
      </c>
      <c r="AP92" s="58">
        <v>144000</v>
      </c>
      <c r="AQ92" s="59">
        <v>114.27699326526178</v>
      </c>
      <c r="AR92" s="59">
        <v>22</v>
      </c>
      <c r="AS92" s="62">
        <v>0.97608232498168945</v>
      </c>
      <c r="AT92" s="62">
        <v>0.99132454395294189</v>
      </c>
      <c r="AU92" s="62">
        <v>0.95553791522979736</v>
      </c>
      <c r="AV92" s="63">
        <v>0.97777777910232544</v>
      </c>
      <c r="AW92" s="58">
        <v>194589.58881417091</v>
      </c>
      <c r="AX92" s="58">
        <v>159900</v>
      </c>
      <c r="AY92" s="61">
        <v>174497.49835558134</v>
      </c>
      <c r="AZ92" s="58">
        <v>154000</v>
      </c>
      <c r="BA92" s="59">
        <v>108.16049614734072</v>
      </c>
      <c r="BB92" s="59">
        <v>18</v>
      </c>
      <c r="BC92" s="62">
        <v>0.95959913730621338</v>
      </c>
      <c r="BD92" s="63">
        <v>0.98165136575698853</v>
      </c>
    </row>
    <row r="93" spans="1:56" x14ac:dyDescent="0.25">
      <c r="A93" s="47">
        <v>43556</v>
      </c>
      <c r="B93" s="48">
        <v>1012</v>
      </c>
      <c r="C93" s="49">
        <v>2183</v>
      </c>
      <c r="D93" s="50">
        <v>2.2424242496490479</v>
      </c>
      <c r="E93" s="49">
        <v>1459</v>
      </c>
      <c r="F93" s="49">
        <v>1224</v>
      </c>
      <c r="G93" s="49">
        <v>1689</v>
      </c>
      <c r="H93" s="51">
        <v>163335047</v>
      </c>
      <c r="I93" s="52">
        <v>161398.26778656128</v>
      </c>
      <c r="J93" s="53">
        <v>142250</v>
      </c>
      <c r="K93" s="54">
        <v>106.79841897233202</v>
      </c>
      <c r="L93" s="54">
        <v>14.5</v>
      </c>
      <c r="M93" s="55">
        <v>0.97724854946136475</v>
      </c>
      <c r="N93" s="55">
        <v>0.99758893251419067</v>
      </c>
      <c r="O93" s="55">
        <v>0.9622732400894165</v>
      </c>
      <c r="P93" s="56">
        <v>0.98359376192092896</v>
      </c>
      <c r="Q93" s="52">
        <v>256434.11835973905</v>
      </c>
      <c r="R93" s="53">
        <v>199000</v>
      </c>
      <c r="S93" s="54">
        <v>92.09024278515804</v>
      </c>
      <c r="T93" s="54">
        <v>46</v>
      </c>
      <c r="U93" s="55">
        <v>0.97783184051513672</v>
      </c>
      <c r="V93" s="56">
        <v>1</v>
      </c>
      <c r="W93" s="53">
        <v>206163.38575458393</v>
      </c>
      <c r="X93" s="53">
        <v>169000</v>
      </c>
      <c r="Y93" s="52">
        <v>176790.93181818182</v>
      </c>
      <c r="Z93" s="53">
        <v>156000</v>
      </c>
      <c r="AA93" s="54">
        <v>93.143790849673209</v>
      </c>
      <c r="AB93" s="54">
        <v>11</v>
      </c>
      <c r="AC93" s="55">
        <v>0.96650874614715576</v>
      </c>
      <c r="AD93" s="56">
        <v>0.98913663625717163</v>
      </c>
      <c r="AE93" s="52">
        <v>190566.79164142945</v>
      </c>
      <c r="AF93" s="53">
        <v>164900</v>
      </c>
      <c r="AG93" s="54">
        <v>44.605091770278271</v>
      </c>
      <c r="AH93" s="54">
        <v>11</v>
      </c>
      <c r="AI93" s="55">
        <v>0.98478561639785767</v>
      </c>
      <c r="AJ93" s="56">
        <v>1</v>
      </c>
      <c r="AK93" s="57">
        <v>3306</v>
      </c>
      <c r="AL93" s="58">
        <v>522436661</v>
      </c>
      <c r="AM93" s="59">
        <v>4869</v>
      </c>
      <c r="AN93" s="60">
        <v>4123</v>
      </c>
      <c r="AO93" s="61">
        <v>158026.81820931641</v>
      </c>
      <c r="AP93" s="58">
        <v>139000</v>
      </c>
      <c r="AQ93" s="59">
        <v>115.03387779794313</v>
      </c>
      <c r="AR93" s="59">
        <v>27</v>
      </c>
      <c r="AS93" s="62">
        <v>0.97338372468948364</v>
      </c>
      <c r="AT93" s="62">
        <v>0.98838651180267334</v>
      </c>
      <c r="AU93" s="62">
        <v>0.95040184259414673</v>
      </c>
      <c r="AV93" s="63">
        <v>0.97361236810684204</v>
      </c>
      <c r="AW93" s="58">
        <v>194678.31965993624</v>
      </c>
      <c r="AX93" s="58">
        <v>159800</v>
      </c>
      <c r="AY93" s="61">
        <v>169778.80512692881</v>
      </c>
      <c r="AZ93" s="58">
        <v>149900</v>
      </c>
      <c r="BA93" s="59">
        <v>115.623575066699</v>
      </c>
      <c r="BB93" s="59">
        <v>19</v>
      </c>
      <c r="BC93" s="62">
        <v>0.95795905590057373</v>
      </c>
      <c r="BD93" s="63">
        <v>0.98039215803146362</v>
      </c>
    </row>
    <row r="94" spans="1:56" x14ac:dyDescent="0.25">
      <c r="A94" s="47">
        <v>43525</v>
      </c>
      <c r="B94" s="48">
        <v>981</v>
      </c>
      <c r="C94" s="49">
        <v>2220</v>
      </c>
      <c r="D94" s="50">
        <v>2.2851262092590332</v>
      </c>
      <c r="E94" s="49">
        <v>1333</v>
      </c>
      <c r="F94" s="49">
        <v>1133</v>
      </c>
      <c r="G94" s="49">
        <v>1452</v>
      </c>
      <c r="H94" s="51">
        <v>152276079</v>
      </c>
      <c r="I94" s="52">
        <v>155225.36085626911</v>
      </c>
      <c r="J94" s="53">
        <v>135000</v>
      </c>
      <c r="K94" s="54">
        <v>107.4006116207951</v>
      </c>
      <c r="L94" s="54">
        <v>30</v>
      </c>
      <c r="M94" s="55">
        <v>0.97288358211517334</v>
      </c>
      <c r="N94" s="55">
        <v>0.98897898197174072</v>
      </c>
      <c r="O94" s="55">
        <v>0.94788467884063721</v>
      </c>
      <c r="P94" s="56">
        <v>0.97345131635665894</v>
      </c>
      <c r="Q94" s="52">
        <v>244742.43034482759</v>
      </c>
      <c r="R94" s="53">
        <v>183000</v>
      </c>
      <c r="S94" s="54">
        <v>95.423423423423429</v>
      </c>
      <c r="T94" s="54">
        <v>49</v>
      </c>
      <c r="U94" s="55">
        <v>0.97768092155456543</v>
      </c>
      <c r="V94" s="56">
        <v>1</v>
      </c>
      <c r="W94" s="53">
        <v>187291.05555555556</v>
      </c>
      <c r="X94" s="53">
        <v>160000</v>
      </c>
      <c r="Y94" s="52">
        <v>169462.89140271494</v>
      </c>
      <c r="Z94" s="53">
        <v>149900</v>
      </c>
      <c r="AA94" s="54">
        <v>114.28243601059135</v>
      </c>
      <c r="AB94" s="54">
        <v>16</v>
      </c>
      <c r="AC94" s="55">
        <v>0.95921605825424194</v>
      </c>
      <c r="AD94" s="56">
        <v>0.98165136575698853</v>
      </c>
      <c r="AE94" s="52">
        <v>180242.79661016949</v>
      </c>
      <c r="AF94" s="53">
        <v>159900</v>
      </c>
      <c r="AG94" s="54">
        <v>50.275482093663911</v>
      </c>
      <c r="AH94" s="54">
        <v>15</v>
      </c>
      <c r="AI94" s="55">
        <v>0.98378658294677734</v>
      </c>
      <c r="AJ94" s="56">
        <v>1</v>
      </c>
      <c r="AK94" s="57">
        <v>2294</v>
      </c>
      <c r="AL94" s="58">
        <v>359101614</v>
      </c>
      <c r="AM94" s="59">
        <v>3410</v>
      </c>
      <c r="AN94" s="60">
        <v>2899</v>
      </c>
      <c r="AO94" s="61">
        <v>156539.50043591979</v>
      </c>
      <c r="AP94" s="58">
        <v>137000</v>
      </c>
      <c r="AQ94" s="59">
        <v>118.66695727986051</v>
      </c>
      <c r="AR94" s="59">
        <v>33</v>
      </c>
      <c r="AS94" s="62">
        <v>0.97169166803359985</v>
      </c>
      <c r="AT94" s="62">
        <v>0.98641884326934814</v>
      </c>
      <c r="AU94" s="62">
        <v>0.9451940655708313</v>
      </c>
      <c r="AV94" s="63">
        <v>0.9692307710647583</v>
      </c>
      <c r="AW94" s="58">
        <v>189723.70337693946</v>
      </c>
      <c r="AX94" s="58">
        <v>154900</v>
      </c>
      <c r="AY94" s="61">
        <v>166835.19858657243</v>
      </c>
      <c r="AZ94" s="58">
        <v>149000</v>
      </c>
      <c r="BA94" s="59">
        <v>125.11486719558468</v>
      </c>
      <c r="BB94" s="59">
        <v>25</v>
      </c>
      <c r="BC94" s="62">
        <v>0.95437628030776978</v>
      </c>
      <c r="BD94" s="63">
        <v>0.97674417495727539</v>
      </c>
    </row>
    <row r="95" spans="1:56" x14ac:dyDescent="0.25">
      <c r="A95" s="47">
        <v>43497</v>
      </c>
      <c r="B95" s="48">
        <v>694</v>
      </c>
      <c r="C95" s="49">
        <v>2244</v>
      </c>
      <c r="D95" s="50">
        <v>2.3145952224731445</v>
      </c>
      <c r="E95" s="49">
        <v>1003</v>
      </c>
      <c r="F95" s="49">
        <v>930</v>
      </c>
      <c r="G95" s="49">
        <v>1278</v>
      </c>
      <c r="H95" s="51">
        <v>109211766</v>
      </c>
      <c r="I95" s="52">
        <v>157365.65706051874</v>
      </c>
      <c r="J95" s="53">
        <v>141250</v>
      </c>
      <c r="K95" s="54">
        <v>136.84870317002881</v>
      </c>
      <c r="L95" s="54">
        <v>37</v>
      </c>
      <c r="M95" s="55">
        <v>0.9699094295501709</v>
      </c>
      <c r="N95" s="55">
        <v>0.98506760597229004</v>
      </c>
      <c r="O95" s="55">
        <v>0.94270128011703491</v>
      </c>
      <c r="P95" s="56">
        <v>0.96666663885116577</v>
      </c>
      <c r="Q95" s="52">
        <v>236607.0142397795</v>
      </c>
      <c r="R95" s="53">
        <v>175000</v>
      </c>
      <c r="S95" s="54">
        <v>112.90998217468805</v>
      </c>
      <c r="T95" s="54">
        <v>72</v>
      </c>
      <c r="U95" s="55">
        <v>0.97507524490356445</v>
      </c>
      <c r="V95" s="56">
        <v>1</v>
      </c>
      <c r="W95" s="53">
        <v>192309.21761133603</v>
      </c>
      <c r="X95" s="53">
        <v>146000</v>
      </c>
      <c r="Y95" s="52">
        <v>166007.13661814108</v>
      </c>
      <c r="Z95" s="53">
        <v>146500</v>
      </c>
      <c r="AA95" s="54">
        <v>138.2494623655914</v>
      </c>
      <c r="AB95" s="54">
        <v>27</v>
      </c>
      <c r="AC95" s="55">
        <v>0.95383286476135254</v>
      </c>
      <c r="AD95" s="56">
        <v>0.97777777910232544</v>
      </c>
      <c r="AE95" s="52">
        <v>175035.08320251177</v>
      </c>
      <c r="AF95" s="53">
        <v>149999.5</v>
      </c>
      <c r="AG95" s="54">
        <v>59.556338028169016</v>
      </c>
      <c r="AH95" s="54">
        <v>29</v>
      </c>
      <c r="AI95" s="55">
        <v>0.97742879390716553</v>
      </c>
      <c r="AJ95" s="56">
        <v>1</v>
      </c>
      <c r="AK95" s="57">
        <v>1313</v>
      </c>
      <c r="AL95" s="58">
        <v>206825535</v>
      </c>
      <c r="AM95" s="59">
        <v>2077</v>
      </c>
      <c r="AN95" s="60">
        <v>1766</v>
      </c>
      <c r="AO95" s="61">
        <v>157521.35186595583</v>
      </c>
      <c r="AP95" s="58">
        <v>139900</v>
      </c>
      <c r="AQ95" s="59">
        <v>127.08453922315309</v>
      </c>
      <c r="AR95" s="59">
        <v>35</v>
      </c>
      <c r="AS95" s="62">
        <v>0.9707951545715332</v>
      </c>
      <c r="AT95" s="62">
        <v>0.98389983177185059</v>
      </c>
      <c r="AU95" s="62">
        <v>0.94316709041595459</v>
      </c>
      <c r="AV95" s="63">
        <v>0.96533334255218506</v>
      </c>
      <c r="AW95" s="58">
        <v>191271.20159283225</v>
      </c>
      <c r="AX95" s="58">
        <v>150000</v>
      </c>
      <c r="AY95" s="61">
        <v>165151.95188405798</v>
      </c>
      <c r="AZ95" s="58">
        <v>145900</v>
      </c>
      <c r="BA95" s="59">
        <v>132.06455266138164</v>
      </c>
      <c r="BB95" s="59">
        <v>32</v>
      </c>
      <c r="BC95" s="62">
        <v>0.95127260684967041</v>
      </c>
      <c r="BD95" s="63">
        <v>0.97289037704467773</v>
      </c>
    </row>
    <row r="96" spans="1:56" x14ac:dyDescent="0.25">
      <c r="A96" s="47">
        <v>43466</v>
      </c>
      <c r="B96" s="48">
        <v>619</v>
      </c>
      <c r="C96" s="49">
        <v>2339</v>
      </c>
      <c r="D96" s="50">
        <v>2.4188210964202881</v>
      </c>
      <c r="E96" s="49">
        <v>1074</v>
      </c>
      <c r="F96" s="49">
        <v>836</v>
      </c>
      <c r="G96" s="49">
        <v>1087</v>
      </c>
      <c r="H96" s="51">
        <v>97613769</v>
      </c>
      <c r="I96" s="52">
        <v>157695.9111470113</v>
      </c>
      <c r="J96" s="53">
        <v>137000</v>
      </c>
      <c r="K96" s="54">
        <v>116.13731825525041</v>
      </c>
      <c r="L96" s="54">
        <v>33</v>
      </c>
      <c r="M96" s="55">
        <v>0.97182726860046387</v>
      </c>
      <c r="N96" s="55">
        <v>0.98326361179351807</v>
      </c>
      <c r="O96" s="55">
        <v>0.9437103271484375</v>
      </c>
      <c r="P96" s="56">
        <v>0.96228742599487305</v>
      </c>
      <c r="Q96" s="52">
        <v>235085.65901213171</v>
      </c>
      <c r="R96" s="53">
        <v>174950</v>
      </c>
      <c r="S96" s="54">
        <v>111.36468576314664</v>
      </c>
      <c r="T96" s="54">
        <v>78</v>
      </c>
      <c r="U96" s="55">
        <v>0.97357571125030518</v>
      </c>
      <c r="V96" s="56">
        <v>1</v>
      </c>
      <c r="W96" s="53">
        <v>190266.73555337905</v>
      </c>
      <c r="X96" s="53">
        <v>155000</v>
      </c>
      <c r="Y96" s="52">
        <v>164234.06730769231</v>
      </c>
      <c r="Z96" s="53">
        <v>145000</v>
      </c>
      <c r="AA96" s="54">
        <v>125.18421052631579</v>
      </c>
      <c r="AB96" s="54">
        <v>39</v>
      </c>
      <c r="AC96" s="55">
        <v>0.94851452112197876</v>
      </c>
      <c r="AD96" s="56">
        <v>0.96829009056091309</v>
      </c>
      <c r="AE96" s="52">
        <v>175397.55287569572</v>
      </c>
      <c r="AF96" s="53">
        <v>150000</v>
      </c>
      <c r="AG96" s="54">
        <v>59.209751609935601</v>
      </c>
      <c r="AH96" s="54">
        <v>33</v>
      </c>
      <c r="AI96" s="55">
        <v>0.97454392910003662</v>
      </c>
      <c r="AJ96" s="56">
        <v>1</v>
      </c>
      <c r="AK96" s="57">
        <v>619</v>
      </c>
      <c r="AL96" s="58">
        <v>97613769</v>
      </c>
      <c r="AM96" s="59">
        <v>1074</v>
      </c>
      <c r="AN96" s="60">
        <v>836</v>
      </c>
      <c r="AO96" s="61">
        <v>157695.9111470113</v>
      </c>
      <c r="AP96" s="58">
        <v>137000</v>
      </c>
      <c r="AQ96" s="59">
        <v>116.13731825525041</v>
      </c>
      <c r="AR96" s="59">
        <v>33</v>
      </c>
      <c r="AS96" s="62">
        <v>0.97182726860046387</v>
      </c>
      <c r="AT96" s="62">
        <v>0.98326361179351807</v>
      </c>
      <c r="AU96" s="62">
        <v>0.9437103271484375</v>
      </c>
      <c r="AV96" s="63">
        <v>0.96228742599487305</v>
      </c>
      <c r="AW96" s="58">
        <v>190266.73555337905</v>
      </c>
      <c r="AX96" s="58">
        <v>155000</v>
      </c>
      <c r="AY96" s="61">
        <v>164234.06730769231</v>
      </c>
      <c r="AZ96" s="58">
        <v>145000</v>
      </c>
      <c r="BA96" s="59">
        <v>125.18421052631579</v>
      </c>
      <c r="BB96" s="59">
        <v>39</v>
      </c>
      <c r="BC96" s="62">
        <v>0.94851452112197876</v>
      </c>
      <c r="BD96" s="63">
        <v>0.96829009056091309</v>
      </c>
    </row>
    <row r="97" spans="1:56" x14ac:dyDescent="0.25">
      <c r="A97" s="47">
        <v>43435</v>
      </c>
      <c r="B97" s="48">
        <v>809</v>
      </c>
      <c r="C97" s="49">
        <v>2421</v>
      </c>
      <c r="D97" s="50">
        <v>2.4950189590454102</v>
      </c>
      <c r="E97" s="49">
        <v>696</v>
      </c>
      <c r="F97" s="49">
        <v>629</v>
      </c>
      <c r="G97" s="49">
        <v>851</v>
      </c>
      <c r="H97" s="51">
        <v>126235137</v>
      </c>
      <c r="I97" s="52">
        <v>156038.48825710753</v>
      </c>
      <c r="J97" s="53">
        <v>139900</v>
      </c>
      <c r="K97" s="54">
        <v>98.711990111248454</v>
      </c>
      <c r="L97" s="54">
        <v>26</v>
      </c>
      <c r="M97" s="55">
        <v>0.97528821229934692</v>
      </c>
      <c r="N97" s="55">
        <v>0.98666667938232422</v>
      </c>
      <c r="O97" s="55">
        <v>0.94788122177124023</v>
      </c>
      <c r="P97" s="56">
        <v>0.9673115611076355</v>
      </c>
      <c r="Q97" s="52">
        <v>223634.88667496888</v>
      </c>
      <c r="R97" s="53">
        <v>165000</v>
      </c>
      <c r="S97" s="54">
        <v>108.26063610078479</v>
      </c>
      <c r="T97" s="54">
        <v>74</v>
      </c>
      <c r="U97" s="55">
        <v>0.97380536794662476</v>
      </c>
      <c r="V97" s="56">
        <v>1</v>
      </c>
      <c r="W97" s="53">
        <v>167000.03698224851</v>
      </c>
      <c r="X97" s="53">
        <v>135000</v>
      </c>
      <c r="Y97" s="52">
        <v>166268.7572156197</v>
      </c>
      <c r="Z97" s="53">
        <v>140000</v>
      </c>
      <c r="AA97" s="54">
        <v>92.747217806041334</v>
      </c>
      <c r="AB97" s="54">
        <v>33</v>
      </c>
      <c r="AC97" s="55">
        <v>0.94124126434326172</v>
      </c>
      <c r="AD97" s="56">
        <v>0.96751439571380615</v>
      </c>
      <c r="AE97" s="52">
        <v>182956.33333333334</v>
      </c>
      <c r="AF97" s="53">
        <v>159000</v>
      </c>
      <c r="AG97" s="54">
        <v>59.612220916568745</v>
      </c>
      <c r="AH97" s="54">
        <v>31</v>
      </c>
      <c r="AI97" s="55">
        <v>0.97175556421279907</v>
      </c>
      <c r="AJ97" s="56">
        <v>1</v>
      </c>
      <c r="AK97" s="57">
        <v>11644</v>
      </c>
      <c r="AL97" s="58">
        <v>1887576487</v>
      </c>
      <c r="AM97" s="59">
        <v>14857</v>
      </c>
      <c r="AN97" s="60">
        <v>11580</v>
      </c>
      <c r="AO97" s="61">
        <v>162107.22148746136</v>
      </c>
      <c r="AP97" s="58">
        <v>142000</v>
      </c>
      <c r="AQ97" s="59">
        <v>121.77104087942288</v>
      </c>
      <c r="AR97" s="59">
        <v>22</v>
      </c>
      <c r="AS97" s="62">
        <v>0.97490471601486206</v>
      </c>
      <c r="AT97" s="62">
        <v>0.98918920755386353</v>
      </c>
      <c r="AU97" s="62">
        <v>0.95338380336761475</v>
      </c>
      <c r="AV97" s="63">
        <v>0.97560977935791016</v>
      </c>
      <c r="AW97" s="58">
        <v>181377.79641761919</v>
      </c>
      <c r="AX97" s="58">
        <v>150000</v>
      </c>
      <c r="AY97" s="61">
        <v>169593.6588889886</v>
      </c>
      <c r="AZ97" s="58">
        <v>148500</v>
      </c>
      <c r="BA97" s="59">
        <v>120.15267702936097</v>
      </c>
      <c r="BB97" s="59">
        <v>22</v>
      </c>
      <c r="BC97" s="62">
        <v>0.95325469970703125</v>
      </c>
      <c r="BD97" s="63">
        <v>0.97560977935791016</v>
      </c>
    </row>
    <row r="98" spans="1:56" x14ac:dyDescent="0.25">
      <c r="A98" s="47">
        <v>43405</v>
      </c>
      <c r="B98" s="48">
        <v>885</v>
      </c>
      <c r="C98" s="49">
        <v>2660</v>
      </c>
      <c r="D98" s="50">
        <v>2.7184464931488037</v>
      </c>
      <c r="E98" s="49">
        <v>980</v>
      </c>
      <c r="F98" s="49">
        <v>767</v>
      </c>
      <c r="G98" s="49">
        <v>1098</v>
      </c>
      <c r="H98" s="51">
        <v>147967454</v>
      </c>
      <c r="I98" s="52">
        <v>167194.86327683617</v>
      </c>
      <c r="J98" s="53">
        <v>144900</v>
      </c>
      <c r="K98" s="54">
        <v>106.8271186440678</v>
      </c>
      <c r="L98" s="54">
        <v>24</v>
      </c>
      <c r="M98" s="55">
        <v>0.97054630517959595</v>
      </c>
      <c r="N98" s="55">
        <v>0.9852898120880127</v>
      </c>
      <c r="O98" s="55">
        <v>0.94620209932327271</v>
      </c>
      <c r="P98" s="56">
        <v>0.96666663885116577</v>
      </c>
      <c r="Q98" s="52">
        <v>221938.48679678529</v>
      </c>
      <c r="R98" s="53">
        <v>165000</v>
      </c>
      <c r="S98" s="54">
        <v>97.696616541353379</v>
      </c>
      <c r="T98" s="54">
        <v>61</v>
      </c>
      <c r="U98" s="55">
        <v>0.97100526094436646</v>
      </c>
      <c r="V98" s="56">
        <v>1</v>
      </c>
      <c r="W98" s="53">
        <v>176201.087141339</v>
      </c>
      <c r="X98" s="53">
        <v>149900</v>
      </c>
      <c r="Y98" s="52">
        <v>166043.02832861189</v>
      </c>
      <c r="Z98" s="53">
        <v>148450</v>
      </c>
      <c r="AA98" s="54">
        <v>81.230769230769226</v>
      </c>
      <c r="AB98" s="54">
        <v>30</v>
      </c>
      <c r="AC98" s="55">
        <v>0.94561624526977539</v>
      </c>
      <c r="AD98" s="56">
        <v>0.96600520610809326</v>
      </c>
      <c r="AE98" s="52">
        <v>180141.79162702188</v>
      </c>
      <c r="AF98" s="53">
        <v>159800</v>
      </c>
      <c r="AG98" s="54">
        <v>53.153005464480877</v>
      </c>
      <c r="AH98" s="54">
        <v>25</v>
      </c>
      <c r="AI98" s="55">
        <v>0.97393113374710083</v>
      </c>
      <c r="AJ98" s="56">
        <v>1</v>
      </c>
      <c r="AK98" s="57">
        <v>10835</v>
      </c>
      <c r="AL98" s="58">
        <v>1761341350</v>
      </c>
      <c r="AM98" s="59">
        <v>14161</v>
      </c>
      <c r="AN98" s="60">
        <v>10951</v>
      </c>
      <c r="AO98" s="61">
        <v>162560.34610059991</v>
      </c>
      <c r="AP98" s="58">
        <v>142000</v>
      </c>
      <c r="AQ98" s="59">
        <v>123.49275496077527</v>
      </c>
      <c r="AR98" s="59">
        <v>22</v>
      </c>
      <c r="AS98" s="62">
        <v>0.97487640380859375</v>
      </c>
      <c r="AT98" s="62">
        <v>0.98942828178405762</v>
      </c>
      <c r="AU98" s="62">
        <v>0.95379048585891724</v>
      </c>
      <c r="AV98" s="63">
        <v>0.97619509696960449</v>
      </c>
      <c r="AW98" s="58">
        <v>182088.69207138679</v>
      </c>
      <c r="AX98" s="58">
        <v>150000</v>
      </c>
      <c r="AY98" s="61">
        <v>169779.21574758386</v>
      </c>
      <c r="AZ98" s="58">
        <v>149000</v>
      </c>
      <c r="BA98" s="59">
        <v>121.72678294219706</v>
      </c>
      <c r="BB98" s="59">
        <v>22</v>
      </c>
      <c r="BC98" s="62">
        <v>0.95392107963562012</v>
      </c>
      <c r="BD98" s="63">
        <v>0.97619044780731201</v>
      </c>
    </row>
    <row r="99" spans="1:56" x14ac:dyDescent="0.25">
      <c r="A99" s="47">
        <v>43374</v>
      </c>
      <c r="B99" s="48">
        <v>979</v>
      </c>
      <c r="C99" s="49">
        <v>2739</v>
      </c>
      <c r="D99" s="50">
        <v>2.7911005020141602</v>
      </c>
      <c r="E99" s="49">
        <v>1315</v>
      </c>
      <c r="F99" s="49">
        <v>915</v>
      </c>
      <c r="G99" s="49">
        <v>1188</v>
      </c>
      <c r="H99" s="51">
        <v>160777235</v>
      </c>
      <c r="I99" s="52">
        <v>164225.98059244128</v>
      </c>
      <c r="J99" s="53">
        <v>142000</v>
      </c>
      <c r="K99" s="54">
        <v>139.19611848825332</v>
      </c>
      <c r="L99" s="54">
        <v>21</v>
      </c>
      <c r="M99" s="55">
        <v>0.97332459688186646</v>
      </c>
      <c r="N99" s="55">
        <v>0.98999583721160889</v>
      </c>
      <c r="O99" s="55">
        <v>0.95354115962982178</v>
      </c>
      <c r="P99" s="56">
        <v>0.97573965787887573</v>
      </c>
      <c r="Q99" s="52">
        <v>227188.30980097633</v>
      </c>
      <c r="R99" s="53">
        <v>169900</v>
      </c>
      <c r="S99" s="54">
        <v>92.52610441767068</v>
      </c>
      <c r="T99" s="54">
        <v>58</v>
      </c>
      <c r="U99" s="55">
        <v>0.97004473209381104</v>
      </c>
      <c r="V99" s="56">
        <v>1</v>
      </c>
      <c r="W99" s="53">
        <v>182362.51472868217</v>
      </c>
      <c r="X99" s="53">
        <v>149900</v>
      </c>
      <c r="Y99" s="52">
        <v>174290.60222222222</v>
      </c>
      <c r="Z99" s="53">
        <v>149500</v>
      </c>
      <c r="AA99" s="54">
        <v>123.21857923497268</v>
      </c>
      <c r="AB99" s="54">
        <v>21</v>
      </c>
      <c r="AC99" s="55">
        <v>0.94586533308029175</v>
      </c>
      <c r="AD99" s="56">
        <v>0.96915411949157715</v>
      </c>
      <c r="AE99" s="52">
        <v>185935.88205128204</v>
      </c>
      <c r="AF99" s="53">
        <v>159900</v>
      </c>
      <c r="AG99" s="54">
        <v>45.786195286195287</v>
      </c>
      <c r="AH99" s="54">
        <v>21</v>
      </c>
      <c r="AI99" s="55">
        <v>0.97659724950790405</v>
      </c>
      <c r="AJ99" s="56">
        <v>1</v>
      </c>
      <c r="AK99" s="57">
        <v>9950</v>
      </c>
      <c r="AL99" s="58">
        <v>1613373896</v>
      </c>
      <c r="AM99" s="59">
        <v>13181</v>
      </c>
      <c r="AN99" s="60">
        <v>10184</v>
      </c>
      <c r="AO99" s="61">
        <v>162148.13025125628</v>
      </c>
      <c r="AP99" s="58">
        <v>142000</v>
      </c>
      <c r="AQ99" s="59">
        <v>124.97507537688442</v>
      </c>
      <c r="AR99" s="59">
        <v>22</v>
      </c>
      <c r="AS99" s="62">
        <v>0.97525608539581299</v>
      </c>
      <c r="AT99" s="62">
        <v>0.9897611141204834</v>
      </c>
      <c r="AU99" s="62">
        <v>0.9544527530670166</v>
      </c>
      <c r="AV99" s="63">
        <v>0.97679966688156128</v>
      </c>
      <c r="AW99" s="58">
        <v>182523.86890267851</v>
      </c>
      <c r="AX99" s="58">
        <v>150000</v>
      </c>
      <c r="AY99" s="61">
        <v>170047.0618399675</v>
      </c>
      <c r="AZ99" s="58">
        <v>149000</v>
      </c>
      <c r="BA99" s="59">
        <v>124.77670856245091</v>
      </c>
      <c r="BB99" s="59">
        <v>21</v>
      </c>
      <c r="BC99" s="62">
        <v>0.95451748371124268</v>
      </c>
      <c r="BD99" s="63">
        <v>0.97664231061935425</v>
      </c>
    </row>
    <row r="100" spans="1:56" x14ac:dyDescent="0.25">
      <c r="A100" s="47">
        <v>43344</v>
      </c>
      <c r="B100" s="48">
        <v>946</v>
      </c>
      <c r="C100" s="49">
        <v>2621</v>
      </c>
      <c r="D100" s="50">
        <v>2.6683633327484131</v>
      </c>
      <c r="E100" s="49">
        <v>1172</v>
      </c>
      <c r="F100" s="49">
        <v>882</v>
      </c>
      <c r="G100" s="49">
        <v>1264</v>
      </c>
      <c r="H100" s="51">
        <v>154681604</v>
      </c>
      <c r="I100" s="52">
        <v>163511.20930232559</v>
      </c>
      <c r="J100" s="53">
        <v>143150</v>
      </c>
      <c r="K100" s="54">
        <v>128.59619450317123</v>
      </c>
      <c r="L100" s="54">
        <v>23</v>
      </c>
      <c r="M100" s="55">
        <v>0.97426360845565796</v>
      </c>
      <c r="N100" s="55">
        <v>0.98996829986572266</v>
      </c>
      <c r="O100" s="55">
        <v>0.95018607378005981</v>
      </c>
      <c r="P100" s="56">
        <v>0.97586208581924438</v>
      </c>
      <c r="Q100" s="52">
        <v>230563.58233706132</v>
      </c>
      <c r="R100" s="53">
        <v>169900</v>
      </c>
      <c r="S100" s="54">
        <v>92.990843189622282</v>
      </c>
      <c r="T100" s="54">
        <v>56</v>
      </c>
      <c r="U100" s="55">
        <v>0.97069370746612549</v>
      </c>
      <c r="V100" s="56">
        <v>1</v>
      </c>
      <c r="W100" s="53">
        <v>183872.68402154397</v>
      </c>
      <c r="X100" s="53">
        <v>150500</v>
      </c>
      <c r="Y100" s="52">
        <v>170860.98192771085</v>
      </c>
      <c r="Z100" s="53">
        <v>149900</v>
      </c>
      <c r="AA100" s="54">
        <v>135.57596371882087</v>
      </c>
      <c r="AB100" s="54">
        <v>23</v>
      </c>
      <c r="AC100" s="55">
        <v>0.95186305046081543</v>
      </c>
      <c r="AD100" s="56">
        <v>0.97122299671173096</v>
      </c>
      <c r="AE100" s="52">
        <v>181398.0057424118</v>
      </c>
      <c r="AF100" s="53">
        <v>155000</v>
      </c>
      <c r="AG100" s="54">
        <v>45.837025316455694</v>
      </c>
      <c r="AH100" s="54">
        <v>20</v>
      </c>
      <c r="AI100" s="55">
        <v>0.97904491424560547</v>
      </c>
      <c r="AJ100" s="56">
        <v>1</v>
      </c>
      <c r="AK100" s="57">
        <v>8971</v>
      </c>
      <c r="AL100" s="58">
        <v>1452596661</v>
      </c>
      <c r="AM100" s="59">
        <v>11866</v>
      </c>
      <c r="AN100" s="60">
        <v>9269</v>
      </c>
      <c r="AO100" s="61">
        <v>161921.37565488796</v>
      </c>
      <c r="AP100" s="58">
        <v>142000</v>
      </c>
      <c r="AQ100" s="59">
        <v>123.42314123286144</v>
      </c>
      <c r="AR100" s="59">
        <v>22</v>
      </c>
      <c r="AS100" s="62">
        <v>0.97546619176864624</v>
      </c>
      <c r="AT100" s="62">
        <v>0.98974359035491943</v>
      </c>
      <c r="AU100" s="62">
        <v>0.95455163717269897</v>
      </c>
      <c r="AV100" s="63">
        <v>0.97689801454544067</v>
      </c>
      <c r="AW100" s="58">
        <v>182542.06197010752</v>
      </c>
      <c r="AX100" s="58">
        <v>150000</v>
      </c>
      <c r="AY100" s="61">
        <v>169620.24172999553</v>
      </c>
      <c r="AZ100" s="58">
        <v>149000</v>
      </c>
      <c r="BA100" s="59">
        <v>124.93052109181141</v>
      </c>
      <c r="BB100" s="59">
        <v>21</v>
      </c>
      <c r="BC100" s="62">
        <v>0.95538067817687988</v>
      </c>
      <c r="BD100" s="63">
        <v>0.97726237773895264</v>
      </c>
    </row>
    <row r="101" spans="1:56" x14ac:dyDescent="0.25">
      <c r="A101" s="47">
        <v>43313</v>
      </c>
      <c r="B101" s="48">
        <v>1140</v>
      </c>
      <c r="C101" s="49">
        <v>2660</v>
      </c>
      <c r="D101" s="50">
        <v>2.695035457611084</v>
      </c>
      <c r="E101" s="49">
        <v>1452</v>
      </c>
      <c r="F101" s="49">
        <v>1042</v>
      </c>
      <c r="G101" s="49">
        <v>1323</v>
      </c>
      <c r="H101" s="51">
        <v>188940428</v>
      </c>
      <c r="I101" s="52">
        <v>165737.21754385965</v>
      </c>
      <c r="J101" s="53">
        <v>150000</v>
      </c>
      <c r="K101" s="54">
        <v>119.47894736842105</v>
      </c>
      <c r="L101" s="54">
        <v>19</v>
      </c>
      <c r="M101" s="55">
        <v>0.97792476415634155</v>
      </c>
      <c r="N101" s="55">
        <v>0.99000000953674316</v>
      </c>
      <c r="O101" s="55">
        <v>0.95478469133377075</v>
      </c>
      <c r="P101" s="56">
        <v>0.97492420673370361</v>
      </c>
      <c r="Q101" s="52">
        <v>235379.24932144242</v>
      </c>
      <c r="R101" s="53">
        <v>177900</v>
      </c>
      <c r="S101" s="54">
        <v>91.30263157894737</v>
      </c>
      <c r="T101" s="54">
        <v>54</v>
      </c>
      <c r="U101" s="55">
        <v>0.97131794691085815</v>
      </c>
      <c r="V101" s="56">
        <v>1</v>
      </c>
      <c r="W101" s="53">
        <v>176223.91091954024</v>
      </c>
      <c r="X101" s="53">
        <v>149900</v>
      </c>
      <c r="Y101" s="52">
        <v>172200.05315947844</v>
      </c>
      <c r="Z101" s="53">
        <v>145000</v>
      </c>
      <c r="AA101" s="54">
        <v>132.90882917466411</v>
      </c>
      <c r="AB101" s="54">
        <v>23</v>
      </c>
      <c r="AC101" s="55">
        <v>0.95261967182159424</v>
      </c>
      <c r="AD101" s="56">
        <v>0.97272729873657227</v>
      </c>
      <c r="AE101" s="52">
        <v>184001.38413685848</v>
      </c>
      <c r="AF101" s="53">
        <v>159000</v>
      </c>
      <c r="AG101" s="54">
        <v>44.554043839758123</v>
      </c>
      <c r="AH101" s="54">
        <v>19</v>
      </c>
      <c r="AI101" s="55">
        <v>0.97914773225784302</v>
      </c>
      <c r="AJ101" s="56">
        <v>1</v>
      </c>
      <c r="AK101" s="57">
        <v>8025</v>
      </c>
      <c r="AL101" s="58">
        <v>1297915057</v>
      </c>
      <c r="AM101" s="59">
        <v>10694</v>
      </c>
      <c r="AN101" s="60">
        <v>8387</v>
      </c>
      <c r="AO101" s="61">
        <v>161733.96348909658</v>
      </c>
      <c r="AP101" s="58">
        <v>142000</v>
      </c>
      <c r="AQ101" s="59">
        <v>122.81333333333333</v>
      </c>
      <c r="AR101" s="59">
        <v>22</v>
      </c>
      <c r="AS101" s="62">
        <v>0.97560602426528931</v>
      </c>
      <c r="AT101" s="62">
        <v>0.98969072103500366</v>
      </c>
      <c r="AU101" s="62">
        <v>0.955058753490448</v>
      </c>
      <c r="AV101" s="63">
        <v>0.9771689772605896</v>
      </c>
      <c r="AW101" s="58">
        <v>182398.52435363611</v>
      </c>
      <c r="AX101" s="58">
        <v>150000</v>
      </c>
      <c r="AY101" s="61">
        <v>169493.38605567874</v>
      </c>
      <c r="AZ101" s="58">
        <v>148950</v>
      </c>
      <c r="BA101" s="59">
        <v>123.81101705019674</v>
      </c>
      <c r="BB101" s="59">
        <v>21</v>
      </c>
      <c r="BC101" s="62">
        <v>0.95574003458023071</v>
      </c>
      <c r="BD101" s="63">
        <v>0.97777777910232544</v>
      </c>
    </row>
    <row r="102" spans="1:56" x14ac:dyDescent="0.25">
      <c r="A102" s="47">
        <v>43282</v>
      </c>
      <c r="B102" s="48">
        <v>1174</v>
      </c>
      <c r="C102" s="49">
        <v>2570</v>
      </c>
      <c r="D102" s="50">
        <v>2.5988032817840576</v>
      </c>
      <c r="E102" s="49">
        <v>1264</v>
      </c>
      <c r="F102" s="49">
        <v>1019</v>
      </c>
      <c r="G102" s="49">
        <v>1334</v>
      </c>
      <c r="H102" s="51">
        <v>200149337</v>
      </c>
      <c r="I102" s="52">
        <v>170484.95485519592</v>
      </c>
      <c r="J102" s="53">
        <v>147750</v>
      </c>
      <c r="K102" s="54">
        <v>121.86541737649063</v>
      </c>
      <c r="L102" s="54">
        <v>17</v>
      </c>
      <c r="M102" s="55">
        <v>0.97614550590515137</v>
      </c>
      <c r="N102" s="55">
        <v>0.98946815729141235</v>
      </c>
      <c r="O102" s="55">
        <v>0.95749527215957642</v>
      </c>
      <c r="P102" s="56">
        <v>0.97870492935180664</v>
      </c>
      <c r="Q102" s="52">
        <v>239551.59089093088</v>
      </c>
      <c r="R102" s="53">
        <v>180000</v>
      </c>
      <c r="S102" s="54">
        <v>94.474319066147856</v>
      </c>
      <c r="T102" s="54">
        <v>56</v>
      </c>
      <c r="U102" s="55">
        <v>0.97053045034408569</v>
      </c>
      <c r="V102" s="56">
        <v>1</v>
      </c>
      <c r="W102" s="53">
        <v>184126.25040783035</v>
      </c>
      <c r="X102" s="53">
        <v>148450</v>
      </c>
      <c r="Y102" s="52">
        <v>169356.17361111112</v>
      </c>
      <c r="Z102" s="53">
        <v>149900</v>
      </c>
      <c r="AA102" s="54">
        <v>94.943081452404314</v>
      </c>
      <c r="AB102" s="54">
        <v>19</v>
      </c>
      <c r="AC102" s="55">
        <v>0.94807374477386475</v>
      </c>
      <c r="AD102" s="56">
        <v>0.97302496433258057</v>
      </c>
      <c r="AE102" s="52">
        <v>178659.81501137227</v>
      </c>
      <c r="AF102" s="53">
        <v>159900</v>
      </c>
      <c r="AG102" s="54">
        <v>43.223388305847074</v>
      </c>
      <c r="AH102" s="54">
        <v>16</v>
      </c>
      <c r="AI102" s="55">
        <v>0.97993701696395874</v>
      </c>
      <c r="AJ102" s="56">
        <v>1</v>
      </c>
      <c r="AK102" s="57">
        <v>6885</v>
      </c>
      <c r="AL102" s="58">
        <v>1108974629</v>
      </c>
      <c r="AM102" s="59">
        <v>9242</v>
      </c>
      <c r="AN102" s="60">
        <v>7345</v>
      </c>
      <c r="AO102" s="61">
        <v>161071.1153231663</v>
      </c>
      <c r="AP102" s="58">
        <v>140000</v>
      </c>
      <c r="AQ102" s="59">
        <v>123.36543209876544</v>
      </c>
      <c r="AR102" s="59">
        <v>22</v>
      </c>
      <c r="AS102" s="62">
        <v>0.97521626949310303</v>
      </c>
      <c r="AT102" s="62">
        <v>0.98966491222381592</v>
      </c>
      <c r="AU102" s="62">
        <v>0.9551047682762146</v>
      </c>
      <c r="AV102" s="63">
        <v>0.97756898403167725</v>
      </c>
      <c r="AW102" s="58">
        <v>183360.47867935087</v>
      </c>
      <c r="AX102" s="58">
        <v>152500</v>
      </c>
      <c r="AY102" s="61">
        <v>169114.42985535739</v>
      </c>
      <c r="AZ102" s="58">
        <v>149000</v>
      </c>
      <c r="BA102" s="59">
        <v>122.52035398230089</v>
      </c>
      <c r="BB102" s="59">
        <v>20</v>
      </c>
      <c r="BC102" s="62">
        <v>0.95617645978927612</v>
      </c>
      <c r="BD102" s="63">
        <v>0.97826087474822998</v>
      </c>
    </row>
    <row r="103" spans="1:56" x14ac:dyDescent="0.25">
      <c r="A103" s="47">
        <v>43252</v>
      </c>
      <c r="B103" s="48">
        <v>1211</v>
      </c>
      <c r="C103" s="49">
        <v>2590</v>
      </c>
      <c r="D103" s="50">
        <v>2.6406118869781494</v>
      </c>
      <c r="E103" s="49">
        <v>1506</v>
      </c>
      <c r="F103" s="49">
        <v>1132</v>
      </c>
      <c r="G103" s="49">
        <v>1492</v>
      </c>
      <c r="H103" s="51">
        <v>209626845</v>
      </c>
      <c r="I103" s="52">
        <v>173102.26672171758</v>
      </c>
      <c r="J103" s="53">
        <v>150000</v>
      </c>
      <c r="K103" s="54">
        <v>104.6672171758877</v>
      </c>
      <c r="L103" s="54">
        <v>16</v>
      </c>
      <c r="M103" s="55">
        <v>0.9796561598777771</v>
      </c>
      <c r="N103" s="55">
        <v>0.99569100141525269</v>
      </c>
      <c r="O103" s="55">
        <v>0.96335107088088989</v>
      </c>
      <c r="P103" s="56">
        <v>0.9836266040802002</v>
      </c>
      <c r="Q103" s="52">
        <v>235040.16953797964</v>
      </c>
      <c r="R103" s="53">
        <v>185200</v>
      </c>
      <c r="S103" s="54">
        <v>88.086100386100384</v>
      </c>
      <c r="T103" s="54">
        <v>48</v>
      </c>
      <c r="U103" s="55">
        <v>0.97435104846954346</v>
      </c>
      <c r="V103" s="56">
        <v>1</v>
      </c>
      <c r="W103" s="53">
        <v>187179.8705479452</v>
      </c>
      <c r="X103" s="53">
        <v>156950</v>
      </c>
      <c r="Y103" s="52">
        <v>176973.90185185184</v>
      </c>
      <c r="Z103" s="53">
        <v>159000</v>
      </c>
      <c r="AA103" s="54">
        <v>141.75706713780917</v>
      </c>
      <c r="AB103" s="54">
        <v>17.5</v>
      </c>
      <c r="AC103" s="55">
        <v>0.95796650648117065</v>
      </c>
      <c r="AD103" s="56">
        <v>0.97851848602294922</v>
      </c>
      <c r="AE103" s="52">
        <v>185724.32616238724</v>
      </c>
      <c r="AF103" s="53">
        <v>159900</v>
      </c>
      <c r="AG103" s="54">
        <v>44.658176943699729</v>
      </c>
      <c r="AH103" s="54">
        <v>15</v>
      </c>
      <c r="AI103" s="55">
        <v>0.98274648189544678</v>
      </c>
      <c r="AJ103" s="56">
        <v>1</v>
      </c>
      <c r="AK103" s="57">
        <v>5711</v>
      </c>
      <c r="AL103" s="58">
        <v>908825292</v>
      </c>
      <c r="AM103" s="59">
        <v>7978</v>
      </c>
      <c r="AN103" s="60">
        <v>6326</v>
      </c>
      <c r="AO103" s="61">
        <v>159135.9292593241</v>
      </c>
      <c r="AP103" s="58">
        <v>139900</v>
      </c>
      <c r="AQ103" s="59">
        <v>123.67378742777098</v>
      </c>
      <c r="AR103" s="59">
        <v>24</v>
      </c>
      <c r="AS103" s="62">
        <v>0.9750257134437561</v>
      </c>
      <c r="AT103" s="62">
        <v>0.98974359035491943</v>
      </c>
      <c r="AU103" s="62">
        <v>0.95461702346801758</v>
      </c>
      <c r="AV103" s="63">
        <v>0.97719871997833252</v>
      </c>
      <c r="AW103" s="58">
        <v>183238.69425346996</v>
      </c>
      <c r="AX103" s="58">
        <v>154900</v>
      </c>
      <c r="AY103" s="61">
        <v>169074.56764272862</v>
      </c>
      <c r="AZ103" s="58">
        <v>149000</v>
      </c>
      <c r="BA103" s="59">
        <v>126.96253556749922</v>
      </c>
      <c r="BB103" s="59">
        <v>21</v>
      </c>
      <c r="BC103" s="62">
        <v>0.95750802755355835</v>
      </c>
      <c r="BD103" s="63">
        <v>0.97927093505859375</v>
      </c>
    </row>
    <row r="104" spans="1:56" x14ac:dyDescent="0.25">
      <c r="A104" s="47">
        <v>43221</v>
      </c>
      <c r="B104" s="48">
        <v>1232</v>
      </c>
      <c r="C104" s="49">
        <v>2466</v>
      </c>
      <c r="D104" s="50">
        <v>2.5020716190338135</v>
      </c>
      <c r="E104" s="49">
        <v>1567</v>
      </c>
      <c r="F104" s="49">
        <v>1181</v>
      </c>
      <c r="G104" s="49">
        <v>1621</v>
      </c>
      <c r="H104" s="51">
        <v>199660387</v>
      </c>
      <c r="I104" s="52">
        <v>162062.00243506493</v>
      </c>
      <c r="J104" s="53">
        <v>147750</v>
      </c>
      <c r="K104" s="54">
        <v>133.16314935064935</v>
      </c>
      <c r="L104" s="54">
        <v>18</v>
      </c>
      <c r="M104" s="55">
        <v>0.97628569602966309</v>
      </c>
      <c r="N104" s="55">
        <v>0.99441343545913696</v>
      </c>
      <c r="O104" s="55">
        <v>0.95952075719833374</v>
      </c>
      <c r="P104" s="56">
        <v>0.9816666841506958</v>
      </c>
      <c r="Q104" s="52">
        <v>235076.75470121187</v>
      </c>
      <c r="R104" s="53">
        <v>189000</v>
      </c>
      <c r="S104" s="54">
        <v>92.641930251419296</v>
      </c>
      <c r="T104" s="54">
        <v>46</v>
      </c>
      <c r="U104" s="55">
        <v>0.97572147846221924</v>
      </c>
      <c r="V104" s="56">
        <v>1</v>
      </c>
      <c r="W104" s="53">
        <v>191777.81758530185</v>
      </c>
      <c r="X104" s="53">
        <v>160000</v>
      </c>
      <c r="Y104" s="52">
        <v>175223.51774891774</v>
      </c>
      <c r="Z104" s="53">
        <v>150000</v>
      </c>
      <c r="AA104" s="54">
        <v>108.89500423370025</v>
      </c>
      <c r="AB104" s="54">
        <v>15</v>
      </c>
      <c r="AC104" s="55">
        <v>0.95906990766525269</v>
      </c>
      <c r="AD104" s="56">
        <v>0.98312973976135254</v>
      </c>
      <c r="AE104" s="52">
        <v>186818.43967150978</v>
      </c>
      <c r="AF104" s="53">
        <v>157500</v>
      </c>
      <c r="AG104" s="54">
        <v>43.488587291795191</v>
      </c>
      <c r="AH104" s="54">
        <v>14</v>
      </c>
      <c r="AI104" s="55">
        <v>0.98532247543334961</v>
      </c>
      <c r="AJ104" s="56">
        <v>1</v>
      </c>
      <c r="AK104" s="57">
        <v>4500</v>
      </c>
      <c r="AL104" s="58">
        <v>699198447</v>
      </c>
      <c r="AM104" s="59">
        <v>6472</v>
      </c>
      <c r="AN104" s="60">
        <v>5194</v>
      </c>
      <c r="AO104" s="61">
        <v>155377.43266666666</v>
      </c>
      <c r="AP104" s="58">
        <v>136000</v>
      </c>
      <c r="AQ104" s="59">
        <v>128.78866666666667</v>
      </c>
      <c r="AR104" s="59">
        <v>27</v>
      </c>
      <c r="AS104" s="62">
        <v>0.97378003597259521</v>
      </c>
      <c r="AT104" s="62">
        <v>0.9885714054107666</v>
      </c>
      <c r="AU104" s="62">
        <v>0.95225578546524048</v>
      </c>
      <c r="AV104" s="63">
        <v>0.97560977935791016</v>
      </c>
      <c r="AW104" s="58">
        <v>182317.88814210275</v>
      </c>
      <c r="AX104" s="58">
        <v>152900</v>
      </c>
      <c r="AY104" s="61">
        <v>167379.4989072124</v>
      </c>
      <c r="AZ104" s="58">
        <v>145000</v>
      </c>
      <c r="BA104" s="59">
        <v>123.73815941470929</v>
      </c>
      <c r="BB104" s="59">
        <v>21</v>
      </c>
      <c r="BC104" s="62">
        <v>0.95740997791290283</v>
      </c>
      <c r="BD104" s="63">
        <v>0.97959184646606445</v>
      </c>
    </row>
    <row r="105" spans="1:56" x14ac:dyDescent="0.25">
      <c r="A105" s="47">
        <v>43191</v>
      </c>
      <c r="B105" s="48">
        <v>988</v>
      </c>
      <c r="C105" s="49">
        <v>2332</v>
      </c>
      <c r="D105" s="50">
        <v>2.3769643306732178</v>
      </c>
      <c r="E105" s="49">
        <v>1474</v>
      </c>
      <c r="F105" s="49">
        <v>1186</v>
      </c>
      <c r="G105" s="49">
        <v>1687</v>
      </c>
      <c r="H105" s="51">
        <v>158454726</v>
      </c>
      <c r="I105" s="52">
        <v>160379.27732793521</v>
      </c>
      <c r="J105" s="53">
        <v>144700</v>
      </c>
      <c r="K105" s="54">
        <v>128.23684210526315</v>
      </c>
      <c r="L105" s="54">
        <v>21</v>
      </c>
      <c r="M105" s="55">
        <v>0.97810375690460205</v>
      </c>
      <c r="N105" s="55">
        <v>0.98963916301727295</v>
      </c>
      <c r="O105" s="55">
        <v>0.95979243516921997</v>
      </c>
      <c r="P105" s="56">
        <v>0.98045581579208374</v>
      </c>
      <c r="Q105" s="52">
        <v>232847.25570175439</v>
      </c>
      <c r="R105" s="53">
        <v>187750</v>
      </c>
      <c r="S105" s="54">
        <v>96.488421955403084</v>
      </c>
      <c r="T105" s="54">
        <v>48</v>
      </c>
      <c r="U105" s="55">
        <v>0.97555851936340332</v>
      </c>
      <c r="V105" s="56">
        <v>1</v>
      </c>
      <c r="W105" s="53">
        <v>181068.60881735481</v>
      </c>
      <c r="X105" s="53">
        <v>152000</v>
      </c>
      <c r="Y105" s="52">
        <v>170354.97244444446</v>
      </c>
      <c r="Z105" s="53">
        <v>150000</v>
      </c>
      <c r="AA105" s="54">
        <v>134.322934232715</v>
      </c>
      <c r="AB105" s="54">
        <v>17</v>
      </c>
      <c r="AC105" s="55">
        <v>0.96327048540115356</v>
      </c>
      <c r="AD105" s="56">
        <v>0.98187559843063354</v>
      </c>
      <c r="AE105" s="52">
        <v>184305.2125839951</v>
      </c>
      <c r="AF105" s="53">
        <v>159900</v>
      </c>
      <c r="AG105" s="54">
        <v>47.579134558387672</v>
      </c>
      <c r="AH105" s="54">
        <v>15</v>
      </c>
      <c r="AI105" s="55">
        <v>0.98555636405944824</v>
      </c>
      <c r="AJ105" s="56">
        <v>1</v>
      </c>
      <c r="AK105" s="57">
        <v>3268</v>
      </c>
      <c r="AL105" s="58">
        <v>499538060</v>
      </c>
      <c r="AM105" s="59">
        <v>4905</v>
      </c>
      <c r="AN105" s="60">
        <v>4013</v>
      </c>
      <c r="AO105" s="61">
        <v>152857.423500612</v>
      </c>
      <c r="AP105" s="58">
        <v>133000</v>
      </c>
      <c r="AQ105" s="59">
        <v>127.13953488372093</v>
      </c>
      <c r="AR105" s="59">
        <v>30</v>
      </c>
      <c r="AS105" s="62">
        <v>0.97283834218978882</v>
      </c>
      <c r="AT105" s="62">
        <v>0.98694342374801636</v>
      </c>
      <c r="AU105" s="62">
        <v>0.94951635599136353</v>
      </c>
      <c r="AV105" s="63">
        <v>0.97275590896606445</v>
      </c>
      <c r="AW105" s="58">
        <v>179266.6855026455</v>
      </c>
      <c r="AX105" s="58">
        <v>150000</v>
      </c>
      <c r="AY105" s="61">
        <v>165043.28390923157</v>
      </c>
      <c r="AZ105" s="58">
        <v>143950</v>
      </c>
      <c r="BA105" s="59">
        <v>128.10640418639423</v>
      </c>
      <c r="BB105" s="59">
        <v>24</v>
      </c>
      <c r="BC105" s="62">
        <v>0.95691525936126709</v>
      </c>
      <c r="BD105" s="63">
        <v>0.97894734144210815</v>
      </c>
    </row>
    <row r="106" spans="1:56" x14ac:dyDescent="0.25">
      <c r="A106" s="47">
        <v>43160</v>
      </c>
      <c r="B106" s="48">
        <v>957</v>
      </c>
      <c r="C106" s="49">
        <v>2253</v>
      </c>
      <c r="D106" s="50">
        <v>2.2985885143280029</v>
      </c>
      <c r="E106" s="49">
        <v>1403</v>
      </c>
      <c r="F106" s="49">
        <v>1147</v>
      </c>
      <c r="G106" s="49">
        <v>1454</v>
      </c>
      <c r="H106" s="51">
        <v>145872106</v>
      </c>
      <c r="I106" s="52">
        <v>152426.44305120167</v>
      </c>
      <c r="J106" s="53">
        <v>128000</v>
      </c>
      <c r="K106" s="54">
        <v>139.43887147335423</v>
      </c>
      <c r="L106" s="54">
        <v>31</v>
      </c>
      <c r="M106" s="55">
        <v>0.97404849529266357</v>
      </c>
      <c r="N106" s="55">
        <v>0.98641884326934814</v>
      </c>
      <c r="O106" s="55">
        <v>0.95236194133758545</v>
      </c>
      <c r="P106" s="56">
        <v>0.97255182266235352</v>
      </c>
      <c r="Q106" s="52">
        <v>225679.83463481854</v>
      </c>
      <c r="R106" s="53">
        <v>175000</v>
      </c>
      <c r="S106" s="54">
        <v>105.49844651575677</v>
      </c>
      <c r="T106" s="54">
        <v>55</v>
      </c>
      <c r="U106" s="55">
        <v>0.97482907772064209</v>
      </c>
      <c r="V106" s="56">
        <v>1</v>
      </c>
      <c r="W106" s="53">
        <v>177388.58413639734</v>
      </c>
      <c r="X106" s="53">
        <v>151900</v>
      </c>
      <c r="Y106" s="52">
        <v>166621.1622574956</v>
      </c>
      <c r="Z106" s="53">
        <v>147900</v>
      </c>
      <c r="AA106" s="54">
        <v>131.42807323452485</v>
      </c>
      <c r="AB106" s="54">
        <v>19</v>
      </c>
      <c r="AC106" s="55">
        <v>0.96466970443725586</v>
      </c>
      <c r="AD106" s="56">
        <v>0.98369514942169189</v>
      </c>
      <c r="AE106" s="52">
        <v>176733.05237430168</v>
      </c>
      <c r="AF106" s="53">
        <v>149950</v>
      </c>
      <c r="AG106" s="54">
        <v>57.056396148555706</v>
      </c>
      <c r="AH106" s="54">
        <v>19</v>
      </c>
      <c r="AI106" s="55">
        <v>0.9822467565536499</v>
      </c>
      <c r="AJ106" s="56">
        <v>1</v>
      </c>
      <c r="AK106" s="57">
        <v>2280</v>
      </c>
      <c r="AL106" s="58">
        <v>341083334</v>
      </c>
      <c r="AM106" s="59">
        <v>3431</v>
      </c>
      <c r="AN106" s="60">
        <v>2827</v>
      </c>
      <c r="AO106" s="61">
        <v>149597.95350877193</v>
      </c>
      <c r="AP106" s="58">
        <v>128450</v>
      </c>
      <c r="AQ106" s="59">
        <v>126.6640350877193</v>
      </c>
      <c r="AR106" s="59">
        <v>33</v>
      </c>
      <c r="AS106" s="62">
        <v>0.97050219774246216</v>
      </c>
      <c r="AT106" s="62">
        <v>0.98567163944244385</v>
      </c>
      <c r="AU106" s="62">
        <v>0.94493341445922852</v>
      </c>
      <c r="AV106" s="63">
        <v>0.9682539701461792</v>
      </c>
      <c r="AW106" s="58">
        <v>178485.45115291263</v>
      </c>
      <c r="AX106" s="58">
        <v>149900</v>
      </c>
      <c r="AY106" s="61">
        <v>162872.68833999275</v>
      </c>
      <c r="AZ106" s="58">
        <v>139900</v>
      </c>
      <c r="BA106" s="59">
        <v>125.49840820657941</v>
      </c>
      <c r="BB106" s="59">
        <v>27</v>
      </c>
      <c r="BC106" s="62">
        <v>0.95431941747665405</v>
      </c>
      <c r="BD106" s="63">
        <v>0.97734296321868896</v>
      </c>
    </row>
    <row r="107" spans="1:56" x14ac:dyDescent="0.25">
      <c r="A107" s="47">
        <v>43132</v>
      </c>
      <c r="B107" s="48">
        <v>664</v>
      </c>
      <c r="C107" s="49">
        <v>2239</v>
      </c>
      <c r="D107" s="50">
        <v>2.2852768898010254</v>
      </c>
      <c r="E107" s="49">
        <v>1025</v>
      </c>
      <c r="F107" s="49">
        <v>864</v>
      </c>
      <c r="G107" s="49">
        <v>1260</v>
      </c>
      <c r="H107" s="51">
        <v>97337865</v>
      </c>
      <c r="I107" s="52">
        <v>146593.1701807229</v>
      </c>
      <c r="J107" s="53">
        <v>129000</v>
      </c>
      <c r="K107" s="54">
        <v>130.93072289156626</v>
      </c>
      <c r="L107" s="54">
        <v>37</v>
      </c>
      <c r="M107" s="55">
        <v>0.96722561120986938</v>
      </c>
      <c r="N107" s="55">
        <v>0.98377537727355957</v>
      </c>
      <c r="O107" s="55">
        <v>0.93882036209106445</v>
      </c>
      <c r="P107" s="56">
        <v>0.96367049217224121</v>
      </c>
      <c r="Q107" s="52">
        <v>220563.85031847135</v>
      </c>
      <c r="R107" s="53">
        <v>169900</v>
      </c>
      <c r="S107" s="54">
        <v>110.69227333631085</v>
      </c>
      <c r="T107" s="54">
        <v>74</v>
      </c>
      <c r="U107" s="55">
        <v>0.97443991899490356</v>
      </c>
      <c r="V107" s="56">
        <v>1</v>
      </c>
      <c r="W107" s="53">
        <v>177009.67105263157</v>
      </c>
      <c r="X107" s="53">
        <v>148750</v>
      </c>
      <c r="Y107" s="52">
        <v>162290.87980173482</v>
      </c>
      <c r="Z107" s="53">
        <v>137000</v>
      </c>
      <c r="AA107" s="54">
        <v>126.28819444444444</v>
      </c>
      <c r="AB107" s="54">
        <v>31</v>
      </c>
      <c r="AC107" s="55">
        <v>0.94960421323776245</v>
      </c>
      <c r="AD107" s="56">
        <v>0.97331851720809937</v>
      </c>
      <c r="AE107" s="52">
        <v>175797.47229114972</v>
      </c>
      <c r="AF107" s="53">
        <v>142500</v>
      </c>
      <c r="AG107" s="54">
        <v>63.706349206349209</v>
      </c>
      <c r="AH107" s="54">
        <v>29</v>
      </c>
      <c r="AI107" s="55">
        <v>0.97821778059005737</v>
      </c>
      <c r="AJ107" s="56">
        <v>1</v>
      </c>
      <c r="AK107" s="57">
        <v>1323</v>
      </c>
      <c r="AL107" s="58">
        <v>195211228</v>
      </c>
      <c r="AM107" s="59">
        <v>2028</v>
      </c>
      <c r="AN107" s="60">
        <v>1680</v>
      </c>
      <c r="AO107" s="61">
        <v>147551.94860166288</v>
      </c>
      <c r="AP107" s="58">
        <v>128500</v>
      </c>
      <c r="AQ107" s="59">
        <v>117.42328042328042</v>
      </c>
      <c r="AR107" s="59">
        <v>34</v>
      </c>
      <c r="AS107" s="62">
        <v>0.96797859668731689</v>
      </c>
      <c r="AT107" s="62">
        <v>0.98511147499084473</v>
      </c>
      <c r="AU107" s="62">
        <v>0.93961220979690552</v>
      </c>
      <c r="AV107" s="63">
        <v>0.96526229381561279</v>
      </c>
      <c r="AW107" s="58">
        <v>179245.42732408835</v>
      </c>
      <c r="AX107" s="58">
        <v>149900</v>
      </c>
      <c r="AY107" s="61">
        <v>160247.1358863496</v>
      </c>
      <c r="AZ107" s="58">
        <v>135000</v>
      </c>
      <c r="BA107" s="59">
        <v>121.45</v>
      </c>
      <c r="BB107" s="59">
        <v>33</v>
      </c>
      <c r="BC107" s="62">
        <v>0.94704210758209229</v>
      </c>
      <c r="BD107" s="63">
        <v>0.97085356712341309</v>
      </c>
    </row>
    <row r="108" spans="1:56" x14ac:dyDescent="0.25">
      <c r="A108" s="47">
        <v>43101</v>
      </c>
      <c r="B108" s="48">
        <v>659</v>
      </c>
      <c r="C108" s="49">
        <v>2347</v>
      </c>
      <c r="D108" s="50">
        <v>2.3967320919036865</v>
      </c>
      <c r="E108" s="49">
        <v>1003</v>
      </c>
      <c r="F108" s="49">
        <v>816</v>
      </c>
      <c r="G108" s="49">
        <v>1052</v>
      </c>
      <c r="H108" s="51">
        <v>97873363</v>
      </c>
      <c r="I108" s="52">
        <v>148518.00151745067</v>
      </c>
      <c r="J108" s="53">
        <v>126000</v>
      </c>
      <c r="K108" s="54">
        <v>103.8133535660091</v>
      </c>
      <c r="L108" s="54">
        <v>33</v>
      </c>
      <c r="M108" s="55">
        <v>0.96877038478851318</v>
      </c>
      <c r="N108" s="55">
        <v>0.98671805858612061</v>
      </c>
      <c r="O108" s="55">
        <v>0.94044786691665649</v>
      </c>
      <c r="P108" s="56">
        <v>0.96709746122360229</v>
      </c>
      <c r="Q108" s="52">
        <v>213860.92822757113</v>
      </c>
      <c r="R108" s="53">
        <v>162500</v>
      </c>
      <c r="S108" s="54">
        <v>112.002556455049</v>
      </c>
      <c r="T108" s="54">
        <v>80</v>
      </c>
      <c r="U108" s="55">
        <v>0.97258973121643066</v>
      </c>
      <c r="V108" s="56">
        <v>1</v>
      </c>
      <c r="W108" s="53">
        <v>181548.79249217935</v>
      </c>
      <c r="X108" s="53">
        <v>150000</v>
      </c>
      <c r="Y108" s="52">
        <v>158215.97660098522</v>
      </c>
      <c r="Z108" s="53">
        <v>134700</v>
      </c>
      <c r="AA108" s="54">
        <v>116.32720588235294</v>
      </c>
      <c r="AB108" s="54">
        <v>36.5</v>
      </c>
      <c r="AC108" s="55">
        <v>0.94448643922805786</v>
      </c>
      <c r="AD108" s="56">
        <v>0.96978980302810669</v>
      </c>
      <c r="AE108" s="52">
        <v>175925.68290353392</v>
      </c>
      <c r="AF108" s="53">
        <v>144500</v>
      </c>
      <c r="AG108" s="54">
        <v>63.961977186311785</v>
      </c>
      <c r="AH108" s="54">
        <v>31</v>
      </c>
      <c r="AI108" s="55">
        <v>0.97450399398803711</v>
      </c>
      <c r="AJ108" s="56">
        <v>1</v>
      </c>
      <c r="AK108" s="57">
        <v>659</v>
      </c>
      <c r="AL108" s="58">
        <v>97873363</v>
      </c>
      <c r="AM108" s="59">
        <v>1003</v>
      </c>
      <c r="AN108" s="60">
        <v>816</v>
      </c>
      <c r="AO108" s="61">
        <v>148518.00151745067</v>
      </c>
      <c r="AP108" s="58">
        <v>126000</v>
      </c>
      <c r="AQ108" s="59">
        <v>103.8133535660091</v>
      </c>
      <c r="AR108" s="59">
        <v>33</v>
      </c>
      <c r="AS108" s="62">
        <v>0.96877038478851318</v>
      </c>
      <c r="AT108" s="62">
        <v>0.98671805858612061</v>
      </c>
      <c r="AU108" s="62">
        <v>0.94044786691665649</v>
      </c>
      <c r="AV108" s="63">
        <v>0.96709746122360229</v>
      </c>
      <c r="AW108" s="58">
        <v>181548.79249217935</v>
      </c>
      <c r="AX108" s="58">
        <v>150000</v>
      </c>
      <c r="AY108" s="61">
        <v>158215.97660098522</v>
      </c>
      <c r="AZ108" s="58">
        <v>134700</v>
      </c>
      <c r="BA108" s="59">
        <v>116.32720588235294</v>
      </c>
      <c r="BB108" s="59">
        <v>36.5</v>
      </c>
      <c r="BC108" s="62">
        <v>0.94448643922805786</v>
      </c>
      <c r="BD108" s="63">
        <v>0.96978980302810669</v>
      </c>
    </row>
    <row r="109" spans="1:56" x14ac:dyDescent="0.25">
      <c r="A109" s="47">
        <v>43070</v>
      </c>
      <c r="B109" s="48">
        <v>907</v>
      </c>
      <c r="C109" s="49">
        <v>2410</v>
      </c>
      <c r="D109" s="50">
        <v>2.4658937454223633</v>
      </c>
      <c r="E109" s="49">
        <v>694</v>
      </c>
      <c r="F109" s="49">
        <v>656</v>
      </c>
      <c r="G109" s="49">
        <v>931</v>
      </c>
      <c r="H109" s="51">
        <v>134441320</v>
      </c>
      <c r="I109" s="52">
        <v>148226.37265711135</v>
      </c>
      <c r="J109" s="53">
        <v>129900</v>
      </c>
      <c r="K109" s="54">
        <v>124.20727673649394</v>
      </c>
      <c r="L109" s="54">
        <v>30</v>
      </c>
      <c r="M109" s="55">
        <v>0.96615689992904663</v>
      </c>
      <c r="N109" s="55">
        <v>0.98666298389434814</v>
      </c>
      <c r="O109" s="55">
        <v>0.93692487478256226</v>
      </c>
      <c r="P109" s="56">
        <v>0.96548807621002197</v>
      </c>
      <c r="Q109" s="52">
        <v>205506.42206435438</v>
      </c>
      <c r="R109" s="53">
        <v>152500</v>
      </c>
      <c r="S109" s="54">
        <v>109.88962655601659</v>
      </c>
      <c r="T109" s="54">
        <v>78.5</v>
      </c>
      <c r="U109" s="55">
        <v>0.9710497260093689</v>
      </c>
      <c r="V109" s="56">
        <v>1</v>
      </c>
      <c r="W109" s="53">
        <v>156049.61434977577</v>
      </c>
      <c r="X109" s="53">
        <v>127000</v>
      </c>
      <c r="Y109" s="52">
        <v>157186.43092105264</v>
      </c>
      <c r="Z109" s="53">
        <v>133550</v>
      </c>
      <c r="AA109" s="54">
        <v>135.46646341463415</v>
      </c>
      <c r="AB109" s="54">
        <v>33</v>
      </c>
      <c r="AC109" s="55">
        <v>0.93842250108718872</v>
      </c>
      <c r="AD109" s="56">
        <v>0.96539545059204102</v>
      </c>
      <c r="AE109" s="52">
        <v>176907.48434004476</v>
      </c>
      <c r="AF109" s="53">
        <v>145000</v>
      </c>
      <c r="AG109" s="54">
        <v>54.273899033297532</v>
      </c>
      <c r="AH109" s="54">
        <v>29</v>
      </c>
      <c r="AI109" s="55">
        <v>0.97339063882827759</v>
      </c>
      <c r="AJ109" s="56">
        <v>1</v>
      </c>
      <c r="AK109" s="57">
        <v>11728</v>
      </c>
      <c r="AL109" s="58">
        <v>1816725642</v>
      </c>
      <c r="AM109" s="59">
        <v>15211</v>
      </c>
      <c r="AN109" s="60">
        <v>11766</v>
      </c>
      <c r="AO109" s="61">
        <v>154904.98311732605</v>
      </c>
      <c r="AP109" s="58">
        <v>135000</v>
      </c>
      <c r="AQ109" s="59">
        <v>134.29971009549794</v>
      </c>
      <c r="AR109" s="59">
        <v>24</v>
      </c>
      <c r="AS109" s="62">
        <v>0.97213774919509888</v>
      </c>
      <c r="AT109" s="62">
        <v>0.98907101154327393</v>
      </c>
      <c r="AU109" s="62">
        <v>0.94848185777664185</v>
      </c>
      <c r="AV109" s="63">
        <v>0.97330367565155029</v>
      </c>
      <c r="AW109" s="58">
        <v>171814.65129839312</v>
      </c>
      <c r="AX109" s="58">
        <v>144000</v>
      </c>
      <c r="AY109" s="61">
        <v>162187.71085080149</v>
      </c>
      <c r="AZ109" s="58">
        <v>139900</v>
      </c>
      <c r="BA109" s="59">
        <v>132.56382797892232</v>
      </c>
      <c r="BB109" s="59">
        <v>24</v>
      </c>
      <c r="BC109" s="62">
        <v>0.94915717840194702</v>
      </c>
      <c r="BD109" s="63">
        <v>0.97361236810684204</v>
      </c>
    </row>
    <row r="110" spans="1:56" x14ac:dyDescent="0.25">
      <c r="A110" s="47">
        <v>43040</v>
      </c>
      <c r="B110" s="48">
        <v>919</v>
      </c>
      <c r="C110" s="49">
        <v>2782</v>
      </c>
      <c r="D110" s="50">
        <v>2.85552978515625</v>
      </c>
      <c r="E110" s="49">
        <v>1015</v>
      </c>
      <c r="F110" s="49">
        <v>786</v>
      </c>
      <c r="G110" s="49">
        <v>1181</v>
      </c>
      <c r="H110" s="51">
        <v>139326956</v>
      </c>
      <c r="I110" s="52">
        <v>151607.13384113167</v>
      </c>
      <c r="J110" s="53">
        <v>134450</v>
      </c>
      <c r="K110" s="54">
        <v>120.99238302502721</v>
      </c>
      <c r="L110" s="54">
        <v>29</v>
      </c>
      <c r="M110" s="55">
        <v>0.96855294704437256</v>
      </c>
      <c r="N110" s="55">
        <v>0.98888885974884033</v>
      </c>
      <c r="O110" s="55">
        <v>0.93674200773239136</v>
      </c>
      <c r="P110" s="56">
        <v>0.96491754055023193</v>
      </c>
      <c r="Q110" s="52">
        <v>206582.54321441706</v>
      </c>
      <c r="R110" s="53">
        <v>154900</v>
      </c>
      <c r="S110" s="54">
        <v>101.88533429187635</v>
      </c>
      <c r="T110" s="54">
        <v>67</v>
      </c>
      <c r="U110" s="55">
        <v>0.96792060136795044</v>
      </c>
      <c r="V110" s="56">
        <v>1</v>
      </c>
      <c r="W110" s="53">
        <v>160833.25770020534</v>
      </c>
      <c r="X110" s="53">
        <v>132700</v>
      </c>
      <c r="Y110" s="52">
        <v>156480.08776595743</v>
      </c>
      <c r="Z110" s="53">
        <v>134900</v>
      </c>
      <c r="AA110" s="54">
        <v>122.82061068702291</v>
      </c>
      <c r="AB110" s="54">
        <v>31</v>
      </c>
      <c r="AC110" s="55">
        <v>0.9341997504234314</v>
      </c>
      <c r="AD110" s="56">
        <v>0.9617234468460083</v>
      </c>
      <c r="AE110" s="52">
        <v>174168.06968641115</v>
      </c>
      <c r="AF110" s="53">
        <v>145000</v>
      </c>
      <c r="AG110" s="54">
        <v>51.15241320914479</v>
      </c>
      <c r="AH110" s="54">
        <v>28</v>
      </c>
      <c r="AI110" s="55">
        <v>0.97111254930496216</v>
      </c>
      <c r="AJ110" s="56">
        <v>1</v>
      </c>
      <c r="AK110" s="57">
        <v>10821</v>
      </c>
      <c r="AL110" s="58">
        <v>1682284322</v>
      </c>
      <c r="AM110" s="59">
        <v>14517</v>
      </c>
      <c r="AN110" s="60">
        <v>11110</v>
      </c>
      <c r="AO110" s="61">
        <v>155464.77423528326</v>
      </c>
      <c r="AP110" s="58">
        <v>135500</v>
      </c>
      <c r="AQ110" s="59">
        <v>135.14564273172536</v>
      </c>
      <c r="AR110" s="59">
        <v>24</v>
      </c>
      <c r="AS110" s="62">
        <v>0.97263205051422119</v>
      </c>
      <c r="AT110" s="62">
        <v>0.98924732208251953</v>
      </c>
      <c r="AU110" s="62">
        <v>0.94943332672119141</v>
      </c>
      <c r="AV110" s="63">
        <v>0.97376608848571777</v>
      </c>
      <c r="AW110" s="58">
        <v>172563.71448863635</v>
      </c>
      <c r="AX110" s="58">
        <v>144900</v>
      </c>
      <c r="AY110" s="61">
        <v>162470.67922948074</v>
      </c>
      <c r="AZ110" s="58">
        <v>139900</v>
      </c>
      <c r="BA110" s="59">
        <v>132.3924392439244</v>
      </c>
      <c r="BB110" s="59">
        <v>23</v>
      </c>
      <c r="BC110" s="62">
        <v>0.94975805282592773</v>
      </c>
      <c r="BD110" s="63">
        <v>0.9741024374961853</v>
      </c>
    </row>
    <row r="111" spans="1:56" x14ac:dyDescent="0.25">
      <c r="A111" s="47">
        <v>43009</v>
      </c>
      <c r="B111" s="48">
        <v>990</v>
      </c>
      <c r="C111" s="49">
        <v>2867</v>
      </c>
      <c r="D111" s="50">
        <v>2.9549086093902588</v>
      </c>
      <c r="E111" s="49">
        <v>1203</v>
      </c>
      <c r="F111" s="49">
        <v>960</v>
      </c>
      <c r="G111" s="49">
        <v>1307</v>
      </c>
      <c r="H111" s="51">
        <v>149561304</v>
      </c>
      <c r="I111" s="52">
        <v>151072.02424242423</v>
      </c>
      <c r="J111" s="53">
        <v>135000</v>
      </c>
      <c r="K111" s="54">
        <v>127.38383838383838</v>
      </c>
      <c r="L111" s="54">
        <v>26</v>
      </c>
      <c r="M111" s="55">
        <v>0.97043710947036743</v>
      </c>
      <c r="N111" s="55">
        <v>0.98688173294067383</v>
      </c>
      <c r="O111" s="55">
        <v>0.94489014148712158</v>
      </c>
      <c r="P111" s="56">
        <v>0.9689173698425293</v>
      </c>
      <c r="Q111" s="52">
        <v>210202.68546099291</v>
      </c>
      <c r="R111" s="53">
        <v>155000</v>
      </c>
      <c r="S111" s="54">
        <v>96.103941402162533</v>
      </c>
      <c r="T111" s="54">
        <v>61</v>
      </c>
      <c r="U111" s="55">
        <v>0.96693545579910278</v>
      </c>
      <c r="V111" s="56">
        <v>1</v>
      </c>
      <c r="W111" s="53">
        <v>161136.08182601206</v>
      </c>
      <c r="X111" s="53">
        <v>135000</v>
      </c>
      <c r="Y111" s="52">
        <v>158137.2447629548</v>
      </c>
      <c r="Z111" s="53">
        <v>139900</v>
      </c>
      <c r="AA111" s="54">
        <v>125.684375</v>
      </c>
      <c r="AB111" s="54">
        <v>29.5</v>
      </c>
      <c r="AC111" s="55">
        <v>0.93987292051315308</v>
      </c>
      <c r="AD111" s="56">
        <v>0.9670710563659668</v>
      </c>
      <c r="AE111" s="52">
        <v>174221.95468998409</v>
      </c>
      <c r="AF111" s="53">
        <v>149075</v>
      </c>
      <c r="AG111" s="54">
        <v>50.346595256312163</v>
      </c>
      <c r="AH111" s="54">
        <v>25</v>
      </c>
      <c r="AI111" s="55">
        <v>0.97217327356338501</v>
      </c>
      <c r="AJ111" s="56">
        <v>1</v>
      </c>
      <c r="AK111" s="57">
        <v>9902</v>
      </c>
      <c r="AL111" s="58">
        <v>1542957366</v>
      </c>
      <c r="AM111" s="59">
        <v>13502</v>
      </c>
      <c r="AN111" s="60">
        <v>10324</v>
      </c>
      <c r="AO111" s="61">
        <v>155822.80004039587</v>
      </c>
      <c r="AP111" s="58">
        <v>136000</v>
      </c>
      <c r="AQ111" s="59">
        <v>136.45920016158351</v>
      </c>
      <c r="AR111" s="59">
        <v>23</v>
      </c>
      <c r="AS111" s="62">
        <v>0.97300368547439575</v>
      </c>
      <c r="AT111" s="62">
        <v>0.98924732208251953</v>
      </c>
      <c r="AU111" s="62">
        <v>0.95058941841125488</v>
      </c>
      <c r="AV111" s="63">
        <v>0.9746328592300415</v>
      </c>
      <c r="AW111" s="58">
        <v>173435.4880970548</v>
      </c>
      <c r="AX111" s="58">
        <v>145000</v>
      </c>
      <c r="AY111" s="61">
        <v>162921.44216529917</v>
      </c>
      <c r="AZ111" s="58">
        <v>140000</v>
      </c>
      <c r="BA111" s="59">
        <v>133.12117396358002</v>
      </c>
      <c r="BB111" s="59">
        <v>22</v>
      </c>
      <c r="BC111" s="62">
        <v>0.95092946290969849</v>
      </c>
      <c r="BD111" s="63">
        <v>0.97494781017303467</v>
      </c>
    </row>
    <row r="112" spans="1:56" x14ac:dyDescent="0.25">
      <c r="A112" s="47">
        <v>42979</v>
      </c>
      <c r="B112" s="48">
        <v>1003</v>
      </c>
      <c r="C112" s="49">
        <v>2984</v>
      </c>
      <c r="D112" s="50">
        <v>3.0863645076751709</v>
      </c>
      <c r="E112" s="49">
        <v>1312</v>
      </c>
      <c r="F112" s="49">
        <v>930</v>
      </c>
      <c r="G112" s="49">
        <v>1317</v>
      </c>
      <c r="H112" s="51">
        <v>159390771</v>
      </c>
      <c r="I112" s="52">
        <v>158914.02891326023</v>
      </c>
      <c r="J112" s="53">
        <v>139900</v>
      </c>
      <c r="K112" s="54">
        <v>143.37088733798603</v>
      </c>
      <c r="L112" s="54">
        <v>25</v>
      </c>
      <c r="M112" s="55">
        <v>0.97206544876098633</v>
      </c>
      <c r="N112" s="55">
        <v>0.98750001192092896</v>
      </c>
      <c r="O112" s="55">
        <v>0.94946759939193726</v>
      </c>
      <c r="P112" s="56">
        <v>0.96944153308868408</v>
      </c>
      <c r="Q112" s="52">
        <v>212197.79993136582</v>
      </c>
      <c r="R112" s="53">
        <v>160000</v>
      </c>
      <c r="S112" s="54">
        <v>89.579088471849872</v>
      </c>
      <c r="T112" s="54">
        <v>53</v>
      </c>
      <c r="U112" s="55">
        <v>0.96920096874237061</v>
      </c>
      <c r="V112" s="56">
        <v>1</v>
      </c>
      <c r="W112" s="53">
        <v>173137.14710485132</v>
      </c>
      <c r="X112" s="53">
        <v>145000</v>
      </c>
      <c r="Y112" s="52">
        <v>159445.2026431718</v>
      </c>
      <c r="Z112" s="53">
        <v>144950</v>
      </c>
      <c r="AA112" s="54">
        <v>97.819354838709671</v>
      </c>
      <c r="AB112" s="54">
        <v>25</v>
      </c>
      <c r="AC112" s="55">
        <v>0.94469177722930908</v>
      </c>
      <c r="AD112" s="56">
        <v>0.96666663885116577</v>
      </c>
      <c r="AE112" s="52">
        <v>171499.63333333333</v>
      </c>
      <c r="AF112" s="53">
        <v>147500</v>
      </c>
      <c r="AG112" s="54">
        <v>52.616552771450266</v>
      </c>
      <c r="AH112" s="54">
        <v>22</v>
      </c>
      <c r="AI112" s="55">
        <v>0.9762953519821167</v>
      </c>
      <c r="AJ112" s="56">
        <v>1</v>
      </c>
      <c r="AK112" s="57">
        <v>8912</v>
      </c>
      <c r="AL112" s="58">
        <v>1393396062</v>
      </c>
      <c r="AM112" s="59">
        <v>12299</v>
      </c>
      <c r="AN112" s="60">
        <v>9364</v>
      </c>
      <c r="AO112" s="61">
        <v>156350.54555655297</v>
      </c>
      <c r="AP112" s="58">
        <v>136500</v>
      </c>
      <c r="AQ112" s="59">
        <v>137.46734739676839</v>
      </c>
      <c r="AR112" s="59">
        <v>23</v>
      </c>
      <c r="AS112" s="62">
        <v>0.97328746318817139</v>
      </c>
      <c r="AT112" s="62">
        <v>0.98946511745452881</v>
      </c>
      <c r="AU112" s="62">
        <v>0.95122051239013672</v>
      </c>
      <c r="AV112" s="63">
        <v>0.97500002384185791</v>
      </c>
      <c r="AW112" s="58">
        <v>174630.93478442862</v>
      </c>
      <c r="AX112" s="58">
        <v>145000</v>
      </c>
      <c r="AY112" s="61">
        <v>163398.96687575657</v>
      </c>
      <c r="AZ112" s="58">
        <v>141000</v>
      </c>
      <c r="BA112" s="59">
        <v>133.88359675352413</v>
      </c>
      <c r="BB112" s="59">
        <v>22</v>
      </c>
      <c r="BC112" s="62">
        <v>0.95203083753585815</v>
      </c>
      <c r="BD112" s="63">
        <v>0.97548776865005493</v>
      </c>
    </row>
    <row r="113" spans="1:56" x14ac:dyDescent="0.25">
      <c r="A113" s="47">
        <v>42948</v>
      </c>
      <c r="B113" s="48">
        <v>1163</v>
      </c>
      <c r="C113" s="49">
        <v>2883</v>
      </c>
      <c r="D113" s="50">
        <v>2.9749763011932373</v>
      </c>
      <c r="E113" s="49">
        <v>1504</v>
      </c>
      <c r="F113" s="49">
        <v>1057</v>
      </c>
      <c r="G113" s="49">
        <v>1455</v>
      </c>
      <c r="H113" s="51">
        <v>189878672</v>
      </c>
      <c r="I113" s="52">
        <v>163266.26999140155</v>
      </c>
      <c r="J113" s="53">
        <v>141000</v>
      </c>
      <c r="K113" s="54">
        <v>119.61908856405847</v>
      </c>
      <c r="L113" s="54">
        <v>19</v>
      </c>
      <c r="M113" s="55">
        <v>0.97615033388137817</v>
      </c>
      <c r="N113" s="55">
        <v>0.99095004796981812</v>
      </c>
      <c r="O113" s="55">
        <v>0.95549005270004272</v>
      </c>
      <c r="P113" s="56">
        <v>0.97619044780731201</v>
      </c>
      <c r="Q113" s="52">
        <v>211977.27566807313</v>
      </c>
      <c r="R113" s="53">
        <v>159900</v>
      </c>
      <c r="S113" s="54">
        <v>93.345473465140472</v>
      </c>
      <c r="T113" s="54">
        <v>51</v>
      </c>
      <c r="U113" s="55">
        <v>0.9699438214302063</v>
      </c>
      <c r="V113" s="56">
        <v>1</v>
      </c>
      <c r="W113" s="53">
        <v>172108.39121482498</v>
      </c>
      <c r="X113" s="53">
        <v>142000</v>
      </c>
      <c r="Y113" s="52">
        <v>166239.33930348259</v>
      </c>
      <c r="Z113" s="53">
        <v>139900</v>
      </c>
      <c r="AA113" s="54">
        <v>144.53642384105962</v>
      </c>
      <c r="AB113" s="54">
        <v>25</v>
      </c>
      <c r="AC113" s="55">
        <v>0.95038515329360962</v>
      </c>
      <c r="AD113" s="56">
        <v>0.96875</v>
      </c>
      <c r="AE113" s="52">
        <v>175251.07396870555</v>
      </c>
      <c r="AF113" s="53">
        <v>150950</v>
      </c>
      <c r="AG113" s="54">
        <v>47.925085910652918</v>
      </c>
      <c r="AH113" s="54">
        <v>20</v>
      </c>
      <c r="AI113" s="55">
        <v>0.97715193033218384</v>
      </c>
      <c r="AJ113" s="56">
        <v>1</v>
      </c>
      <c r="AK113" s="57">
        <v>7909</v>
      </c>
      <c r="AL113" s="58">
        <v>1234005291</v>
      </c>
      <c r="AM113" s="59">
        <v>10987</v>
      </c>
      <c r="AN113" s="60">
        <v>8434</v>
      </c>
      <c r="AO113" s="61">
        <v>156025.45087874573</v>
      </c>
      <c r="AP113" s="58">
        <v>135500</v>
      </c>
      <c r="AQ113" s="59">
        <v>136.71867492729803</v>
      </c>
      <c r="AR113" s="59">
        <v>22</v>
      </c>
      <c r="AS113" s="62">
        <v>0.97344100475311279</v>
      </c>
      <c r="AT113" s="62">
        <v>0.98961180448532104</v>
      </c>
      <c r="AU113" s="62">
        <v>0.95144063234329224</v>
      </c>
      <c r="AV113" s="63">
        <v>0.97570312023162842</v>
      </c>
      <c r="AW113" s="58">
        <v>174809.90362801161</v>
      </c>
      <c r="AX113" s="58">
        <v>145000</v>
      </c>
      <c r="AY113" s="61">
        <v>163837.8980315442</v>
      </c>
      <c r="AZ113" s="58">
        <v>140000</v>
      </c>
      <c r="BA113" s="59">
        <v>137.86032724685796</v>
      </c>
      <c r="BB113" s="59">
        <v>21</v>
      </c>
      <c r="BC113" s="62">
        <v>0.95284473896026611</v>
      </c>
      <c r="BD113" s="63">
        <v>0.97647058963775635</v>
      </c>
    </row>
    <row r="114" spans="1:56" x14ac:dyDescent="0.25">
      <c r="A114" s="47">
        <v>42917</v>
      </c>
      <c r="B114" s="48">
        <v>1077</v>
      </c>
      <c r="C114" s="49">
        <v>2779</v>
      </c>
      <c r="D114" s="50">
        <v>2.8624892234802246</v>
      </c>
      <c r="E114" s="49">
        <v>1405</v>
      </c>
      <c r="F114" s="49">
        <v>1070</v>
      </c>
      <c r="G114" s="49">
        <v>1547</v>
      </c>
      <c r="H114" s="51">
        <v>171777651</v>
      </c>
      <c r="I114" s="52">
        <v>159496.42618384401</v>
      </c>
      <c r="J114" s="53">
        <v>142000</v>
      </c>
      <c r="K114" s="54">
        <v>124.78551532033426</v>
      </c>
      <c r="L114" s="54">
        <v>17</v>
      </c>
      <c r="M114" s="55">
        <v>0.97301262617111206</v>
      </c>
      <c r="N114" s="55">
        <v>0.9898567795753479</v>
      </c>
      <c r="O114" s="55">
        <v>0.95428937673568726</v>
      </c>
      <c r="P114" s="56">
        <v>0.97897964715957642</v>
      </c>
      <c r="Q114" s="52">
        <v>221423.22800586509</v>
      </c>
      <c r="R114" s="53">
        <v>168000</v>
      </c>
      <c r="S114" s="54">
        <v>97.385750269881257</v>
      </c>
      <c r="T114" s="54">
        <v>53</v>
      </c>
      <c r="U114" s="55">
        <v>0.97038793563842773</v>
      </c>
      <c r="V114" s="56">
        <v>1</v>
      </c>
      <c r="W114" s="53">
        <v>167562.21200889547</v>
      </c>
      <c r="X114" s="53">
        <v>145000</v>
      </c>
      <c r="Y114" s="52">
        <v>160829.11089866157</v>
      </c>
      <c r="Z114" s="53">
        <v>142000</v>
      </c>
      <c r="AA114" s="54">
        <v>143.49065420560748</v>
      </c>
      <c r="AB114" s="54">
        <v>22</v>
      </c>
      <c r="AC114" s="55">
        <v>0.95097452402114868</v>
      </c>
      <c r="AD114" s="56">
        <v>0.97277587652206421</v>
      </c>
      <c r="AE114" s="52">
        <v>171078.75527704487</v>
      </c>
      <c r="AF114" s="53">
        <v>149900</v>
      </c>
      <c r="AG114" s="54">
        <v>44</v>
      </c>
      <c r="AH114" s="54">
        <v>17</v>
      </c>
      <c r="AI114" s="55">
        <v>0.98089408874511719</v>
      </c>
      <c r="AJ114" s="56">
        <v>1</v>
      </c>
      <c r="AK114" s="57">
        <v>6746</v>
      </c>
      <c r="AL114" s="58">
        <v>1044126619</v>
      </c>
      <c r="AM114" s="59">
        <v>9483</v>
      </c>
      <c r="AN114" s="60">
        <v>7377</v>
      </c>
      <c r="AO114" s="61">
        <v>154777.14482656389</v>
      </c>
      <c r="AP114" s="58">
        <v>135000</v>
      </c>
      <c r="AQ114" s="59">
        <v>139.66661725466943</v>
      </c>
      <c r="AR114" s="59">
        <v>23</v>
      </c>
      <c r="AS114" s="62">
        <v>0.97297346591949463</v>
      </c>
      <c r="AT114" s="62">
        <v>0.98947370052337646</v>
      </c>
      <c r="AU114" s="62">
        <v>0.95074087381362915</v>
      </c>
      <c r="AV114" s="63">
        <v>0.97566252946853638</v>
      </c>
      <c r="AW114" s="58">
        <v>175237.27643865364</v>
      </c>
      <c r="AX114" s="58">
        <v>145000</v>
      </c>
      <c r="AY114" s="61">
        <v>163501.48201839978</v>
      </c>
      <c r="AZ114" s="58">
        <v>141025</v>
      </c>
      <c r="BA114" s="59">
        <v>136.90375491392166</v>
      </c>
      <c r="BB114" s="59">
        <v>21</v>
      </c>
      <c r="BC114" s="62">
        <v>0.95318996906280518</v>
      </c>
      <c r="BD114" s="63">
        <v>0.97727274894714355</v>
      </c>
    </row>
    <row r="115" spans="1:56" x14ac:dyDescent="0.25">
      <c r="A115" s="47">
        <v>42887</v>
      </c>
      <c r="B115" s="48">
        <v>1268</v>
      </c>
      <c r="C115" s="49">
        <v>2704</v>
      </c>
      <c r="D115" s="50">
        <v>2.7733333110809326</v>
      </c>
      <c r="E115" s="49">
        <v>1590</v>
      </c>
      <c r="F115" s="49">
        <v>1149</v>
      </c>
      <c r="G115" s="49">
        <v>1598</v>
      </c>
      <c r="H115" s="51">
        <v>209012797</v>
      </c>
      <c r="I115" s="52">
        <v>164836.5906940063</v>
      </c>
      <c r="J115" s="53">
        <v>144150</v>
      </c>
      <c r="K115" s="54">
        <v>133.32413249211356</v>
      </c>
      <c r="L115" s="54">
        <v>16</v>
      </c>
      <c r="M115" s="55">
        <v>0.97892546653747559</v>
      </c>
      <c r="N115" s="55">
        <v>0.99302041530609131</v>
      </c>
      <c r="O115" s="55">
        <v>0.95943820476531982</v>
      </c>
      <c r="P115" s="56">
        <v>0.98236775398254395</v>
      </c>
      <c r="Q115" s="52">
        <v>224268.11656671664</v>
      </c>
      <c r="R115" s="53">
        <v>170000</v>
      </c>
      <c r="S115" s="54">
        <v>95.242233727810657</v>
      </c>
      <c r="T115" s="54">
        <v>52</v>
      </c>
      <c r="U115" s="55">
        <v>0.97356313467025757</v>
      </c>
      <c r="V115" s="56">
        <v>1</v>
      </c>
      <c r="W115" s="53">
        <v>177415.04948586118</v>
      </c>
      <c r="X115" s="53">
        <v>148200</v>
      </c>
      <c r="Y115" s="52">
        <v>167208.92857142858</v>
      </c>
      <c r="Z115" s="53">
        <v>145000</v>
      </c>
      <c r="AA115" s="54">
        <v>117.99825935596171</v>
      </c>
      <c r="AB115" s="54">
        <v>18</v>
      </c>
      <c r="AC115" s="55">
        <v>0.95585942268371582</v>
      </c>
      <c r="AD115" s="56">
        <v>0.97777777910232544</v>
      </c>
      <c r="AE115" s="52">
        <v>174287.0193548387</v>
      </c>
      <c r="AF115" s="53">
        <v>149900</v>
      </c>
      <c r="AG115" s="54">
        <v>40.572590738423031</v>
      </c>
      <c r="AH115" s="54">
        <v>15</v>
      </c>
      <c r="AI115" s="55">
        <v>0.98225480318069458</v>
      </c>
      <c r="AJ115" s="56">
        <v>1</v>
      </c>
      <c r="AK115" s="57">
        <v>5669</v>
      </c>
      <c r="AL115" s="58">
        <v>872348968</v>
      </c>
      <c r="AM115" s="59">
        <v>8078</v>
      </c>
      <c r="AN115" s="60">
        <v>6307</v>
      </c>
      <c r="AO115" s="61">
        <v>153880.57294055389</v>
      </c>
      <c r="AP115" s="58">
        <v>134900</v>
      </c>
      <c r="AQ115" s="59">
        <v>142.49373787264068</v>
      </c>
      <c r="AR115" s="59">
        <v>25</v>
      </c>
      <c r="AS115" s="62">
        <v>0.97296607494354248</v>
      </c>
      <c r="AT115" s="62">
        <v>0.98944950103759766</v>
      </c>
      <c r="AU115" s="62">
        <v>0.95006793737411499</v>
      </c>
      <c r="AV115" s="63">
        <v>0.97500002384185791</v>
      </c>
      <c r="AW115" s="58">
        <v>176554.36865538734</v>
      </c>
      <c r="AX115" s="58">
        <v>145900</v>
      </c>
      <c r="AY115" s="61">
        <v>163957.6341383812</v>
      </c>
      <c r="AZ115" s="58">
        <v>140000</v>
      </c>
      <c r="BA115" s="59">
        <v>135.786269224671</v>
      </c>
      <c r="BB115" s="59">
        <v>21</v>
      </c>
      <c r="BC115" s="62">
        <v>0.95356988906860352</v>
      </c>
      <c r="BD115" s="63">
        <v>0.97782719135284424</v>
      </c>
    </row>
    <row r="116" spans="1:56" x14ac:dyDescent="0.25">
      <c r="A116" s="47">
        <v>42856</v>
      </c>
      <c r="B116" s="48">
        <v>1178</v>
      </c>
      <c r="C116" s="49">
        <v>2543</v>
      </c>
      <c r="D116" s="50">
        <v>2.6243550777435303</v>
      </c>
      <c r="E116" s="49">
        <v>1477</v>
      </c>
      <c r="F116" s="49">
        <v>1174</v>
      </c>
      <c r="G116" s="49">
        <v>1663</v>
      </c>
      <c r="H116" s="51">
        <v>189770176</v>
      </c>
      <c r="I116" s="52">
        <v>161095.22580645161</v>
      </c>
      <c r="J116" s="53">
        <v>140000</v>
      </c>
      <c r="K116" s="54">
        <v>145.27758913412563</v>
      </c>
      <c r="L116" s="54">
        <v>20</v>
      </c>
      <c r="M116" s="55">
        <v>0.97724658250808716</v>
      </c>
      <c r="N116" s="55">
        <v>0.99393939971923828</v>
      </c>
      <c r="O116" s="55">
        <v>0.95949232578277588</v>
      </c>
      <c r="P116" s="56">
        <v>0.98245000839233398</v>
      </c>
      <c r="Q116" s="52">
        <v>225602.27623211447</v>
      </c>
      <c r="R116" s="53">
        <v>175000</v>
      </c>
      <c r="S116" s="54">
        <v>100.64136846244593</v>
      </c>
      <c r="T116" s="54">
        <v>56</v>
      </c>
      <c r="U116" s="55">
        <v>0.97366255521774292</v>
      </c>
      <c r="V116" s="56">
        <v>1</v>
      </c>
      <c r="W116" s="53">
        <v>180922.64570230609</v>
      </c>
      <c r="X116" s="53">
        <v>149900</v>
      </c>
      <c r="Y116" s="52">
        <v>169910.20844327178</v>
      </c>
      <c r="Z116" s="53">
        <v>149900</v>
      </c>
      <c r="AA116" s="54">
        <v>121.690800681431</v>
      </c>
      <c r="AB116" s="54">
        <v>17</v>
      </c>
      <c r="AC116" s="55">
        <v>0.95752406120300293</v>
      </c>
      <c r="AD116" s="56">
        <v>0.98461538553237915</v>
      </c>
      <c r="AE116" s="52">
        <v>176893.04169221336</v>
      </c>
      <c r="AF116" s="53">
        <v>149900</v>
      </c>
      <c r="AG116" s="54">
        <v>41.276608538785325</v>
      </c>
      <c r="AH116" s="54">
        <v>14</v>
      </c>
      <c r="AI116" s="55">
        <v>0.98206132650375366</v>
      </c>
      <c r="AJ116" s="56">
        <v>1</v>
      </c>
      <c r="AK116" s="57">
        <v>4401</v>
      </c>
      <c r="AL116" s="58">
        <v>663336171</v>
      </c>
      <c r="AM116" s="59">
        <v>6488</v>
      </c>
      <c r="AN116" s="60">
        <v>5158</v>
      </c>
      <c r="AO116" s="61">
        <v>150723.96523517382</v>
      </c>
      <c r="AP116" s="58">
        <v>132000</v>
      </c>
      <c r="AQ116" s="59">
        <v>145.13565098841173</v>
      </c>
      <c r="AR116" s="59">
        <v>28</v>
      </c>
      <c r="AS116" s="62">
        <v>0.97123420238494873</v>
      </c>
      <c r="AT116" s="62">
        <v>0.98842847347259521</v>
      </c>
      <c r="AU116" s="62">
        <v>0.94734233617782593</v>
      </c>
      <c r="AV116" s="63">
        <v>0.97325402498245239</v>
      </c>
      <c r="AW116" s="58">
        <v>176341.96272799367</v>
      </c>
      <c r="AX116" s="58">
        <v>145000</v>
      </c>
      <c r="AY116" s="61">
        <v>163241.5983671844</v>
      </c>
      <c r="AZ116" s="58">
        <v>140000</v>
      </c>
      <c r="BA116" s="59">
        <v>139.74873982163629</v>
      </c>
      <c r="BB116" s="59">
        <v>21.5</v>
      </c>
      <c r="BC116" s="62">
        <v>0.95306664705276489</v>
      </c>
      <c r="BD116" s="63">
        <v>0.97787231206893921</v>
      </c>
    </row>
    <row r="117" spans="1:56" x14ac:dyDescent="0.25">
      <c r="A117" s="47">
        <v>42826</v>
      </c>
      <c r="B117" s="48">
        <v>977</v>
      </c>
      <c r="C117" s="49">
        <v>2514</v>
      </c>
      <c r="D117" s="50">
        <v>2.5944273471832275</v>
      </c>
      <c r="E117" s="49">
        <v>1394</v>
      </c>
      <c r="F117" s="49">
        <v>1130</v>
      </c>
      <c r="G117" s="49">
        <v>1676</v>
      </c>
      <c r="H117" s="51">
        <v>147076662</v>
      </c>
      <c r="I117" s="52">
        <v>150539.06038894574</v>
      </c>
      <c r="J117" s="53">
        <v>133400</v>
      </c>
      <c r="K117" s="54">
        <v>150.33162743091094</v>
      </c>
      <c r="L117" s="54">
        <v>21</v>
      </c>
      <c r="M117" s="55">
        <v>0.97230476140975952</v>
      </c>
      <c r="N117" s="55">
        <v>0.99069768190383911</v>
      </c>
      <c r="O117" s="55">
        <v>0.94858348369598389</v>
      </c>
      <c r="P117" s="56">
        <v>0.97558993101119995</v>
      </c>
      <c r="Q117" s="52">
        <v>220557.06293138448</v>
      </c>
      <c r="R117" s="53">
        <v>170000</v>
      </c>
      <c r="S117" s="54">
        <v>99.790373906125694</v>
      </c>
      <c r="T117" s="54">
        <v>53</v>
      </c>
      <c r="U117" s="55">
        <v>0.97469878196716309</v>
      </c>
      <c r="V117" s="56">
        <v>1</v>
      </c>
      <c r="W117" s="53">
        <v>177942.37665198237</v>
      </c>
      <c r="X117" s="53">
        <v>147500</v>
      </c>
      <c r="Y117" s="52">
        <v>164005.1832129964</v>
      </c>
      <c r="Z117" s="53">
        <v>140000</v>
      </c>
      <c r="AA117" s="54">
        <v>122.27610619469027</v>
      </c>
      <c r="AB117" s="54">
        <v>17</v>
      </c>
      <c r="AC117" s="55">
        <v>0.95940667390823364</v>
      </c>
      <c r="AD117" s="56">
        <v>0.98146462440490723</v>
      </c>
      <c r="AE117" s="52">
        <v>173200.83101150818</v>
      </c>
      <c r="AF117" s="53">
        <v>147000</v>
      </c>
      <c r="AG117" s="54">
        <v>47.393794749403341</v>
      </c>
      <c r="AH117" s="54">
        <v>16</v>
      </c>
      <c r="AI117" s="55">
        <v>0.98215073347091675</v>
      </c>
      <c r="AJ117" s="56">
        <v>1</v>
      </c>
      <c r="AK117" s="57">
        <v>3223</v>
      </c>
      <c r="AL117" s="58">
        <v>473565995</v>
      </c>
      <c r="AM117" s="59">
        <v>5011</v>
      </c>
      <c r="AN117" s="60">
        <v>3984</v>
      </c>
      <c r="AO117" s="61">
        <v>146933.290412659</v>
      </c>
      <c r="AP117" s="58">
        <v>129175</v>
      </c>
      <c r="AQ117" s="59">
        <v>145.08377288240769</v>
      </c>
      <c r="AR117" s="59">
        <v>30</v>
      </c>
      <c r="AS117" s="62">
        <v>0.96901363134384155</v>
      </c>
      <c r="AT117" s="62">
        <v>0.98626375198364258</v>
      </c>
      <c r="AU117" s="62">
        <v>0.94286811351776123</v>
      </c>
      <c r="AV117" s="63">
        <v>0.96969699859619141</v>
      </c>
      <c r="AW117" s="58">
        <v>174997.08022158392</v>
      </c>
      <c r="AX117" s="58">
        <v>145000</v>
      </c>
      <c r="AY117" s="61">
        <v>161289.93564993565</v>
      </c>
      <c r="AZ117" s="58">
        <v>139900</v>
      </c>
      <c r="BA117" s="59">
        <v>145.07003012048193</v>
      </c>
      <c r="BB117" s="59">
        <v>23</v>
      </c>
      <c r="BC117" s="62">
        <v>0.95176064968109131</v>
      </c>
      <c r="BD117" s="63">
        <v>0.97692304849624634</v>
      </c>
    </row>
    <row r="118" spans="1:56" x14ac:dyDescent="0.25">
      <c r="A118" s="47">
        <v>42795</v>
      </c>
      <c r="B118" s="48">
        <v>952</v>
      </c>
      <c r="C118" s="49">
        <v>2446</v>
      </c>
      <c r="D118" s="50">
        <v>2.5177559852600098</v>
      </c>
      <c r="E118" s="49">
        <v>1465</v>
      </c>
      <c r="F118" s="49">
        <v>1212</v>
      </c>
      <c r="G118" s="49">
        <v>1541</v>
      </c>
      <c r="H118" s="51">
        <v>134703985</v>
      </c>
      <c r="I118" s="52">
        <v>141495.78256302522</v>
      </c>
      <c r="J118" s="53">
        <v>125750</v>
      </c>
      <c r="K118" s="54">
        <v>148.37710084033614</v>
      </c>
      <c r="L118" s="54">
        <v>30</v>
      </c>
      <c r="M118" s="55">
        <v>0.97232997417449951</v>
      </c>
      <c r="N118" s="55">
        <v>0.98939931392669678</v>
      </c>
      <c r="O118" s="55">
        <v>0.94595569372177124</v>
      </c>
      <c r="P118" s="56">
        <v>0.97276264429092407</v>
      </c>
      <c r="Q118" s="52">
        <v>218238.56632016631</v>
      </c>
      <c r="R118" s="53">
        <v>165000</v>
      </c>
      <c r="S118" s="54">
        <v>104.0130825838103</v>
      </c>
      <c r="T118" s="54">
        <v>57</v>
      </c>
      <c r="U118" s="55">
        <v>0.97339934110641479</v>
      </c>
      <c r="V118" s="56">
        <v>1</v>
      </c>
      <c r="W118" s="53">
        <v>180563.10313588849</v>
      </c>
      <c r="X118" s="53">
        <v>149900</v>
      </c>
      <c r="Y118" s="52">
        <v>163827.55226480836</v>
      </c>
      <c r="Z118" s="53">
        <v>139250</v>
      </c>
      <c r="AA118" s="54">
        <v>159.94224422442244</v>
      </c>
      <c r="AB118" s="54">
        <v>21</v>
      </c>
      <c r="AC118" s="55">
        <v>0.95186007022857666</v>
      </c>
      <c r="AD118" s="56">
        <v>0.97993528842926025</v>
      </c>
      <c r="AE118" s="52">
        <v>168204.78364116096</v>
      </c>
      <c r="AF118" s="53">
        <v>145000</v>
      </c>
      <c r="AG118" s="54">
        <v>52.315379623621027</v>
      </c>
      <c r="AH118" s="54">
        <v>19</v>
      </c>
      <c r="AI118" s="55">
        <v>0.98012053966522217</v>
      </c>
      <c r="AJ118" s="56">
        <v>1</v>
      </c>
      <c r="AK118" s="57">
        <v>2246</v>
      </c>
      <c r="AL118" s="58">
        <v>326489333</v>
      </c>
      <c r="AM118" s="59">
        <v>3617</v>
      </c>
      <c r="AN118" s="60">
        <v>2854</v>
      </c>
      <c r="AO118" s="61">
        <v>145364.7965271594</v>
      </c>
      <c r="AP118" s="58">
        <v>127375</v>
      </c>
      <c r="AQ118" s="59">
        <v>142.80097951914516</v>
      </c>
      <c r="AR118" s="59">
        <v>34</v>
      </c>
      <c r="AS118" s="62">
        <v>0.96755361557006836</v>
      </c>
      <c r="AT118" s="62">
        <v>0.98449611663818359</v>
      </c>
      <c r="AU118" s="62">
        <v>0.94033831357955933</v>
      </c>
      <c r="AV118" s="63">
        <v>0.96666663885116577</v>
      </c>
      <c r="AW118" s="58">
        <v>173854.85535307517</v>
      </c>
      <c r="AX118" s="58">
        <v>144900</v>
      </c>
      <c r="AY118" s="61">
        <v>160206.57436082102</v>
      </c>
      <c r="AZ118" s="58">
        <v>139000</v>
      </c>
      <c r="BA118" s="59">
        <v>154.09495444989489</v>
      </c>
      <c r="BB118" s="59">
        <v>26</v>
      </c>
      <c r="BC118" s="62">
        <v>0.94869780540466309</v>
      </c>
      <c r="BD118" s="63">
        <v>0.97500002384185791</v>
      </c>
    </row>
    <row r="119" spans="1:56" x14ac:dyDescent="0.25">
      <c r="A119" s="47">
        <v>42767</v>
      </c>
      <c r="B119" s="48">
        <v>658</v>
      </c>
      <c r="C119" s="49">
        <v>2473</v>
      </c>
      <c r="D119" s="50">
        <v>2.5451114177703857</v>
      </c>
      <c r="E119" s="49">
        <v>1124</v>
      </c>
      <c r="F119" s="49">
        <v>874</v>
      </c>
      <c r="G119" s="49">
        <v>1264</v>
      </c>
      <c r="H119" s="51">
        <v>97747358</v>
      </c>
      <c r="I119" s="52">
        <v>148552.21580547112</v>
      </c>
      <c r="J119" s="53">
        <v>130000</v>
      </c>
      <c r="K119" s="54">
        <v>132.88905775075989</v>
      </c>
      <c r="L119" s="54">
        <v>38.5</v>
      </c>
      <c r="M119" s="55">
        <v>0.96726840734481812</v>
      </c>
      <c r="N119" s="55">
        <v>0.98364877700805664</v>
      </c>
      <c r="O119" s="55">
        <v>0.93992364406585693</v>
      </c>
      <c r="P119" s="56">
        <v>0.96464645862579346</v>
      </c>
      <c r="Q119" s="52">
        <v>210949.9849119866</v>
      </c>
      <c r="R119" s="53">
        <v>154900</v>
      </c>
      <c r="S119" s="54">
        <v>109.17428224828144</v>
      </c>
      <c r="T119" s="54">
        <v>63</v>
      </c>
      <c r="U119" s="55">
        <v>0.97220528125762939</v>
      </c>
      <c r="V119" s="56">
        <v>1</v>
      </c>
      <c r="W119" s="53">
        <v>167447.89556377078</v>
      </c>
      <c r="X119" s="53">
        <v>139900</v>
      </c>
      <c r="Y119" s="52">
        <v>156208.8985005767</v>
      </c>
      <c r="Z119" s="53">
        <v>139500</v>
      </c>
      <c r="AA119" s="54">
        <v>167.17162471395881</v>
      </c>
      <c r="AB119" s="54">
        <v>25</v>
      </c>
      <c r="AC119" s="55">
        <v>0.95775812864303589</v>
      </c>
      <c r="AD119" s="56">
        <v>0.97655057907104492</v>
      </c>
      <c r="AE119" s="52">
        <v>161861.23229912491</v>
      </c>
      <c r="AF119" s="53">
        <v>139900</v>
      </c>
      <c r="AG119" s="54">
        <v>57.37341772151899</v>
      </c>
      <c r="AH119" s="54">
        <v>25.5</v>
      </c>
      <c r="AI119" s="55">
        <v>0.97606110572814941</v>
      </c>
      <c r="AJ119" s="56">
        <v>1</v>
      </c>
      <c r="AK119" s="57">
        <v>1294</v>
      </c>
      <c r="AL119" s="58">
        <v>191785348</v>
      </c>
      <c r="AM119" s="59">
        <v>2152</v>
      </c>
      <c r="AN119" s="60">
        <v>1642</v>
      </c>
      <c r="AO119" s="61">
        <v>148211.24265842349</v>
      </c>
      <c r="AP119" s="58">
        <v>127500</v>
      </c>
      <c r="AQ119" s="59">
        <v>138.69860896445132</v>
      </c>
      <c r="AR119" s="59">
        <v>37</v>
      </c>
      <c r="AS119" s="62">
        <v>0.96412187814712524</v>
      </c>
      <c r="AT119" s="62">
        <v>0.9822809100151062</v>
      </c>
      <c r="AU119" s="62">
        <v>0.93631303310394287</v>
      </c>
      <c r="AV119" s="63">
        <v>0.96331971883773804</v>
      </c>
      <c r="AW119" s="58">
        <v>169220.12469908522</v>
      </c>
      <c r="AX119" s="58">
        <v>139900</v>
      </c>
      <c r="AY119" s="61">
        <v>157654.77409453652</v>
      </c>
      <c r="AZ119" s="58">
        <v>139000</v>
      </c>
      <c r="BA119" s="59">
        <v>149.77892813641901</v>
      </c>
      <c r="BB119" s="59">
        <v>31</v>
      </c>
      <c r="BC119" s="62">
        <v>0.94648027420043945</v>
      </c>
      <c r="BD119" s="63">
        <v>0.97240138053894043</v>
      </c>
    </row>
    <row r="120" spans="1:56" x14ac:dyDescent="0.25">
      <c r="A120" s="47">
        <v>42736</v>
      </c>
      <c r="B120" s="48">
        <v>636</v>
      </c>
      <c r="C120" s="49">
        <v>2425</v>
      </c>
      <c r="D120" s="50">
        <v>2.4997851848602295</v>
      </c>
      <c r="E120" s="49">
        <v>1028</v>
      </c>
      <c r="F120" s="49">
        <v>768</v>
      </c>
      <c r="G120" s="49">
        <v>1051</v>
      </c>
      <c r="H120" s="51">
        <v>94037990</v>
      </c>
      <c r="I120" s="52">
        <v>147858.47484276729</v>
      </c>
      <c r="J120" s="53">
        <v>123800</v>
      </c>
      <c r="K120" s="54">
        <v>144.70911949685535</v>
      </c>
      <c r="L120" s="54">
        <v>37</v>
      </c>
      <c r="M120" s="55">
        <v>0.96071398258209229</v>
      </c>
      <c r="N120" s="55">
        <v>0.98055219650268555</v>
      </c>
      <c r="O120" s="55">
        <v>0.93240749835968018</v>
      </c>
      <c r="P120" s="56">
        <v>0.96280837059020996</v>
      </c>
      <c r="Q120" s="52">
        <v>207228.42399000417</v>
      </c>
      <c r="R120" s="53">
        <v>149900</v>
      </c>
      <c r="S120" s="54">
        <v>113.56865979381443</v>
      </c>
      <c r="T120" s="54">
        <v>79</v>
      </c>
      <c r="U120" s="55">
        <v>0.9727289080619812</v>
      </c>
      <c r="V120" s="56">
        <v>1</v>
      </c>
      <c r="W120" s="53">
        <v>171147.31256281407</v>
      </c>
      <c r="X120" s="53">
        <v>144900</v>
      </c>
      <c r="Y120" s="52">
        <v>159299.88451443569</v>
      </c>
      <c r="Z120" s="53">
        <v>136750</v>
      </c>
      <c r="AA120" s="54">
        <v>129.98567708333334</v>
      </c>
      <c r="AB120" s="54">
        <v>40</v>
      </c>
      <c r="AC120" s="55">
        <v>0.93352711200714111</v>
      </c>
      <c r="AD120" s="56">
        <v>0.96545445919036865</v>
      </c>
      <c r="AE120" s="52">
        <v>165387.74425287356</v>
      </c>
      <c r="AF120" s="53">
        <v>139900</v>
      </c>
      <c r="AG120" s="54">
        <v>64.783063748810662</v>
      </c>
      <c r="AH120" s="54">
        <v>36</v>
      </c>
      <c r="AI120" s="55">
        <v>0.96916109323501587</v>
      </c>
      <c r="AJ120" s="56">
        <v>1</v>
      </c>
      <c r="AK120" s="57">
        <v>636</v>
      </c>
      <c r="AL120" s="58">
        <v>94037990</v>
      </c>
      <c r="AM120" s="59">
        <v>1028</v>
      </c>
      <c r="AN120" s="60">
        <v>768</v>
      </c>
      <c r="AO120" s="61">
        <v>147858.47484276729</v>
      </c>
      <c r="AP120" s="58">
        <v>123800</v>
      </c>
      <c r="AQ120" s="59">
        <v>144.70911949685535</v>
      </c>
      <c r="AR120" s="59">
        <v>37</v>
      </c>
      <c r="AS120" s="62">
        <v>0.96071398258209229</v>
      </c>
      <c r="AT120" s="62">
        <v>0.98055219650268555</v>
      </c>
      <c r="AU120" s="62">
        <v>0.93240749835968018</v>
      </c>
      <c r="AV120" s="63">
        <v>0.96280837059020996</v>
      </c>
      <c r="AW120" s="58">
        <v>171147.31256281407</v>
      </c>
      <c r="AX120" s="58">
        <v>144900</v>
      </c>
      <c r="AY120" s="61">
        <v>159299.88451443569</v>
      </c>
      <c r="AZ120" s="58">
        <v>136750</v>
      </c>
      <c r="BA120" s="59">
        <v>129.98567708333334</v>
      </c>
      <c r="BB120" s="59">
        <v>40</v>
      </c>
      <c r="BC120" s="62">
        <v>0.93352711200714111</v>
      </c>
      <c r="BD120" s="63">
        <v>0.96545445919036865</v>
      </c>
    </row>
    <row r="121" spans="1:56" x14ac:dyDescent="0.25">
      <c r="A121" s="47">
        <v>42705</v>
      </c>
      <c r="B121" s="48">
        <v>870</v>
      </c>
      <c r="C121" s="49">
        <v>2440</v>
      </c>
      <c r="D121" s="50">
        <v>2.5221810340881348</v>
      </c>
      <c r="E121" s="49">
        <v>715</v>
      </c>
      <c r="F121" s="49">
        <v>648</v>
      </c>
      <c r="G121" s="49">
        <v>931</v>
      </c>
      <c r="H121" s="51">
        <v>136226330</v>
      </c>
      <c r="I121" s="52">
        <v>156581.98850574714</v>
      </c>
      <c r="J121" s="53">
        <v>134350</v>
      </c>
      <c r="K121" s="54">
        <v>147.42528735632183</v>
      </c>
      <c r="L121" s="54">
        <v>31</v>
      </c>
      <c r="M121" s="55">
        <v>0.96820437908172607</v>
      </c>
      <c r="N121" s="55">
        <v>0.98472881317138672</v>
      </c>
      <c r="O121" s="55">
        <v>0.93994486331939697</v>
      </c>
      <c r="P121" s="56">
        <v>0.96557724475860596</v>
      </c>
      <c r="Q121" s="52">
        <v>201124.58292079208</v>
      </c>
      <c r="R121" s="53">
        <v>148750</v>
      </c>
      <c r="S121" s="54">
        <v>113.1</v>
      </c>
      <c r="T121" s="54">
        <v>79</v>
      </c>
      <c r="U121" s="55">
        <v>0.96872061491012573</v>
      </c>
      <c r="V121" s="56">
        <v>1</v>
      </c>
      <c r="W121" s="53">
        <v>154144.07030129124</v>
      </c>
      <c r="X121" s="53">
        <v>125100</v>
      </c>
      <c r="Y121" s="52">
        <v>152025.54242928451</v>
      </c>
      <c r="Z121" s="53">
        <v>129900</v>
      </c>
      <c r="AA121" s="54">
        <v>158.98302469135803</v>
      </c>
      <c r="AB121" s="54">
        <v>39</v>
      </c>
      <c r="AC121" s="55">
        <v>0.93827056884765625</v>
      </c>
      <c r="AD121" s="56">
        <v>0.96153843402862549</v>
      </c>
      <c r="AE121" s="52">
        <v>167860.96524663677</v>
      </c>
      <c r="AF121" s="53">
        <v>135000</v>
      </c>
      <c r="AG121" s="54">
        <v>57.157894736842103</v>
      </c>
      <c r="AH121" s="54">
        <v>33</v>
      </c>
      <c r="AI121" s="55">
        <v>0.97329264879226685</v>
      </c>
      <c r="AJ121" s="56">
        <v>1</v>
      </c>
      <c r="AK121" s="57">
        <v>11609</v>
      </c>
      <c r="AL121" s="58">
        <v>1788755504</v>
      </c>
      <c r="AM121" s="59">
        <v>14982</v>
      </c>
      <c r="AN121" s="60">
        <v>11541</v>
      </c>
      <c r="AO121" s="61">
        <v>154083.51313635972</v>
      </c>
      <c r="AP121" s="58">
        <v>134000</v>
      </c>
      <c r="AQ121" s="59">
        <v>98.786631062106991</v>
      </c>
      <c r="AR121" s="59">
        <v>25</v>
      </c>
      <c r="AS121" s="62">
        <v>0.9713703989982605</v>
      </c>
      <c r="AT121" s="62">
        <v>0.9863508939743042</v>
      </c>
      <c r="AU121" s="62">
        <v>0.94844388961791992</v>
      </c>
      <c r="AV121" s="63">
        <v>0.97274923324584961</v>
      </c>
      <c r="AW121" s="58">
        <v>169566.64498589028</v>
      </c>
      <c r="AX121" s="58">
        <v>139900</v>
      </c>
      <c r="AY121" s="61">
        <v>160630.52410939187</v>
      </c>
      <c r="AZ121" s="58">
        <v>139000</v>
      </c>
      <c r="BA121" s="59">
        <v>104.51867255870376</v>
      </c>
      <c r="BB121" s="59">
        <v>25</v>
      </c>
      <c r="BC121" s="62">
        <v>0.94899165630340576</v>
      </c>
      <c r="BD121" s="63">
        <v>0.97297298908233643</v>
      </c>
    </row>
    <row r="122" spans="1:56" x14ac:dyDescent="0.25">
      <c r="A122" s="47">
        <v>42675</v>
      </c>
      <c r="B122" s="48">
        <v>871</v>
      </c>
      <c r="C122" s="49">
        <v>2779</v>
      </c>
      <c r="D122" s="50">
        <v>2.8738365173339844</v>
      </c>
      <c r="E122" s="49">
        <v>961</v>
      </c>
      <c r="F122" s="49">
        <v>757</v>
      </c>
      <c r="G122" s="49">
        <v>1163</v>
      </c>
      <c r="H122" s="51">
        <v>129677036</v>
      </c>
      <c r="I122" s="52">
        <v>148882.93455797934</v>
      </c>
      <c r="J122" s="53">
        <v>130500</v>
      </c>
      <c r="K122" s="54">
        <v>131.18369690011482</v>
      </c>
      <c r="L122" s="54">
        <v>27</v>
      </c>
      <c r="M122" s="55">
        <v>0.9658437967300415</v>
      </c>
      <c r="N122" s="55">
        <v>0.98486238718032837</v>
      </c>
      <c r="O122" s="55">
        <v>0.93993669748306274</v>
      </c>
      <c r="P122" s="56">
        <v>0.96828049421310425</v>
      </c>
      <c r="Q122" s="52">
        <v>205039.74147414742</v>
      </c>
      <c r="R122" s="53">
        <v>148000</v>
      </c>
      <c r="S122" s="54">
        <v>104.61424973011874</v>
      </c>
      <c r="T122" s="54">
        <v>67</v>
      </c>
      <c r="U122" s="55">
        <v>0.967568039894104</v>
      </c>
      <c r="V122" s="56">
        <v>1</v>
      </c>
      <c r="W122" s="53">
        <v>162146.61062906723</v>
      </c>
      <c r="X122" s="53">
        <v>132000</v>
      </c>
      <c r="Y122" s="52">
        <v>156203.73224043715</v>
      </c>
      <c r="Z122" s="53">
        <v>134950</v>
      </c>
      <c r="AA122" s="54">
        <v>128.98546895640686</v>
      </c>
      <c r="AB122" s="54">
        <v>29</v>
      </c>
      <c r="AC122" s="55">
        <v>0.9383428692817688</v>
      </c>
      <c r="AD122" s="56">
        <v>0.96284389495849609</v>
      </c>
      <c r="AE122" s="52">
        <v>167734.17079646018</v>
      </c>
      <c r="AF122" s="53">
        <v>139900</v>
      </c>
      <c r="AG122" s="54">
        <v>55.804815133276009</v>
      </c>
      <c r="AH122" s="54">
        <v>28</v>
      </c>
      <c r="AI122" s="55">
        <v>0.97228658199310303</v>
      </c>
      <c r="AJ122" s="56">
        <v>1</v>
      </c>
      <c r="AK122" s="57">
        <v>10739</v>
      </c>
      <c r="AL122" s="58">
        <v>1652529174</v>
      </c>
      <c r="AM122" s="59">
        <v>14267</v>
      </c>
      <c r="AN122" s="60">
        <v>10893</v>
      </c>
      <c r="AO122" s="61">
        <v>153881.10382717199</v>
      </c>
      <c r="AP122" s="58">
        <v>134000</v>
      </c>
      <c r="AQ122" s="59">
        <v>94.846261290622962</v>
      </c>
      <c r="AR122" s="59">
        <v>25</v>
      </c>
      <c r="AS122" s="62">
        <v>0.97162520885467529</v>
      </c>
      <c r="AT122" s="62">
        <v>0.98648649454116821</v>
      </c>
      <c r="AU122" s="62">
        <v>0.94912511110305786</v>
      </c>
      <c r="AV122" s="63">
        <v>0.97330367565155029</v>
      </c>
      <c r="AW122" s="58">
        <v>170343.79467900519</v>
      </c>
      <c r="AX122" s="58">
        <v>139900</v>
      </c>
      <c r="AY122" s="61">
        <v>161122.35425582502</v>
      </c>
      <c r="AZ122" s="58">
        <v>139900</v>
      </c>
      <c r="BA122" s="59">
        <v>101.27871109887083</v>
      </c>
      <c r="BB122" s="59">
        <v>24</v>
      </c>
      <c r="BC122" s="62">
        <v>0.94960510730743408</v>
      </c>
      <c r="BD122" s="63">
        <v>0.97368031740188599</v>
      </c>
    </row>
    <row r="123" spans="1:56" x14ac:dyDescent="0.25">
      <c r="A123" s="47">
        <v>42644</v>
      </c>
      <c r="B123" s="48">
        <v>949</v>
      </c>
      <c r="C123" s="49">
        <v>2840</v>
      </c>
      <c r="D123" s="50">
        <v>2.9816272258758545</v>
      </c>
      <c r="E123" s="49">
        <v>1122</v>
      </c>
      <c r="F123" s="49">
        <v>848</v>
      </c>
      <c r="G123" s="49">
        <v>1285</v>
      </c>
      <c r="H123" s="51">
        <v>150212759</v>
      </c>
      <c r="I123" s="52">
        <v>158285.30979978925</v>
      </c>
      <c r="J123" s="53">
        <v>136000</v>
      </c>
      <c r="K123" s="54">
        <v>159.14857744994731</v>
      </c>
      <c r="L123" s="54">
        <v>26</v>
      </c>
      <c r="M123" s="55">
        <v>0.96946388483047485</v>
      </c>
      <c r="N123" s="55">
        <v>0.98536586761474609</v>
      </c>
      <c r="O123" s="55">
        <v>0.94637459516525269</v>
      </c>
      <c r="P123" s="56">
        <v>0.9679572582244873</v>
      </c>
      <c r="Q123" s="52">
        <v>205737.99750089252</v>
      </c>
      <c r="R123" s="53">
        <v>149900</v>
      </c>
      <c r="S123" s="54">
        <v>98.182042253521132</v>
      </c>
      <c r="T123" s="54">
        <v>59</v>
      </c>
      <c r="U123" s="55">
        <v>0.96834027767181396</v>
      </c>
      <c r="V123" s="56">
        <v>1</v>
      </c>
      <c r="W123" s="53">
        <v>170015.53584558822</v>
      </c>
      <c r="X123" s="53">
        <v>139200</v>
      </c>
      <c r="Y123" s="52">
        <v>159035.1620947631</v>
      </c>
      <c r="Z123" s="53">
        <v>139900</v>
      </c>
      <c r="AA123" s="54">
        <v>130.40683962264151</v>
      </c>
      <c r="AB123" s="54">
        <v>29</v>
      </c>
      <c r="AC123" s="55">
        <v>0.94042700529098511</v>
      </c>
      <c r="AD123" s="56">
        <v>0.96747946739196777</v>
      </c>
      <c r="AE123" s="52">
        <v>168232.11967871487</v>
      </c>
      <c r="AF123" s="53">
        <v>139900</v>
      </c>
      <c r="AG123" s="54">
        <v>53.962645914396887</v>
      </c>
      <c r="AH123" s="54">
        <v>26</v>
      </c>
      <c r="AI123" s="55">
        <v>0.97228384017944336</v>
      </c>
      <c r="AJ123" s="56">
        <v>1</v>
      </c>
      <c r="AK123" s="57">
        <v>9868</v>
      </c>
      <c r="AL123" s="58">
        <v>1522852138</v>
      </c>
      <c r="AM123" s="59">
        <v>13306</v>
      </c>
      <c r="AN123" s="60">
        <v>10136</v>
      </c>
      <c r="AO123" s="61">
        <v>154322.26773408998</v>
      </c>
      <c r="AP123" s="58">
        <v>134000</v>
      </c>
      <c r="AQ123" s="59">
        <v>91.638933927847589</v>
      </c>
      <c r="AR123" s="59">
        <v>25</v>
      </c>
      <c r="AS123" s="62">
        <v>0.97213131189346313</v>
      </c>
      <c r="AT123" s="62">
        <v>0.98650532960891724</v>
      </c>
      <c r="AU123" s="62">
        <v>0.94992685317993164</v>
      </c>
      <c r="AV123" s="63">
        <v>0.97368031740188599</v>
      </c>
      <c r="AW123" s="58">
        <v>170929.21711851278</v>
      </c>
      <c r="AX123" s="58">
        <v>139900</v>
      </c>
      <c r="AY123" s="61">
        <v>161490.38362465502</v>
      </c>
      <c r="AZ123" s="58">
        <v>139900</v>
      </c>
      <c r="BA123" s="59">
        <v>99.209451460142063</v>
      </c>
      <c r="BB123" s="59">
        <v>24</v>
      </c>
      <c r="BC123" s="62">
        <v>0.95044565200805664</v>
      </c>
      <c r="BD123" s="63">
        <v>0.97433668375015259</v>
      </c>
    </row>
    <row r="124" spans="1:56" x14ac:dyDescent="0.25">
      <c r="A124" s="47">
        <v>42614</v>
      </c>
      <c r="B124" s="48">
        <v>1030</v>
      </c>
      <c r="C124" s="49">
        <v>2874</v>
      </c>
      <c r="D124" s="50">
        <v>3.0218172073364258</v>
      </c>
      <c r="E124" s="49">
        <v>1363</v>
      </c>
      <c r="F124" s="49">
        <v>850</v>
      </c>
      <c r="G124" s="49">
        <v>1428</v>
      </c>
      <c r="H124" s="51">
        <v>158433043</v>
      </c>
      <c r="I124" s="52">
        <v>153818.48834951458</v>
      </c>
      <c r="J124" s="53">
        <v>137500</v>
      </c>
      <c r="K124" s="54">
        <v>149.28155339805826</v>
      </c>
      <c r="L124" s="54">
        <v>21</v>
      </c>
      <c r="M124" s="55">
        <v>0.9728284478187561</v>
      </c>
      <c r="N124" s="55">
        <v>0.98795139789581299</v>
      </c>
      <c r="O124" s="55">
        <v>0.95353525876998901</v>
      </c>
      <c r="P124" s="56">
        <v>0.97468352317810059</v>
      </c>
      <c r="Q124" s="52">
        <v>210137.49179743225</v>
      </c>
      <c r="R124" s="53">
        <v>150000</v>
      </c>
      <c r="S124" s="54">
        <v>96.772094641614473</v>
      </c>
      <c r="T124" s="54">
        <v>57</v>
      </c>
      <c r="U124" s="55">
        <v>0.97040408849716187</v>
      </c>
      <c r="V124" s="56">
        <v>1</v>
      </c>
      <c r="W124" s="53">
        <v>166955.14569031273</v>
      </c>
      <c r="X124" s="53">
        <v>137500</v>
      </c>
      <c r="Y124" s="52">
        <v>157895.88100961538</v>
      </c>
      <c r="Z124" s="53">
        <v>135250</v>
      </c>
      <c r="AA124" s="54">
        <v>197.13647058823528</v>
      </c>
      <c r="AB124" s="54">
        <v>26</v>
      </c>
      <c r="AC124" s="55">
        <v>0.94290071725845337</v>
      </c>
      <c r="AD124" s="56">
        <v>0.96797859668731689</v>
      </c>
      <c r="AE124" s="52">
        <v>170824.37801418439</v>
      </c>
      <c r="AF124" s="53">
        <v>141700</v>
      </c>
      <c r="AG124" s="54">
        <v>51.490896358543417</v>
      </c>
      <c r="AH124" s="54">
        <v>22</v>
      </c>
      <c r="AI124" s="55">
        <v>0.97398775815963745</v>
      </c>
      <c r="AJ124" s="56">
        <v>1</v>
      </c>
      <c r="AK124" s="57">
        <v>8919</v>
      </c>
      <c r="AL124" s="58">
        <v>1372639379</v>
      </c>
      <c r="AM124" s="59">
        <v>12184</v>
      </c>
      <c r="AN124" s="60">
        <v>9288</v>
      </c>
      <c r="AO124" s="61">
        <v>153900.59188249803</v>
      </c>
      <c r="AP124" s="58">
        <v>133500</v>
      </c>
      <c r="AQ124" s="59">
        <v>84.455768583921966</v>
      </c>
      <c r="AR124" s="59">
        <v>25</v>
      </c>
      <c r="AS124" s="62">
        <v>0.97241717576980591</v>
      </c>
      <c r="AT124" s="62">
        <v>0.98665779829025269</v>
      </c>
      <c r="AU124" s="62">
        <v>0.95030641555786133</v>
      </c>
      <c r="AV124" s="63">
        <v>0.97419697046279907</v>
      </c>
      <c r="AW124" s="58">
        <v>171013.30485535442</v>
      </c>
      <c r="AX124" s="58">
        <v>139900</v>
      </c>
      <c r="AY124" s="61">
        <v>161709.63400512192</v>
      </c>
      <c r="AZ124" s="58">
        <v>139900</v>
      </c>
      <c r="BA124" s="59">
        <v>96.361111111111114</v>
      </c>
      <c r="BB124" s="59">
        <v>23</v>
      </c>
      <c r="BC124" s="62">
        <v>0.95133721828460693</v>
      </c>
      <c r="BD124" s="63">
        <v>0.97487437725067139</v>
      </c>
    </row>
    <row r="125" spans="1:56" x14ac:dyDescent="0.25">
      <c r="A125" s="47">
        <v>42583</v>
      </c>
      <c r="B125" s="48">
        <v>1184</v>
      </c>
      <c r="C125" s="49">
        <v>2701</v>
      </c>
      <c r="D125" s="50">
        <v>2.8386757373809814</v>
      </c>
      <c r="E125" s="49">
        <v>1351</v>
      </c>
      <c r="F125" s="49">
        <v>1110</v>
      </c>
      <c r="G125" s="49">
        <v>1582</v>
      </c>
      <c r="H125" s="51">
        <v>182779617</v>
      </c>
      <c r="I125" s="52">
        <v>154374.67652027027</v>
      </c>
      <c r="J125" s="53">
        <v>135000</v>
      </c>
      <c r="K125" s="54">
        <v>158.35219594594594</v>
      </c>
      <c r="L125" s="54">
        <v>26.5</v>
      </c>
      <c r="M125" s="55">
        <v>0.97283470630645752</v>
      </c>
      <c r="N125" s="55">
        <v>0.98587405681610107</v>
      </c>
      <c r="O125" s="55">
        <v>0.94784557819366455</v>
      </c>
      <c r="P125" s="56">
        <v>0.97134220600128174</v>
      </c>
      <c r="Q125" s="52">
        <v>213192.14493836384</v>
      </c>
      <c r="R125" s="53">
        <v>154000</v>
      </c>
      <c r="S125" s="54">
        <v>100.96334690855238</v>
      </c>
      <c r="T125" s="54">
        <v>58</v>
      </c>
      <c r="U125" s="55">
        <v>0.96938282251358032</v>
      </c>
      <c r="V125" s="56">
        <v>1</v>
      </c>
      <c r="W125" s="53">
        <v>167301.12244897959</v>
      </c>
      <c r="X125" s="53">
        <v>139900</v>
      </c>
      <c r="Y125" s="52">
        <v>159657.37061611374</v>
      </c>
      <c r="Z125" s="53">
        <v>139500</v>
      </c>
      <c r="AA125" s="54">
        <v>134.22882882882882</v>
      </c>
      <c r="AB125" s="54">
        <v>26</v>
      </c>
      <c r="AC125" s="55">
        <v>0.94510602951049805</v>
      </c>
      <c r="AD125" s="56">
        <v>0.96774190664291382</v>
      </c>
      <c r="AE125" s="52">
        <v>171020.72250970246</v>
      </c>
      <c r="AF125" s="53">
        <v>144900</v>
      </c>
      <c r="AG125" s="54">
        <v>48.278128950695326</v>
      </c>
      <c r="AH125" s="54">
        <v>20</v>
      </c>
      <c r="AI125" s="55">
        <v>0.97613686323165894</v>
      </c>
      <c r="AJ125" s="56">
        <v>1</v>
      </c>
      <c r="AK125" s="57">
        <v>7889</v>
      </c>
      <c r="AL125" s="58">
        <v>1214206336</v>
      </c>
      <c r="AM125" s="59">
        <v>10821</v>
      </c>
      <c r="AN125" s="60">
        <v>8438</v>
      </c>
      <c r="AO125" s="61">
        <v>153911.31144631765</v>
      </c>
      <c r="AP125" s="58">
        <v>133000</v>
      </c>
      <c r="AQ125" s="59">
        <v>75.992014196983135</v>
      </c>
      <c r="AR125" s="59">
        <v>25</v>
      </c>
      <c r="AS125" s="62">
        <v>0.97236299514770508</v>
      </c>
      <c r="AT125" s="62">
        <v>0.98650532960891724</v>
      </c>
      <c r="AU125" s="62">
        <v>0.9498828649520874</v>
      </c>
      <c r="AV125" s="63">
        <v>0.97419697046279907</v>
      </c>
      <c r="AW125" s="58">
        <v>171519.464751213</v>
      </c>
      <c r="AX125" s="58">
        <v>140000</v>
      </c>
      <c r="AY125" s="61">
        <v>162099.0121487299</v>
      </c>
      <c r="AZ125" s="58">
        <v>139900</v>
      </c>
      <c r="BA125" s="59">
        <v>86.209528324247458</v>
      </c>
      <c r="BB125" s="59">
        <v>23</v>
      </c>
      <c r="BC125" s="62">
        <v>0.95219779014587402</v>
      </c>
      <c r="BD125" s="63">
        <v>0.97581315040588379</v>
      </c>
    </row>
    <row r="126" spans="1:56" x14ac:dyDescent="0.25">
      <c r="A126" s="47">
        <v>42552</v>
      </c>
      <c r="B126" s="48">
        <v>1127</v>
      </c>
      <c r="C126" s="49">
        <v>2857</v>
      </c>
      <c r="D126" s="50">
        <v>3.0515353679656982</v>
      </c>
      <c r="E126" s="49">
        <v>1350</v>
      </c>
      <c r="F126" s="49">
        <v>1024</v>
      </c>
      <c r="G126" s="49">
        <v>1611</v>
      </c>
      <c r="H126" s="51">
        <v>186053714</v>
      </c>
      <c r="I126" s="52">
        <v>165087.59006211179</v>
      </c>
      <c r="J126" s="53">
        <v>140500</v>
      </c>
      <c r="K126" s="54">
        <v>68.868677905944992</v>
      </c>
      <c r="L126" s="54">
        <v>21</v>
      </c>
      <c r="M126" s="55">
        <v>0.97724765539169312</v>
      </c>
      <c r="N126" s="55">
        <v>0.99171328544616699</v>
      </c>
      <c r="O126" s="55">
        <v>0.95702123641967773</v>
      </c>
      <c r="P126" s="56">
        <v>0.97877967357635498</v>
      </c>
      <c r="Q126" s="52">
        <v>215213.7765462996</v>
      </c>
      <c r="R126" s="53">
        <v>155000</v>
      </c>
      <c r="S126" s="54">
        <v>99.210710535526772</v>
      </c>
      <c r="T126" s="54">
        <v>59</v>
      </c>
      <c r="U126" s="55">
        <v>0.97093981504440308</v>
      </c>
      <c r="V126" s="56">
        <v>1</v>
      </c>
      <c r="W126" s="53">
        <v>169555.87432536623</v>
      </c>
      <c r="X126" s="53">
        <v>140000</v>
      </c>
      <c r="Y126" s="52">
        <v>161377.97507477566</v>
      </c>
      <c r="Z126" s="53">
        <v>143500</v>
      </c>
      <c r="AA126" s="54">
        <v>156.9091796875</v>
      </c>
      <c r="AB126" s="54">
        <v>26</v>
      </c>
      <c r="AC126" s="55">
        <v>0.9470791220664978</v>
      </c>
      <c r="AD126" s="56">
        <v>0.96986496448516846</v>
      </c>
      <c r="AE126" s="52">
        <v>170104.97106918239</v>
      </c>
      <c r="AF126" s="53">
        <v>144200</v>
      </c>
      <c r="AG126" s="54">
        <v>47.572315332091868</v>
      </c>
      <c r="AH126" s="54">
        <v>19</v>
      </c>
      <c r="AI126" s="55">
        <v>0.97563493251800537</v>
      </c>
      <c r="AJ126" s="56">
        <v>1</v>
      </c>
      <c r="AK126" s="57">
        <v>6705</v>
      </c>
      <c r="AL126" s="58">
        <v>1031426719</v>
      </c>
      <c r="AM126" s="59">
        <v>9470</v>
      </c>
      <c r="AN126" s="60">
        <v>7328</v>
      </c>
      <c r="AO126" s="61">
        <v>153829.48829231918</v>
      </c>
      <c r="AP126" s="58">
        <v>132400</v>
      </c>
      <c r="AQ126" s="59">
        <v>61.448471290082026</v>
      </c>
      <c r="AR126" s="59">
        <v>25</v>
      </c>
      <c r="AS126" s="62">
        <v>0.97227960824966431</v>
      </c>
      <c r="AT126" s="62">
        <v>0.98665851354598999</v>
      </c>
      <c r="AU126" s="62">
        <v>0.95024257898330688</v>
      </c>
      <c r="AV126" s="63">
        <v>0.97459256649017334</v>
      </c>
      <c r="AW126" s="58">
        <v>172126.87298650414</v>
      </c>
      <c r="AX126" s="58">
        <v>140000</v>
      </c>
      <c r="AY126" s="61">
        <v>162462.12630391881</v>
      </c>
      <c r="AZ126" s="58">
        <v>139900</v>
      </c>
      <c r="BA126" s="59">
        <v>78.935862445414841</v>
      </c>
      <c r="BB126" s="59">
        <v>23</v>
      </c>
      <c r="BC126" s="62">
        <v>0.95325034856796265</v>
      </c>
      <c r="BD126" s="63">
        <v>0.97679650783538818</v>
      </c>
    </row>
    <row r="127" spans="1:56" x14ac:dyDescent="0.25">
      <c r="A127" s="47">
        <v>42522</v>
      </c>
      <c r="B127" s="48">
        <v>1196</v>
      </c>
      <c r="C127" s="49">
        <v>2814</v>
      </c>
      <c r="D127" s="50">
        <v>3</v>
      </c>
      <c r="E127" s="49">
        <v>1473</v>
      </c>
      <c r="F127" s="49">
        <v>1179</v>
      </c>
      <c r="G127" s="49">
        <v>1759</v>
      </c>
      <c r="H127" s="51">
        <v>192749454</v>
      </c>
      <c r="I127" s="52">
        <v>161161.75083612039</v>
      </c>
      <c r="J127" s="53">
        <v>139900</v>
      </c>
      <c r="K127" s="54">
        <v>48.92307692307692</v>
      </c>
      <c r="L127" s="54">
        <v>19</v>
      </c>
      <c r="M127" s="55">
        <v>0.9776386022567749</v>
      </c>
      <c r="N127" s="55">
        <v>0.9902147650718689</v>
      </c>
      <c r="O127" s="55">
        <v>0.95990782976150513</v>
      </c>
      <c r="P127" s="56">
        <v>0.98113209009170532</v>
      </c>
      <c r="Q127" s="52">
        <v>215674.98888490497</v>
      </c>
      <c r="R127" s="53">
        <v>157500</v>
      </c>
      <c r="S127" s="54">
        <v>101.64036958066809</v>
      </c>
      <c r="T127" s="54">
        <v>58</v>
      </c>
      <c r="U127" s="55">
        <v>0.97354608774185181</v>
      </c>
      <c r="V127" s="56">
        <v>1</v>
      </c>
      <c r="W127" s="53">
        <v>171975.62378976488</v>
      </c>
      <c r="X127" s="53">
        <v>143500</v>
      </c>
      <c r="Y127" s="52">
        <v>163891.34141958671</v>
      </c>
      <c r="Z127" s="53">
        <v>142900</v>
      </c>
      <c r="AA127" s="54">
        <v>89.843935538592021</v>
      </c>
      <c r="AB127" s="54">
        <v>22</v>
      </c>
      <c r="AC127" s="55">
        <v>0.95828515291213989</v>
      </c>
      <c r="AD127" s="56">
        <v>0.97802197933197021</v>
      </c>
      <c r="AE127" s="52">
        <v>176612.11299765809</v>
      </c>
      <c r="AF127" s="53">
        <v>149000</v>
      </c>
      <c r="AG127" s="54">
        <v>46.218305855599773</v>
      </c>
      <c r="AH127" s="54">
        <v>18</v>
      </c>
      <c r="AI127" s="55">
        <v>0.98035192489624023</v>
      </c>
      <c r="AJ127" s="56">
        <v>1</v>
      </c>
      <c r="AK127" s="57">
        <v>5578</v>
      </c>
      <c r="AL127" s="58">
        <v>845373005</v>
      </c>
      <c r="AM127" s="59">
        <v>8120</v>
      </c>
      <c r="AN127" s="60">
        <v>6304</v>
      </c>
      <c r="AO127" s="61">
        <v>151554.85926855504</v>
      </c>
      <c r="AP127" s="58">
        <v>130000</v>
      </c>
      <c r="AQ127" s="59">
        <v>59.949264969523128</v>
      </c>
      <c r="AR127" s="59">
        <v>26</v>
      </c>
      <c r="AS127" s="62">
        <v>0.97128117084503174</v>
      </c>
      <c r="AT127" s="62">
        <v>0.98605459928512573</v>
      </c>
      <c r="AU127" s="62">
        <v>0.94888126850128174</v>
      </c>
      <c r="AV127" s="63">
        <v>0.97406423091888428</v>
      </c>
      <c r="AW127" s="58">
        <v>172549.45380813585</v>
      </c>
      <c r="AX127" s="58">
        <v>140000</v>
      </c>
      <c r="AY127" s="61">
        <v>162640.65260219996</v>
      </c>
      <c r="AZ127" s="58">
        <v>139900</v>
      </c>
      <c r="BA127" s="59">
        <v>66.270145939086291</v>
      </c>
      <c r="BB127" s="59">
        <v>22</v>
      </c>
      <c r="BC127" s="62">
        <v>0.95426493883132935</v>
      </c>
      <c r="BD127" s="63">
        <v>0.97813791036605835</v>
      </c>
    </row>
    <row r="128" spans="1:56" x14ac:dyDescent="0.25">
      <c r="A128" s="47">
        <v>42491</v>
      </c>
      <c r="B128" s="48">
        <v>1178</v>
      </c>
      <c r="C128" s="49">
        <v>2845</v>
      </c>
      <c r="D128" s="50">
        <v>3.0438659191131592</v>
      </c>
      <c r="E128" s="49">
        <v>1392</v>
      </c>
      <c r="F128" s="49">
        <v>1087</v>
      </c>
      <c r="G128" s="49">
        <v>1740</v>
      </c>
      <c r="H128" s="51">
        <v>183240798</v>
      </c>
      <c r="I128" s="52">
        <v>155552.46010186756</v>
      </c>
      <c r="J128" s="53">
        <v>136000</v>
      </c>
      <c r="K128" s="54">
        <v>57.713073005093378</v>
      </c>
      <c r="L128" s="54">
        <v>17</v>
      </c>
      <c r="M128" s="55">
        <v>0.97553485631942749</v>
      </c>
      <c r="N128" s="55">
        <v>0.98873591423034668</v>
      </c>
      <c r="O128" s="55">
        <v>0.95782965421676636</v>
      </c>
      <c r="P128" s="56">
        <v>0.98064941167831421</v>
      </c>
      <c r="Q128" s="52">
        <v>212649.17419588001</v>
      </c>
      <c r="R128" s="53">
        <v>150000</v>
      </c>
      <c r="S128" s="54">
        <v>103.79507908611599</v>
      </c>
      <c r="T128" s="54">
        <v>58</v>
      </c>
      <c r="U128" s="55">
        <v>0.97346353530883789</v>
      </c>
      <c r="V128" s="56">
        <v>1</v>
      </c>
      <c r="W128" s="53">
        <v>180678.31653076352</v>
      </c>
      <c r="X128" s="53">
        <v>148000</v>
      </c>
      <c r="Y128" s="52">
        <v>170045.94444444444</v>
      </c>
      <c r="Z128" s="53">
        <v>144450</v>
      </c>
      <c r="AA128" s="54">
        <v>59.928242870285189</v>
      </c>
      <c r="AB128" s="54">
        <v>18</v>
      </c>
      <c r="AC128" s="55">
        <v>0.95596212148666382</v>
      </c>
      <c r="AD128" s="56">
        <v>0.98236209154129028</v>
      </c>
      <c r="AE128" s="52">
        <v>174001.91866588648</v>
      </c>
      <c r="AF128" s="53">
        <v>145000</v>
      </c>
      <c r="AG128" s="54">
        <v>47.584482758620688</v>
      </c>
      <c r="AH128" s="54">
        <v>17</v>
      </c>
      <c r="AI128" s="55">
        <v>0.9817846417427063</v>
      </c>
      <c r="AJ128" s="56">
        <v>1</v>
      </c>
      <c r="AK128" s="57">
        <v>4382</v>
      </c>
      <c r="AL128" s="58">
        <v>652623551</v>
      </c>
      <c r="AM128" s="59">
        <v>6647</v>
      </c>
      <c r="AN128" s="60">
        <v>5125</v>
      </c>
      <c r="AO128" s="61">
        <v>148932.80488361479</v>
      </c>
      <c r="AP128" s="58">
        <v>129000</v>
      </c>
      <c r="AQ128" s="59">
        <v>62.958694659972615</v>
      </c>
      <c r="AR128" s="59">
        <v>29</v>
      </c>
      <c r="AS128" s="62">
        <v>0.96954649686813354</v>
      </c>
      <c r="AT128" s="62">
        <v>0.98472881317138672</v>
      </c>
      <c r="AU128" s="62">
        <v>0.94587785005569458</v>
      </c>
      <c r="AV128" s="63">
        <v>0.97222220897674561</v>
      </c>
      <c r="AW128" s="58">
        <v>172678.19829325058</v>
      </c>
      <c r="AX128" s="58">
        <v>140000</v>
      </c>
      <c r="AY128" s="61">
        <v>162361.01888308558</v>
      </c>
      <c r="AZ128" s="58">
        <v>139000</v>
      </c>
      <c r="BA128" s="59">
        <v>60.847024390243902</v>
      </c>
      <c r="BB128" s="59">
        <v>22</v>
      </c>
      <c r="BC128" s="62">
        <v>0.95337224006652832</v>
      </c>
      <c r="BD128" s="63">
        <v>0.97814005613327026</v>
      </c>
    </row>
    <row r="129" spans="1:56" x14ac:dyDescent="0.25">
      <c r="A129" s="47">
        <v>42461</v>
      </c>
      <c r="B129" s="48">
        <v>1007</v>
      </c>
      <c r="C129" s="49">
        <v>2786</v>
      </c>
      <c r="D129" s="50">
        <v>3.0067453384399414</v>
      </c>
      <c r="E129" s="49">
        <v>1540</v>
      </c>
      <c r="F129" s="49">
        <v>1191</v>
      </c>
      <c r="G129" s="49">
        <v>1850</v>
      </c>
      <c r="H129" s="51">
        <v>151977615</v>
      </c>
      <c r="I129" s="52">
        <v>150921.16683217479</v>
      </c>
      <c r="J129" s="53">
        <v>132150</v>
      </c>
      <c r="K129" s="54">
        <v>55.264150943396224</v>
      </c>
      <c r="L129" s="54">
        <v>21</v>
      </c>
      <c r="M129" s="55">
        <v>0.97156393527984619</v>
      </c>
      <c r="N129" s="55">
        <v>0.98809355497360229</v>
      </c>
      <c r="O129" s="55">
        <v>0.95154476165771484</v>
      </c>
      <c r="P129" s="56">
        <v>0.97813034057617188</v>
      </c>
      <c r="Q129" s="52">
        <v>209328.81814868803</v>
      </c>
      <c r="R129" s="53">
        <v>145717.5</v>
      </c>
      <c r="S129" s="54">
        <v>102.70064608758076</v>
      </c>
      <c r="T129" s="54">
        <v>52</v>
      </c>
      <c r="U129" s="55">
        <v>0.97416859865188599</v>
      </c>
      <c r="V129" s="56">
        <v>1</v>
      </c>
      <c r="W129" s="53">
        <v>175091.73461283918</v>
      </c>
      <c r="X129" s="53">
        <v>142000</v>
      </c>
      <c r="Y129" s="52">
        <v>163138.67012987012</v>
      </c>
      <c r="Z129" s="53">
        <v>139900</v>
      </c>
      <c r="AA129" s="54">
        <v>51.353484466834594</v>
      </c>
      <c r="AB129" s="54">
        <v>16</v>
      </c>
      <c r="AC129" s="55">
        <v>0.95923972129821777</v>
      </c>
      <c r="AD129" s="56">
        <v>0.98127824068069458</v>
      </c>
      <c r="AE129" s="52">
        <v>168937.14626038782</v>
      </c>
      <c r="AF129" s="53">
        <v>144900</v>
      </c>
      <c r="AG129" s="54">
        <v>51.443243243243245</v>
      </c>
      <c r="AH129" s="54">
        <v>16</v>
      </c>
      <c r="AI129" s="55">
        <v>0.98292720317840576</v>
      </c>
      <c r="AJ129" s="56">
        <v>1</v>
      </c>
      <c r="AK129" s="57">
        <v>3204</v>
      </c>
      <c r="AL129" s="58">
        <v>469382753</v>
      </c>
      <c r="AM129" s="59">
        <v>5255</v>
      </c>
      <c r="AN129" s="60">
        <v>4038</v>
      </c>
      <c r="AO129" s="61">
        <v>146498.98657927589</v>
      </c>
      <c r="AP129" s="58">
        <v>124900</v>
      </c>
      <c r="AQ129" s="59">
        <v>64.887328339575532</v>
      </c>
      <c r="AR129" s="59">
        <v>31.5</v>
      </c>
      <c r="AS129" s="62">
        <v>0.96733683347702026</v>
      </c>
      <c r="AT129" s="62">
        <v>0.98288154602050781</v>
      </c>
      <c r="AU129" s="62">
        <v>0.94145715236663818</v>
      </c>
      <c r="AV129" s="63">
        <v>0.96814215183258057</v>
      </c>
      <c r="AW129" s="58">
        <v>170560.42759026689</v>
      </c>
      <c r="AX129" s="58">
        <v>139900</v>
      </c>
      <c r="AY129" s="61">
        <v>160276.90474974463</v>
      </c>
      <c r="AZ129" s="58">
        <v>137000</v>
      </c>
      <c r="BA129" s="59">
        <v>61.094353640416045</v>
      </c>
      <c r="BB129" s="59">
        <v>23</v>
      </c>
      <c r="BC129" s="62">
        <v>0.9526703953742981</v>
      </c>
      <c r="BD129" s="63">
        <v>0.97704529762268066</v>
      </c>
    </row>
    <row r="130" spans="1:56" x14ac:dyDescent="0.25">
      <c r="A130" s="47">
        <v>42430</v>
      </c>
      <c r="B130" s="48">
        <v>954</v>
      </c>
      <c r="C130" s="49">
        <v>2671</v>
      </c>
      <c r="D130" s="50">
        <v>2.904576301574707</v>
      </c>
      <c r="E130" s="49">
        <v>1567</v>
      </c>
      <c r="F130" s="49">
        <v>1154</v>
      </c>
      <c r="G130" s="49">
        <v>1688</v>
      </c>
      <c r="H130" s="51">
        <v>139193383</v>
      </c>
      <c r="I130" s="52">
        <v>145905.01362683438</v>
      </c>
      <c r="J130" s="53">
        <v>126527.5</v>
      </c>
      <c r="K130" s="54">
        <v>70.273584905660371</v>
      </c>
      <c r="L130" s="54">
        <v>36</v>
      </c>
      <c r="M130" s="55">
        <v>0.96945631504058838</v>
      </c>
      <c r="N130" s="55">
        <v>0.98259353637695313</v>
      </c>
      <c r="O130" s="55">
        <v>0.94243866205215454</v>
      </c>
      <c r="P130" s="56">
        <v>0.96793836355209351</v>
      </c>
      <c r="Q130" s="52">
        <v>207694.50190258751</v>
      </c>
      <c r="R130" s="53">
        <v>144950</v>
      </c>
      <c r="S130" s="54">
        <v>108.02470984649943</v>
      </c>
      <c r="T130" s="54">
        <v>59</v>
      </c>
      <c r="U130" s="55">
        <v>0.97535943984985352</v>
      </c>
      <c r="V130" s="56">
        <v>1</v>
      </c>
      <c r="W130" s="53">
        <v>173542.71701846964</v>
      </c>
      <c r="X130" s="53">
        <v>144950</v>
      </c>
      <c r="Y130" s="52">
        <v>158595.15109890109</v>
      </c>
      <c r="Z130" s="53">
        <v>139900</v>
      </c>
      <c r="AA130" s="54">
        <v>59.051993067590985</v>
      </c>
      <c r="AB130" s="54">
        <v>19.5</v>
      </c>
      <c r="AC130" s="55">
        <v>0.95869874954223633</v>
      </c>
      <c r="AD130" s="56">
        <v>0.98124998807907104</v>
      </c>
      <c r="AE130" s="52">
        <v>163704.51585365852</v>
      </c>
      <c r="AF130" s="53">
        <v>139450</v>
      </c>
      <c r="AG130" s="54">
        <v>57.965047393364927</v>
      </c>
      <c r="AH130" s="54">
        <v>20</v>
      </c>
      <c r="AI130" s="55">
        <v>0.97911649942398071</v>
      </c>
      <c r="AJ130" s="56">
        <v>1</v>
      </c>
      <c r="AK130" s="57">
        <v>2197</v>
      </c>
      <c r="AL130" s="58">
        <v>317405138</v>
      </c>
      <c r="AM130" s="59">
        <v>3715</v>
      </c>
      <c r="AN130" s="60">
        <v>2847</v>
      </c>
      <c r="AO130" s="61">
        <v>144472.0700955849</v>
      </c>
      <c r="AP130" s="58">
        <v>120000</v>
      </c>
      <c r="AQ130" s="59">
        <v>69.29813381884388</v>
      </c>
      <c r="AR130" s="59">
        <v>38</v>
      </c>
      <c r="AS130" s="62">
        <v>0.96539723873138428</v>
      </c>
      <c r="AT130" s="62">
        <v>0.98064947128295898</v>
      </c>
      <c r="AU130" s="62">
        <v>0.93683445453643799</v>
      </c>
      <c r="AV130" s="63">
        <v>0.96357643604278564</v>
      </c>
      <c r="AW130" s="58">
        <v>168650.57963737796</v>
      </c>
      <c r="AX130" s="58">
        <v>139000</v>
      </c>
      <c r="AY130" s="61">
        <v>159079.75190148497</v>
      </c>
      <c r="AZ130" s="58">
        <v>135000</v>
      </c>
      <c r="BA130" s="59">
        <v>65.169301018616082</v>
      </c>
      <c r="BB130" s="59">
        <v>27</v>
      </c>
      <c r="BC130" s="62">
        <v>0.94991427659988403</v>
      </c>
      <c r="BD130" s="63">
        <v>0.97445255517959595</v>
      </c>
    </row>
    <row r="131" spans="1:56" x14ac:dyDescent="0.25">
      <c r="A131" s="47">
        <v>42401</v>
      </c>
      <c r="B131" s="48">
        <v>639</v>
      </c>
      <c r="C131" s="49">
        <v>2624</v>
      </c>
      <c r="D131" s="50">
        <v>2.8758790493011475</v>
      </c>
      <c r="E131" s="49">
        <v>1169</v>
      </c>
      <c r="F131" s="49">
        <v>914</v>
      </c>
      <c r="G131" s="49">
        <v>1411</v>
      </c>
      <c r="H131" s="51">
        <v>89582858</v>
      </c>
      <c r="I131" s="52">
        <v>140192.26604068858</v>
      </c>
      <c r="J131" s="53">
        <v>118750</v>
      </c>
      <c r="K131" s="54">
        <v>73.644757433489829</v>
      </c>
      <c r="L131" s="54">
        <v>44</v>
      </c>
      <c r="M131" s="55">
        <v>0.96368169784545898</v>
      </c>
      <c r="N131" s="55">
        <v>0.97872340679168701</v>
      </c>
      <c r="O131" s="55">
        <v>0.93356424570083618</v>
      </c>
      <c r="P131" s="56">
        <v>0.9599679708480835</v>
      </c>
      <c r="Q131" s="52">
        <v>202826.01682974561</v>
      </c>
      <c r="R131" s="53">
        <v>135900</v>
      </c>
      <c r="S131" s="54">
        <v>118.9561737804878</v>
      </c>
      <c r="T131" s="54">
        <v>77</v>
      </c>
      <c r="U131" s="55">
        <v>0.97388941049575806</v>
      </c>
      <c r="V131" s="56">
        <v>1</v>
      </c>
      <c r="W131" s="53">
        <v>162969.84</v>
      </c>
      <c r="X131" s="53">
        <v>135350</v>
      </c>
      <c r="Y131" s="52">
        <v>161163.38111111111</v>
      </c>
      <c r="Z131" s="53">
        <v>137950</v>
      </c>
      <c r="AA131" s="54">
        <v>66.353391684901538</v>
      </c>
      <c r="AB131" s="54">
        <v>26</v>
      </c>
      <c r="AC131" s="55">
        <v>0.95005244016647339</v>
      </c>
      <c r="AD131" s="56">
        <v>0.97398263216018677</v>
      </c>
      <c r="AE131" s="52">
        <v>165452.16045845271</v>
      </c>
      <c r="AF131" s="53">
        <v>139250</v>
      </c>
      <c r="AG131" s="54">
        <v>65.335931963146706</v>
      </c>
      <c r="AH131" s="54">
        <v>30</v>
      </c>
      <c r="AI131" s="55">
        <v>0.97473466396331787</v>
      </c>
      <c r="AJ131" s="56">
        <v>1</v>
      </c>
      <c r="AK131" s="57">
        <v>1243</v>
      </c>
      <c r="AL131" s="58">
        <v>178211755</v>
      </c>
      <c r="AM131" s="59">
        <v>2148</v>
      </c>
      <c r="AN131" s="60">
        <v>1693</v>
      </c>
      <c r="AO131" s="61">
        <v>143372.28881737732</v>
      </c>
      <c r="AP131" s="58">
        <v>118000</v>
      </c>
      <c r="AQ131" s="59">
        <v>68.549477071600961</v>
      </c>
      <c r="AR131" s="59">
        <v>39</v>
      </c>
      <c r="AS131" s="62">
        <v>0.96228158473968506</v>
      </c>
      <c r="AT131" s="62">
        <v>0.97926580905914307</v>
      </c>
      <c r="AU131" s="62">
        <v>0.9325445294380188</v>
      </c>
      <c r="AV131" s="63">
        <v>0.95877087116241455</v>
      </c>
      <c r="AW131" s="58">
        <v>165066.00724987916</v>
      </c>
      <c r="AX131" s="58">
        <v>134900</v>
      </c>
      <c r="AY131" s="61">
        <v>159396.81845416417</v>
      </c>
      <c r="AZ131" s="58">
        <v>133900</v>
      </c>
      <c r="BA131" s="59">
        <v>69.339043118724163</v>
      </c>
      <c r="BB131" s="59">
        <v>33</v>
      </c>
      <c r="BC131" s="62">
        <v>0.94418281316757202</v>
      </c>
      <c r="BD131" s="63">
        <v>0.96969699859619141</v>
      </c>
    </row>
    <row r="132" spans="1:56" x14ac:dyDescent="0.25">
      <c r="A132" s="47">
        <v>42370</v>
      </c>
      <c r="B132" s="48">
        <v>604</v>
      </c>
      <c r="C132" s="49">
        <v>2660</v>
      </c>
      <c r="D132" s="50">
        <v>2.9092235565185547</v>
      </c>
      <c r="E132" s="49">
        <v>979</v>
      </c>
      <c r="F132" s="49">
        <v>779</v>
      </c>
      <c r="G132" s="49">
        <v>1118</v>
      </c>
      <c r="H132" s="51">
        <v>88628897</v>
      </c>
      <c r="I132" s="52">
        <v>146736.5844370861</v>
      </c>
      <c r="J132" s="53">
        <v>116450</v>
      </c>
      <c r="K132" s="54">
        <v>63.158940397350996</v>
      </c>
      <c r="L132" s="54">
        <v>37</v>
      </c>
      <c r="M132" s="55">
        <v>0.96074908971786499</v>
      </c>
      <c r="N132" s="55">
        <v>0.97998332977294922</v>
      </c>
      <c r="O132" s="55">
        <v>0.93142443895339966</v>
      </c>
      <c r="P132" s="56">
        <v>0.95833331346511841</v>
      </c>
      <c r="Q132" s="52">
        <v>198700.22087286526</v>
      </c>
      <c r="R132" s="53">
        <v>135000</v>
      </c>
      <c r="S132" s="54">
        <v>121.35451127819549</v>
      </c>
      <c r="T132" s="54">
        <v>87</v>
      </c>
      <c r="U132" s="55">
        <v>0.97117131948471069</v>
      </c>
      <c r="V132" s="56">
        <v>1</v>
      </c>
      <c r="W132" s="53">
        <v>167564.0879237288</v>
      </c>
      <c r="X132" s="53">
        <v>134250</v>
      </c>
      <c r="Y132" s="52">
        <v>157329.3198959688</v>
      </c>
      <c r="Z132" s="53">
        <v>125000</v>
      </c>
      <c r="AA132" s="54">
        <v>72.84210526315789</v>
      </c>
      <c r="AB132" s="54">
        <v>41</v>
      </c>
      <c r="AC132" s="55">
        <v>0.93733614683151245</v>
      </c>
      <c r="AD132" s="56">
        <v>0.96584218740463257</v>
      </c>
      <c r="AE132" s="52">
        <v>160687.18891916439</v>
      </c>
      <c r="AF132" s="53">
        <v>129900</v>
      </c>
      <c r="AG132" s="54">
        <v>68.655635062611807</v>
      </c>
      <c r="AH132" s="54">
        <v>40.5</v>
      </c>
      <c r="AI132" s="55">
        <v>0.97223114967346191</v>
      </c>
      <c r="AJ132" s="56">
        <v>1</v>
      </c>
      <c r="AK132" s="57">
        <v>604</v>
      </c>
      <c r="AL132" s="58">
        <v>88628897</v>
      </c>
      <c r="AM132" s="59">
        <v>979</v>
      </c>
      <c r="AN132" s="60">
        <v>779</v>
      </c>
      <c r="AO132" s="61">
        <v>146736.5844370861</v>
      </c>
      <c r="AP132" s="58">
        <v>116450</v>
      </c>
      <c r="AQ132" s="59">
        <v>63.158940397350996</v>
      </c>
      <c r="AR132" s="59">
        <v>37</v>
      </c>
      <c r="AS132" s="62">
        <v>0.96074908971786499</v>
      </c>
      <c r="AT132" s="62">
        <v>0.97998332977294922</v>
      </c>
      <c r="AU132" s="62">
        <v>0.93142443895339966</v>
      </c>
      <c r="AV132" s="63">
        <v>0.95833331346511841</v>
      </c>
      <c r="AW132" s="58">
        <v>167564.0879237288</v>
      </c>
      <c r="AX132" s="58">
        <v>134250</v>
      </c>
      <c r="AY132" s="61">
        <v>157329.3198959688</v>
      </c>
      <c r="AZ132" s="58">
        <v>125000</v>
      </c>
      <c r="BA132" s="59">
        <v>72.84210526315789</v>
      </c>
      <c r="BB132" s="59">
        <v>41</v>
      </c>
      <c r="BC132" s="62">
        <v>0.93733614683151245</v>
      </c>
      <c r="BD132" s="63">
        <v>0.96584218740463257</v>
      </c>
    </row>
    <row r="133" spans="1:56" x14ac:dyDescent="0.25">
      <c r="A133" s="47">
        <v>42339</v>
      </c>
      <c r="B133" s="48">
        <v>865</v>
      </c>
      <c r="C133" s="49">
        <v>2651</v>
      </c>
      <c r="D133" s="50">
        <v>2.9134535789489746</v>
      </c>
      <c r="E133" s="49">
        <v>746</v>
      </c>
      <c r="F133" s="49">
        <v>635</v>
      </c>
      <c r="G133" s="49">
        <v>1017</v>
      </c>
      <c r="H133" s="51">
        <v>124416989</v>
      </c>
      <c r="I133" s="52">
        <v>143834.66936416185</v>
      </c>
      <c r="J133" s="53">
        <v>125250</v>
      </c>
      <c r="K133" s="54">
        <v>72.642774566473989</v>
      </c>
      <c r="L133" s="54">
        <v>32</v>
      </c>
      <c r="M133" s="55">
        <v>0.96451574563980103</v>
      </c>
      <c r="N133" s="55">
        <v>0.97989952564239502</v>
      </c>
      <c r="O133" s="55">
        <v>0.93559539318084717</v>
      </c>
      <c r="P133" s="56">
        <v>0.96385544538497925</v>
      </c>
      <c r="Q133" s="52">
        <v>195455.38648443433</v>
      </c>
      <c r="R133" s="53">
        <v>129900</v>
      </c>
      <c r="S133" s="54">
        <v>118.31044888721237</v>
      </c>
      <c r="T133" s="54">
        <v>84</v>
      </c>
      <c r="U133" s="55">
        <v>0.97107845544815063</v>
      </c>
      <c r="V133" s="56">
        <v>1</v>
      </c>
      <c r="W133" s="53">
        <v>146671.23862068966</v>
      </c>
      <c r="X133" s="53">
        <v>112500</v>
      </c>
      <c r="Y133" s="52">
        <v>153769.30940170941</v>
      </c>
      <c r="Z133" s="53">
        <v>124900</v>
      </c>
      <c r="AA133" s="54">
        <v>71.171653543307087</v>
      </c>
      <c r="AB133" s="54">
        <v>40</v>
      </c>
      <c r="AC133" s="55">
        <v>0.92412316799163818</v>
      </c>
      <c r="AD133" s="56">
        <v>0.95175290107727051</v>
      </c>
      <c r="AE133" s="52">
        <v>163868.69435897435</v>
      </c>
      <c r="AF133" s="53">
        <v>129900</v>
      </c>
      <c r="AG133" s="54">
        <v>66.473942969518191</v>
      </c>
      <c r="AH133" s="54">
        <v>38</v>
      </c>
      <c r="AI133" s="55">
        <v>0.96800339221954346</v>
      </c>
      <c r="AJ133" s="56">
        <v>1</v>
      </c>
      <c r="AK133" s="57">
        <v>10919</v>
      </c>
      <c r="AL133" s="58">
        <v>1620090785</v>
      </c>
      <c r="AM133" s="59">
        <v>14792</v>
      </c>
      <c r="AN133" s="60">
        <v>11063</v>
      </c>
      <c r="AO133" s="61">
        <v>148373.54931770309</v>
      </c>
      <c r="AP133" s="58">
        <v>129000</v>
      </c>
      <c r="AQ133" s="59">
        <v>79.681106328418352</v>
      </c>
      <c r="AR133" s="59">
        <v>31</v>
      </c>
      <c r="AS133" s="62">
        <v>0.96950000524520874</v>
      </c>
      <c r="AT133" s="62">
        <v>0.98220247030258179</v>
      </c>
      <c r="AU133" s="62">
        <v>0.94528746604919434</v>
      </c>
      <c r="AV133" s="63">
        <v>0.96747291088104248</v>
      </c>
      <c r="AW133" s="58">
        <v>165145.82819475446</v>
      </c>
      <c r="AX133" s="58">
        <v>134900</v>
      </c>
      <c r="AY133" s="61">
        <v>157018.52990811926</v>
      </c>
      <c r="AZ133" s="58">
        <v>134900</v>
      </c>
      <c r="BA133" s="59">
        <v>72.87453674410196</v>
      </c>
      <c r="BB133" s="59">
        <v>31</v>
      </c>
      <c r="BC133" s="62">
        <v>0.94544059038162231</v>
      </c>
      <c r="BD133" s="63">
        <v>0.96803569793701172</v>
      </c>
    </row>
    <row r="134" spans="1:56" x14ac:dyDescent="0.25">
      <c r="A134" s="47">
        <v>42309</v>
      </c>
      <c r="B134" s="48">
        <v>697</v>
      </c>
      <c r="C134" s="49">
        <v>2958</v>
      </c>
      <c r="D134" s="50">
        <v>3.2565138339996338</v>
      </c>
      <c r="E134" s="49">
        <v>903</v>
      </c>
      <c r="F134" s="49">
        <v>709</v>
      </c>
      <c r="G134" s="49">
        <v>1219</v>
      </c>
      <c r="H134" s="51">
        <v>104761492</v>
      </c>
      <c r="I134" s="52">
        <v>150303.43185078909</v>
      </c>
      <c r="J134" s="53">
        <v>125000</v>
      </c>
      <c r="K134" s="54">
        <v>56.017216642754661</v>
      </c>
      <c r="L134" s="54">
        <v>31</v>
      </c>
      <c r="M134" s="55">
        <v>0.96215558052062988</v>
      </c>
      <c r="N134" s="55">
        <v>0.97771716117858887</v>
      </c>
      <c r="O134" s="55">
        <v>0.93162310123443604</v>
      </c>
      <c r="P134" s="56">
        <v>0.95688623189926147</v>
      </c>
      <c r="Q134" s="52">
        <v>201035.94054614587</v>
      </c>
      <c r="R134" s="53">
        <v>138000</v>
      </c>
      <c r="S134" s="54">
        <v>110.93881000676133</v>
      </c>
      <c r="T134" s="54">
        <v>71</v>
      </c>
      <c r="U134" s="55">
        <v>0.97131425142288208</v>
      </c>
      <c r="V134" s="56">
        <v>1</v>
      </c>
      <c r="W134" s="53">
        <v>154094.63139534884</v>
      </c>
      <c r="X134" s="53">
        <v>117250</v>
      </c>
      <c r="Y134" s="52">
        <v>153145.42589928058</v>
      </c>
      <c r="Z134" s="53">
        <v>129000</v>
      </c>
      <c r="AA134" s="54">
        <v>77.723554301833573</v>
      </c>
      <c r="AB134" s="54">
        <v>34</v>
      </c>
      <c r="AC134" s="55">
        <v>0.92960041761398315</v>
      </c>
      <c r="AD134" s="56">
        <v>0.95999997854232788</v>
      </c>
      <c r="AE134" s="52">
        <v>157225.99584026623</v>
      </c>
      <c r="AF134" s="53">
        <v>129900</v>
      </c>
      <c r="AG134" s="54">
        <v>61.372436423297785</v>
      </c>
      <c r="AH134" s="54">
        <v>32</v>
      </c>
      <c r="AI134" s="55">
        <v>0.96896207332611084</v>
      </c>
      <c r="AJ134" s="56">
        <v>1</v>
      </c>
      <c r="AK134" s="57">
        <v>10054</v>
      </c>
      <c r="AL134" s="58">
        <v>1495673796</v>
      </c>
      <c r="AM134" s="59">
        <v>14046</v>
      </c>
      <c r="AN134" s="60">
        <v>10428</v>
      </c>
      <c r="AO134" s="61">
        <v>148764.05370996619</v>
      </c>
      <c r="AP134" s="58">
        <v>129000</v>
      </c>
      <c r="AQ134" s="59">
        <v>80.286652078774623</v>
      </c>
      <c r="AR134" s="59">
        <v>31</v>
      </c>
      <c r="AS134" s="62">
        <v>0.96993112564086914</v>
      </c>
      <c r="AT134" s="62">
        <v>0.98241358995437622</v>
      </c>
      <c r="AU134" s="62">
        <v>0.94612371921539307</v>
      </c>
      <c r="AV134" s="63">
        <v>0.96774190664291382</v>
      </c>
      <c r="AW134" s="58">
        <v>166129.89089706854</v>
      </c>
      <c r="AX134" s="58">
        <v>134900</v>
      </c>
      <c r="AY134" s="61">
        <v>157207.08203551234</v>
      </c>
      <c r="AZ134" s="58">
        <v>134900</v>
      </c>
      <c r="BA134" s="59">
        <v>72.978231683927888</v>
      </c>
      <c r="BB134" s="59">
        <v>30</v>
      </c>
      <c r="BC134" s="62">
        <v>0.94667673110961914</v>
      </c>
      <c r="BD134" s="63">
        <v>0.96875</v>
      </c>
    </row>
    <row r="135" spans="1:56" x14ac:dyDescent="0.25">
      <c r="A135" s="47">
        <v>42278</v>
      </c>
      <c r="B135" s="48">
        <v>932</v>
      </c>
      <c r="C135" s="49">
        <v>3132</v>
      </c>
      <c r="D135" s="50">
        <v>3.4373512268066406</v>
      </c>
      <c r="E135" s="49">
        <v>1145</v>
      </c>
      <c r="F135" s="49">
        <v>834</v>
      </c>
      <c r="G135" s="49">
        <v>1243</v>
      </c>
      <c r="H135" s="51">
        <v>137530117</v>
      </c>
      <c r="I135" s="52">
        <v>147564.50321888411</v>
      </c>
      <c r="J135" s="53">
        <v>123750</v>
      </c>
      <c r="K135" s="54">
        <v>54.389484978540771</v>
      </c>
      <c r="L135" s="54">
        <v>28</v>
      </c>
      <c r="M135" s="55">
        <v>0.96808969974517822</v>
      </c>
      <c r="N135" s="55">
        <v>0.98237645626068115</v>
      </c>
      <c r="O135" s="55">
        <v>0.94106853008270264</v>
      </c>
      <c r="P135" s="56">
        <v>0.96457171440124512</v>
      </c>
      <c r="Q135" s="52">
        <v>195580.97776345472</v>
      </c>
      <c r="R135" s="53">
        <v>139500</v>
      </c>
      <c r="S135" s="54">
        <v>103.46232439335887</v>
      </c>
      <c r="T135" s="54">
        <v>68</v>
      </c>
      <c r="U135" s="55">
        <v>0.96958845853805542</v>
      </c>
      <c r="V135" s="56">
        <v>1</v>
      </c>
      <c r="W135" s="53">
        <v>170366.99286351472</v>
      </c>
      <c r="X135" s="53">
        <v>135000</v>
      </c>
      <c r="Y135" s="52">
        <v>154499.2904040404</v>
      </c>
      <c r="Z135" s="53">
        <v>130000</v>
      </c>
      <c r="AA135" s="54">
        <v>52.278177458033575</v>
      </c>
      <c r="AB135" s="54">
        <v>31</v>
      </c>
      <c r="AC135" s="55">
        <v>0.93886482715606689</v>
      </c>
      <c r="AD135" s="56">
        <v>0.96232080459594727</v>
      </c>
      <c r="AE135" s="52">
        <v>164985.17347789824</v>
      </c>
      <c r="AF135" s="53">
        <v>135000</v>
      </c>
      <c r="AG135" s="54">
        <v>57.941271118262272</v>
      </c>
      <c r="AH135" s="54">
        <v>31</v>
      </c>
      <c r="AI135" s="55">
        <v>0.97214126586914063</v>
      </c>
      <c r="AJ135" s="56">
        <v>1</v>
      </c>
      <c r="AK135" s="57">
        <v>9357</v>
      </c>
      <c r="AL135" s="58">
        <v>1390912304</v>
      </c>
      <c r="AM135" s="59">
        <v>13143</v>
      </c>
      <c r="AN135" s="60">
        <v>9719</v>
      </c>
      <c r="AO135" s="61">
        <v>148649.38591428878</v>
      </c>
      <c r="AP135" s="58">
        <v>129400</v>
      </c>
      <c r="AQ135" s="59">
        <v>82.094474724804954</v>
      </c>
      <c r="AR135" s="59">
        <v>31</v>
      </c>
      <c r="AS135" s="62">
        <v>0.97049605846405029</v>
      </c>
      <c r="AT135" s="62">
        <v>0.9827115535736084</v>
      </c>
      <c r="AU135" s="62">
        <v>0.94717568159103394</v>
      </c>
      <c r="AV135" s="63">
        <v>0.96852302551269531</v>
      </c>
      <c r="AW135" s="58">
        <v>166941.61728491884</v>
      </c>
      <c r="AX135" s="58">
        <v>135000</v>
      </c>
      <c r="AY135" s="61">
        <v>157507.83326230556</v>
      </c>
      <c r="AZ135" s="58">
        <v>135000</v>
      </c>
      <c r="BA135" s="59">
        <v>72.632060911616421</v>
      </c>
      <c r="BB135" s="59">
        <v>30</v>
      </c>
      <c r="BC135" s="62">
        <v>0.9479333758354187</v>
      </c>
      <c r="BD135" s="63">
        <v>0.96917808055877686</v>
      </c>
    </row>
    <row r="136" spans="1:56" x14ac:dyDescent="0.25">
      <c r="A136" s="47">
        <v>42248</v>
      </c>
      <c r="B136" s="48">
        <v>1035</v>
      </c>
      <c r="C136" s="49">
        <v>3163</v>
      </c>
      <c r="D136" s="50">
        <v>3.4783725738525391</v>
      </c>
      <c r="E136" s="49">
        <v>1255</v>
      </c>
      <c r="F136" s="49">
        <v>877</v>
      </c>
      <c r="G136" s="49">
        <v>1342</v>
      </c>
      <c r="H136" s="51">
        <v>149303628</v>
      </c>
      <c r="I136" s="52">
        <v>144254.71304347826</v>
      </c>
      <c r="J136" s="53">
        <v>125000</v>
      </c>
      <c r="K136" s="54">
        <v>53.449275362318843</v>
      </c>
      <c r="L136" s="54">
        <v>28</v>
      </c>
      <c r="M136" s="55">
        <v>0.96920973062515259</v>
      </c>
      <c r="N136" s="55">
        <v>0.98181819915771484</v>
      </c>
      <c r="O136" s="55">
        <v>0.94494783878326416</v>
      </c>
      <c r="P136" s="56">
        <v>0.96612781286239624</v>
      </c>
      <c r="Q136" s="52">
        <v>196463.51673101675</v>
      </c>
      <c r="R136" s="53">
        <v>139900</v>
      </c>
      <c r="S136" s="54">
        <v>99.062914954157449</v>
      </c>
      <c r="T136" s="54">
        <v>62</v>
      </c>
      <c r="U136" s="55">
        <v>0.96968859434127808</v>
      </c>
      <c r="V136" s="56">
        <v>1</v>
      </c>
      <c r="W136" s="53">
        <v>159957.53476821192</v>
      </c>
      <c r="X136" s="53">
        <v>129900</v>
      </c>
      <c r="Y136" s="52">
        <v>154830.6588235294</v>
      </c>
      <c r="Z136" s="53">
        <v>129650</v>
      </c>
      <c r="AA136" s="54">
        <v>61.001140250855187</v>
      </c>
      <c r="AB136" s="54">
        <v>29</v>
      </c>
      <c r="AC136" s="55">
        <v>0.93893688917160034</v>
      </c>
      <c r="AD136" s="56">
        <v>0.96116042137145996</v>
      </c>
      <c r="AE136" s="52">
        <v>165092.40461538461</v>
      </c>
      <c r="AF136" s="53">
        <v>135450</v>
      </c>
      <c r="AG136" s="54">
        <v>55.939642324888226</v>
      </c>
      <c r="AH136" s="54">
        <v>28</v>
      </c>
      <c r="AI136" s="55">
        <v>0.97296351194381714</v>
      </c>
      <c r="AJ136" s="56">
        <v>1</v>
      </c>
      <c r="AK136" s="57">
        <v>8425</v>
      </c>
      <c r="AL136" s="58">
        <v>1253382187</v>
      </c>
      <c r="AM136" s="59">
        <v>11998</v>
      </c>
      <c r="AN136" s="60">
        <v>8885</v>
      </c>
      <c r="AO136" s="61">
        <v>148769.39905044509</v>
      </c>
      <c r="AP136" s="58">
        <v>129900</v>
      </c>
      <c r="AQ136" s="59">
        <v>85.159287833827889</v>
      </c>
      <c r="AR136" s="59">
        <v>32</v>
      </c>
      <c r="AS136" s="62">
        <v>0.97076135873794556</v>
      </c>
      <c r="AT136" s="62">
        <v>0.98275864124298096</v>
      </c>
      <c r="AU136" s="62">
        <v>0.94784915447235107</v>
      </c>
      <c r="AV136" s="63">
        <v>0.96888887882232666</v>
      </c>
      <c r="AW136" s="58">
        <v>166611.44995700775</v>
      </c>
      <c r="AX136" s="58">
        <v>135000</v>
      </c>
      <c r="AY136" s="61">
        <v>157785.09250639981</v>
      </c>
      <c r="AZ136" s="58">
        <v>135000</v>
      </c>
      <c r="BA136" s="59">
        <v>74.542599887450763</v>
      </c>
      <c r="BB136" s="59">
        <v>29</v>
      </c>
      <c r="BC136" s="62">
        <v>0.94877040386199951</v>
      </c>
      <c r="BD136" s="63">
        <v>0.96969699859619141</v>
      </c>
    </row>
    <row r="137" spans="1:56" x14ac:dyDescent="0.25">
      <c r="A137" s="47">
        <v>42217</v>
      </c>
      <c r="B137" s="48">
        <v>1001</v>
      </c>
      <c r="C137" s="49">
        <v>3120</v>
      </c>
      <c r="D137" s="50">
        <v>3.4902582168579102</v>
      </c>
      <c r="E137" s="49">
        <v>1387</v>
      </c>
      <c r="F137" s="49">
        <v>1046</v>
      </c>
      <c r="G137" s="49">
        <v>1509</v>
      </c>
      <c r="H137" s="51">
        <v>155507342</v>
      </c>
      <c r="I137" s="52">
        <v>155351.99000999</v>
      </c>
      <c r="J137" s="53">
        <v>137000</v>
      </c>
      <c r="K137" s="54">
        <v>59.954045954045952</v>
      </c>
      <c r="L137" s="54">
        <v>27</v>
      </c>
      <c r="M137" s="55">
        <v>0.97165161371231079</v>
      </c>
      <c r="N137" s="55">
        <v>0.98518520593643188</v>
      </c>
      <c r="O137" s="55">
        <v>0.94933515787124634</v>
      </c>
      <c r="P137" s="56">
        <v>0.97024577856063843</v>
      </c>
      <c r="Q137" s="52">
        <v>199777.3105691057</v>
      </c>
      <c r="R137" s="53">
        <v>142500</v>
      </c>
      <c r="S137" s="54">
        <v>97.055448717948721</v>
      </c>
      <c r="T137" s="54">
        <v>60</v>
      </c>
      <c r="U137" s="55">
        <v>0.9701610803604126</v>
      </c>
      <c r="V137" s="56">
        <v>1</v>
      </c>
      <c r="W137" s="53">
        <v>158152.76991150444</v>
      </c>
      <c r="X137" s="53">
        <v>129700</v>
      </c>
      <c r="Y137" s="52">
        <v>153386.26476578412</v>
      </c>
      <c r="Z137" s="53">
        <v>129900</v>
      </c>
      <c r="AA137" s="54">
        <v>54.24187380497132</v>
      </c>
      <c r="AB137" s="54">
        <v>28</v>
      </c>
      <c r="AC137" s="55">
        <v>0.94232475757598877</v>
      </c>
      <c r="AD137" s="56">
        <v>0.96526229381561279</v>
      </c>
      <c r="AE137" s="52">
        <v>163541.85980662983</v>
      </c>
      <c r="AF137" s="53">
        <v>135000</v>
      </c>
      <c r="AG137" s="54">
        <v>54.288933068257123</v>
      </c>
      <c r="AH137" s="54">
        <v>27</v>
      </c>
      <c r="AI137" s="55">
        <v>0.97481447458267212</v>
      </c>
      <c r="AJ137" s="56">
        <v>1</v>
      </c>
      <c r="AK137" s="57">
        <v>7390</v>
      </c>
      <c r="AL137" s="58">
        <v>1104078559</v>
      </c>
      <c r="AM137" s="59">
        <v>10743</v>
      </c>
      <c r="AN137" s="60">
        <v>8008</v>
      </c>
      <c r="AO137" s="61">
        <v>149401.69945872802</v>
      </c>
      <c r="AP137" s="58">
        <v>130000</v>
      </c>
      <c r="AQ137" s="59">
        <v>89.600405953991881</v>
      </c>
      <c r="AR137" s="59">
        <v>32</v>
      </c>
      <c r="AS137" s="62">
        <v>0.97097432613372803</v>
      </c>
      <c r="AT137" s="62">
        <v>0.9828941822052002</v>
      </c>
      <c r="AU137" s="62">
        <v>0.94824671745300293</v>
      </c>
      <c r="AV137" s="63">
        <v>0.9692307710647583</v>
      </c>
      <c r="AW137" s="58">
        <v>167382.69631548648</v>
      </c>
      <c r="AX137" s="58">
        <v>135000</v>
      </c>
      <c r="AY137" s="61">
        <v>158109.37822830578</v>
      </c>
      <c r="AZ137" s="58">
        <v>135000</v>
      </c>
      <c r="BA137" s="59">
        <v>76.025599400599404</v>
      </c>
      <c r="BB137" s="59">
        <v>30</v>
      </c>
      <c r="BC137" s="62">
        <v>0.94984900951385498</v>
      </c>
      <c r="BD137" s="63">
        <v>0.97047567367553711</v>
      </c>
    </row>
    <row r="138" spans="1:56" x14ac:dyDescent="0.25">
      <c r="A138" s="47">
        <v>42186</v>
      </c>
      <c r="B138" s="48">
        <v>1148</v>
      </c>
      <c r="C138" s="49">
        <v>3181</v>
      </c>
      <c r="D138" s="50">
        <v>3.5459358692169189</v>
      </c>
      <c r="E138" s="49">
        <v>1430</v>
      </c>
      <c r="F138" s="49">
        <v>1036</v>
      </c>
      <c r="G138" s="49">
        <v>1452</v>
      </c>
      <c r="H138" s="51">
        <v>176379156</v>
      </c>
      <c r="I138" s="52">
        <v>153640.37979094076</v>
      </c>
      <c r="J138" s="53">
        <v>135750</v>
      </c>
      <c r="K138" s="54">
        <v>54.263937282229968</v>
      </c>
      <c r="L138" s="54">
        <v>26</v>
      </c>
      <c r="M138" s="55">
        <v>0.97515398263931274</v>
      </c>
      <c r="N138" s="55">
        <v>0.9848484992980957</v>
      </c>
      <c r="O138" s="55">
        <v>0.95411628484725952</v>
      </c>
      <c r="P138" s="56">
        <v>0.97198396921157837</v>
      </c>
      <c r="Q138" s="52">
        <v>201227.23360258481</v>
      </c>
      <c r="R138" s="53">
        <v>144900</v>
      </c>
      <c r="S138" s="54">
        <v>95.045583149952847</v>
      </c>
      <c r="T138" s="54">
        <v>58</v>
      </c>
      <c r="U138" s="55">
        <v>0.97036933898925781</v>
      </c>
      <c r="V138" s="56">
        <v>1</v>
      </c>
      <c r="W138" s="53">
        <v>165446.30437956203</v>
      </c>
      <c r="X138" s="53">
        <v>134900</v>
      </c>
      <c r="Y138" s="52">
        <v>155992.01474926254</v>
      </c>
      <c r="Z138" s="53">
        <v>139900</v>
      </c>
      <c r="AA138" s="54">
        <v>57.204633204633204</v>
      </c>
      <c r="AB138" s="54">
        <v>29</v>
      </c>
      <c r="AC138" s="55">
        <v>0.94772547483444214</v>
      </c>
      <c r="AD138" s="56">
        <v>0.96941536664962769</v>
      </c>
      <c r="AE138" s="52">
        <v>169511.43356643355</v>
      </c>
      <c r="AF138" s="53">
        <v>142250</v>
      </c>
      <c r="AG138" s="54">
        <v>55.491735537190081</v>
      </c>
      <c r="AH138" s="54">
        <v>26</v>
      </c>
      <c r="AI138" s="55">
        <v>0.97945225238800049</v>
      </c>
      <c r="AJ138" s="56">
        <v>1</v>
      </c>
      <c r="AK138" s="57">
        <v>6389</v>
      </c>
      <c r="AL138" s="58">
        <v>948571217</v>
      </c>
      <c r="AM138" s="59">
        <v>9356</v>
      </c>
      <c r="AN138" s="60">
        <v>6962</v>
      </c>
      <c r="AO138" s="61">
        <v>148469.43449679136</v>
      </c>
      <c r="AP138" s="58">
        <v>129900</v>
      </c>
      <c r="AQ138" s="59">
        <v>94.245265299733916</v>
      </c>
      <c r="AR138" s="59">
        <v>34</v>
      </c>
      <c r="AS138" s="62">
        <v>0.97086775302886963</v>
      </c>
      <c r="AT138" s="62">
        <v>0.98251324892044067</v>
      </c>
      <c r="AU138" s="62">
        <v>0.94807553291320801</v>
      </c>
      <c r="AV138" s="63">
        <v>0.96905767917633057</v>
      </c>
      <c r="AW138" s="58">
        <v>168763.21475843812</v>
      </c>
      <c r="AX138" s="58">
        <v>137500</v>
      </c>
      <c r="AY138" s="61">
        <v>158795.28438331853</v>
      </c>
      <c r="AZ138" s="58">
        <v>137000</v>
      </c>
      <c r="BA138" s="59">
        <v>79.298477449008899</v>
      </c>
      <c r="BB138" s="59">
        <v>30</v>
      </c>
      <c r="BC138" s="62">
        <v>0.95093393325805664</v>
      </c>
      <c r="BD138" s="63">
        <v>0.97085714340209961</v>
      </c>
    </row>
    <row r="139" spans="1:56" x14ac:dyDescent="0.25">
      <c r="A139" s="47">
        <v>42156</v>
      </c>
      <c r="B139" s="48">
        <v>1156</v>
      </c>
      <c r="C139" s="49">
        <v>3099</v>
      </c>
      <c r="D139" s="50">
        <v>3.4703247547149658</v>
      </c>
      <c r="E139" s="49">
        <v>1438</v>
      </c>
      <c r="F139" s="49">
        <v>1071</v>
      </c>
      <c r="G139" s="49">
        <v>1561</v>
      </c>
      <c r="H139" s="51">
        <v>178854375</v>
      </c>
      <c r="I139" s="52">
        <v>154718.31747404844</v>
      </c>
      <c r="J139" s="53">
        <v>130000</v>
      </c>
      <c r="K139" s="54">
        <v>73.424740484429066</v>
      </c>
      <c r="L139" s="54">
        <v>28</v>
      </c>
      <c r="M139" s="55">
        <v>0.97416228055953979</v>
      </c>
      <c r="N139" s="55">
        <v>0.98629796504974365</v>
      </c>
      <c r="O139" s="55">
        <v>0.95369940996170044</v>
      </c>
      <c r="P139" s="56">
        <v>0.97361236810684204</v>
      </c>
      <c r="Q139" s="52">
        <v>199812.51272015655</v>
      </c>
      <c r="R139" s="53">
        <v>145900</v>
      </c>
      <c r="S139" s="54">
        <v>94.992578251048727</v>
      </c>
      <c r="T139" s="54">
        <v>58</v>
      </c>
      <c r="U139" s="55">
        <v>0.9715200662612915</v>
      </c>
      <c r="V139" s="56">
        <v>1</v>
      </c>
      <c r="W139" s="53">
        <v>164284.14531138152</v>
      </c>
      <c r="X139" s="53">
        <v>134900</v>
      </c>
      <c r="Y139" s="52">
        <v>163139.67416829747</v>
      </c>
      <c r="Z139" s="53">
        <v>140950</v>
      </c>
      <c r="AA139" s="54">
        <v>64.100840336134453</v>
      </c>
      <c r="AB139" s="54">
        <v>27</v>
      </c>
      <c r="AC139" s="55">
        <v>0.9537121057510376</v>
      </c>
      <c r="AD139" s="56">
        <v>0.97198396921157837</v>
      </c>
      <c r="AE139" s="52">
        <v>169162.05894039734</v>
      </c>
      <c r="AF139" s="53">
        <v>139900</v>
      </c>
      <c r="AG139" s="54">
        <v>57.99743754003844</v>
      </c>
      <c r="AH139" s="54">
        <v>25</v>
      </c>
      <c r="AI139" s="55">
        <v>0.97688102722167969</v>
      </c>
      <c r="AJ139" s="56">
        <v>1</v>
      </c>
      <c r="AK139" s="57">
        <v>5241</v>
      </c>
      <c r="AL139" s="58">
        <v>772192061</v>
      </c>
      <c r="AM139" s="59">
        <v>7926</v>
      </c>
      <c r="AN139" s="60">
        <v>5926</v>
      </c>
      <c r="AO139" s="61">
        <v>147336.77943140623</v>
      </c>
      <c r="AP139" s="58">
        <v>128000</v>
      </c>
      <c r="AQ139" s="59">
        <v>103.00286204922725</v>
      </c>
      <c r="AR139" s="59">
        <v>35</v>
      </c>
      <c r="AS139" s="62">
        <v>0.96994000673294067</v>
      </c>
      <c r="AT139" s="62">
        <v>0.98217535018920898</v>
      </c>
      <c r="AU139" s="62">
        <v>0.94676405191421509</v>
      </c>
      <c r="AV139" s="63">
        <v>0.96803563833236694</v>
      </c>
      <c r="AW139" s="58">
        <v>169353.67307692306</v>
      </c>
      <c r="AX139" s="58">
        <v>138900</v>
      </c>
      <c r="AY139" s="61">
        <v>159291.52898172324</v>
      </c>
      <c r="AZ139" s="58">
        <v>136000</v>
      </c>
      <c r="BA139" s="59">
        <v>83.160985487681401</v>
      </c>
      <c r="BB139" s="59">
        <v>30</v>
      </c>
      <c r="BC139" s="62">
        <v>0.95150202512741089</v>
      </c>
      <c r="BD139" s="63">
        <v>0.97126227617263794</v>
      </c>
    </row>
    <row r="140" spans="1:56" x14ac:dyDescent="0.25">
      <c r="A140" s="47">
        <v>42125</v>
      </c>
      <c r="B140" s="48">
        <v>1081</v>
      </c>
      <c r="C140" s="49">
        <v>3044</v>
      </c>
      <c r="D140" s="50">
        <v>3.4372825622558594</v>
      </c>
      <c r="E140" s="49">
        <v>1385</v>
      </c>
      <c r="F140" s="49">
        <v>1072</v>
      </c>
      <c r="G140" s="49">
        <v>1675</v>
      </c>
      <c r="H140" s="51">
        <v>165782166</v>
      </c>
      <c r="I140" s="52">
        <v>153360.00555041627</v>
      </c>
      <c r="J140" s="53">
        <v>134900</v>
      </c>
      <c r="K140" s="54">
        <v>81.864014801110088</v>
      </c>
      <c r="L140" s="54">
        <v>23</v>
      </c>
      <c r="M140" s="55">
        <v>0.97205287218093872</v>
      </c>
      <c r="N140" s="55">
        <v>0.98499059677124023</v>
      </c>
      <c r="O140" s="55">
        <v>0.95340991020202637</v>
      </c>
      <c r="P140" s="56">
        <v>0.97483265399932861</v>
      </c>
      <c r="Q140" s="52">
        <v>203305.29777334663</v>
      </c>
      <c r="R140" s="53">
        <v>149900</v>
      </c>
      <c r="S140" s="54">
        <v>100.32950065703022</v>
      </c>
      <c r="T140" s="54">
        <v>60</v>
      </c>
      <c r="U140" s="55">
        <v>0.97413599491119385</v>
      </c>
      <c r="V140" s="56">
        <v>1</v>
      </c>
      <c r="W140" s="53">
        <v>166873.7983508246</v>
      </c>
      <c r="X140" s="53">
        <v>139900</v>
      </c>
      <c r="Y140" s="52">
        <v>157161.41165048545</v>
      </c>
      <c r="Z140" s="53">
        <v>135000</v>
      </c>
      <c r="AA140" s="54">
        <v>62.819029850746269</v>
      </c>
      <c r="AB140" s="54">
        <v>25</v>
      </c>
      <c r="AC140" s="55">
        <v>0.95063096284866333</v>
      </c>
      <c r="AD140" s="56">
        <v>0.97198396921157837</v>
      </c>
      <c r="AE140" s="52">
        <v>166915.62698412698</v>
      </c>
      <c r="AF140" s="53">
        <v>139900</v>
      </c>
      <c r="AG140" s="54">
        <v>59.973731343283582</v>
      </c>
      <c r="AH140" s="54">
        <v>25</v>
      </c>
      <c r="AI140" s="55">
        <v>0.97933286428451538</v>
      </c>
      <c r="AJ140" s="56">
        <v>1</v>
      </c>
      <c r="AK140" s="57">
        <v>4085</v>
      </c>
      <c r="AL140" s="58">
        <v>593337686</v>
      </c>
      <c r="AM140" s="59">
        <v>6488</v>
      </c>
      <c r="AN140" s="60">
        <v>4855</v>
      </c>
      <c r="AO140" s="61">
        <v>145247.90354957161</v>
      </c>
      <c r="AP140" s="58">
        <v>126500</v>
      </c>
      <c r="AQ140" s="59">
        <v>111.37307221542228</v>
      </c>
      <c r="AR140" s="59">
        <v>38</v>
      </c>
      <c r="AS140" s="62">
        <v>0.9687507152557373</v>
      </c>
      <c r="AT140" s="62">
        <v>0.98076921701431274</v>
      </c>
      <c r="AU140" s="62">
        <v>0.944804847240448</v>
      </c>
      <c r="AV140" s="63">
        <v>0.9662289023399353</v>
      </c>
      <c r="AW140" s="58">
        <v>170477.9992062232</v>
      </c>
      <c r="AX140" s="58">
        <v>139500</v>
      </c>
      <c r="AY140" s="61">
        <v>158458.8369680288</v>
      </c>
      <c r="AZ140" s="58">
        <v>135000</v>
      </c>
      <c r="BA140" s="59">
        <v>87.365602471678685</v>
      </c>
      <c r="BB140" s="59">
        <v>31</v>
      </c>
      <c r="BC140" s="62">
        <v>0.95102250576019287</v>
      </c>
      <c r="BD140" s="63">
        <v>0.97107464075088501</v>
      </c>
    </row>
    <row r="141" spans="1:56" x14ac:dyDescent="0.25">
      <c r="A141" s="47">
        <v>42095</v>
      </c>
      <c r="B141" s="48">
        <v>923</v>
      </c>
      <c r="C141" s="49">
        <v>3021</v>
      </c>
      <c r="D141" s="50">
        <v>3.4065027236938477</v>
      </c>
      <c r="E141" s="49">
        <v>1485</v>
      </c>
      <c r="F141" s="49">
        <v>1134</v>
      </c>
      <c r="G141" s="49">
        <v>1648</v>
      </c>
      <c r="H141" s="51">
        <v>133485344</v>
      </c>
      <c r="I141" s="52">
        <v>144621.17443120261</v>
      </c>
      <c r="J141" s="53">
        <v>128000</v>
      </c>
      <c r="K141" s="54">
        <v>91.413867822318522</v>
      </c>
      <c r="L141" s="54">
        <v>34</v>
      </c>
      <c r="M141" s="55">
        <v>0.96987593173980713</v>
      </c>
      <c r="N141" s="55">
        <v>0.98210829496383667</v>
      </c>
      <c r="O141" s="55">
        <v>0.95036232471466064</v>
      </c>
      <c r="P141" s="56">
        <v>0.96977311372756958</v>
      </c>
      <c r="Q141" s="52">
        <v>202437.50606060607</v>
      </c>
      <c r="R141" s="53">
        <v>147700</v>
      </c>
      <c r="S141" s="54">
        <v>102.36477987421384</v>
      </c>
      <c r="T141" s="54">
        <v>57</v>
      </c>
      <c r="U141" s="55">
        <v>0.97689139842987061</v>
      </c>
      <c r="V141" s="56">
        <v>1</v>
      </c>
      <c r="W141" s="53">
        <v>179113.6521438451</v>
      </c>
      <c r="X141" s="53">
        <v>140000</v>
      </c>
      <c r="Y141" s="52">
        <v>162852.64695340503</v>
      </c>
      <c r="Z141" s="53">
        <v>138700</v>
      </c>
      <c r="AA141" s="54">
        <v>79.137566137566139</v>
      </c>
      <c r="AB141" s="54">
        <v>24.5</v>
      </c>
      <c r="AC141" s="55">
        <v>0.95905119180679321</v>
      </c>
      <c r="AD141" s="56">
        <v>0.9763033390045166</v>
      </c>
      <c r="AE141" s="52">
        <v>167497.75751995089</v>
      </c>
      <c r="AF141" s="53">
        <v>139900</v>
      </c>
      <c r="AG141" s="54">
        <v>60.165655339805824</v>
      </c>
      <c r="AH141" s="54">
        <v>24</v>
      </c>
      <c r="AI141" s="55">
        <v>0.9797559380531311</v>
      </c>
      <c r="AJ141" s="56">
        <v>1</v>
      </c>
      <c r="AK141" s="57">
        <v>3004</v>
      </c>
      <c r="AL141" s="58">
        <v>427555520</v>
      </c>
      <c r="AM141" s="59">
        <v>5103</v>
      </c>
      <c r="AN141" s="60">
        <v>3783</v>
      </c>
      <c r="AO141" s="61">
        <v>142328.73501997336</v>
      </c>
      <c r="AP141" s="58">
        <v>124000</v>
      </c>
      <c r="AQ141" s="59">
        <v>121.99201065246338</v>
      </c>
      <c r="AR141" s="59">
        <v>43</v>
      </c>
      <c r="AS141" s="62">
        <v>0.9675520658493042</v>
      </c>
      <c r="AT141" s="62">
        <v>0.97957479953765869</v>
      </c>
      <c r="AU141" s="62">
        <v>0.94166982173919678</v>
      </c>
      <c r="AV141" s="63">
        <v>0.96256685256958008</v>
      </c>
      <c r="AW141" s="58">
        <v>171446.37865055387</v>
      </c>
      <c r="AX141" s="58">
        <v>139000</v>
      </c>
      <c r="AY141" s="61">
        <v>158820.696723531</v>
      </c>
      <c r="AZ141" s="58">
        <v>135000</v>
      </c>
      <c r="BA141" s="59">
        <v>94.321438012159661</v>
      </c>
      <c r="BB141" s="59">
        <v>33</v>
      </c>
      <c r="BC141" s="62">
        <v>0.95113182067871094</v>
      </c>
      <c r="BD141" s="63">
        <v>0.97083336114883423</v>
      </c>
    </row>
    <row r="142" spans="1:56" x14ac:dyDescent="0.25">
      <c r="A142" s="47">
        <v>42064</v>
      </c>
      <c r="B142" s="48">
        <v>868</v>
      </c>
      <c r="C142" s="49">
        <v>3018</v>
      </c>
      <c r="D142" s="50">
        <v>3.4169261455535889</v>
      </c>
      <c r="E142" s="49">
        <v>1381</v>
      </c>
      <c r="F142" s="49">
        <v>1079</v>
      </c>
      <c r="G142" s="49">
        <v>1424</v>
      </c>
      <c r="H142" s="51">
        <v>122909401</v>
      </c>
      <c r="I142" s="52">
        <v>141600.69239631336</v>
      </c>
      <c r="J142" s="53">
        <v>123000</v>
      </c>
      <c r="K142" s="54">
        <v>111.31105990783411</v>
      </c>
      <c r="L142" s="54">
        <v>39.5</v>
      </c>
      <c r="M142" s="55">
        <v>0.97205662727355957</v>
      </c>
      <c r="N142" s="55">
        <v>0.98245614767074585</v>
      </c>
      <c r="O142" s="55">
        <v>0.94573605060577393</v>
      </c>
      <c r="P142" s="56">
        <v>0.96470588445663452</v>
      </c>
      <c r="Q142" s="52">
        <v>193142.44135388741</v>
      </c>
      <c r="R142" s="53">
        <v>141000</v>
      </c>
      <c r="S142" s="54">
        <v>107.31378396288933</v>
      </c>
      <c r="T142" s="54">
        <v>63</v>
      </c>
      <c r="U142" s="55">
        <v>0.97681194543838501</v>
      </c>
      <c r="V142" s="56">
        <v>1</v>
      </c>
      <c r="W142" s="53">
        <v>168672.13895048041</v>
      </c>
      <c r="X142" s="53">
        <v>142500</v>
      </c>
      <c r="Y142" s="52">
        <v>158544.56003842459</v>
      </c>
      <c r="Z142" s="53">
        <v>137500</v>
      </c>
      <c r="AA142" s="54">
        <v>89.972196478220582</v>
      </c>
      <c r="AB142" s="54">
        <v>29</v>
      </c>
      <c r="AC142" s="55">
        <v>0.95288628339767456</v>
      </c>
      <c r="AD142" s="56">
        <v>0.9732438325881958</v>
      </c>
      <c r="AE142" s="52">
        <v>166119.95060844667</v>
      </c>
      <c r="AF142" s="53">
        <v>139900</v>
      </c>
      <c r="AG142" s="54">
        <v>66.134129213483149</v>
      </c>
      <c r="AH142" s="54">
        <v>29</v>
      </c>
      <c r="AI142" s="55">
        <v>0.97830349206924438</v>
      </c>
      <c r="AJ142" s="56">
        <v>1</v>
      </c>
      <c r="AK142" s="57">
        <v>2081</v>
      </c>
      <c r="AL142" s="58">
        <v>294070176</v>
      </c>
      <c r="AM142" s="59">
        <v>3618</v>
      </c>
      <c r="AN142" s="60">
        <v>2649</v>
      </c>
      <c r="AO142" s="61">
        <v>141311.95386833252</v>
      </c>
      <c r="AP142" s="58">
        <v>122000</v>
      </c>
      <c r="AQ142" s="59">
        <v>135.55454108601634</v>
      </c>
      <c r="AR142" s="59">
        <v>48</v>
      </c>
      <c r="AS142" s="62">
        <v>0.96651929616928101</v>
      </c>
      <c r="AT142" s="62">
        <v>0.97828710079193115</v>
      </c>
      <c r="AU142" s="62">
        <v>0.93780744075775146</v>
      </c>
      <c r="AV142" s="63">
        <v>0.95918369293212891</v>
      </c>
      <c r="AW142" s="58">
        <v>168295.80250071042</v>
      </c>
      <c r="AX142" s="58">
        <v>137000</v>
      </c>
      <c r="AY142" s="61">
        <v>157074.61350407451</v>
      </c>
      <c r="AZ142" s="58">
        <v>134900</v>
      </c>
      <c r="BA142" s="59">
        <v>100.82144205360514</v>
      </c>
      <c r="BB142" s="59">
        <v>37</v>
      </c>
      <c r="BC142" s="62">
        <v>0.94770562648773193</v>
      </c>
      <c r="BD142" s="63">
        <v>0.96787095069885254</v>
      </c>
    </row>
    <row r="143" spans="1:56" x14ac:dyDescent="0.25">
      <c r="A143" s="47">
        <v>42036</v>
      </c>
      <c r="B143" s="48">
        <v>662</v>
      </c>
      <c r="C143" s="49">
        <v>2989</v>
      </c>
      <c r="D143" s="50">
        <v>3.429063081741333</v>
      </c>
      <c r="E143" s="49">
        <v>1121</v>
      </c>
      <c r="F143" s="49">
        <v>820</v>
      </c>
      <c r="G143" s="49">
        <v>1234</v>
      </c>
      <c r="H143" s="51">
        <v>94399042</v>
      </c>
      <c r="I143" s="52">
        <v>142596.74018126889</v>
      </c>
      <c r="J143" s="53">
        <v>124700</v>
      </c>
      <c r="K143" s="54">
        <v>135.23413897280966</v>
      </c>
      <c r="L143" s="54">
        <v>53</v>
      </c>
      <c r="M143" s="55">
        <v>0.963814377784729</v>
      </c>
      <c r="N143" s="55">
        <v>0.9745795726776123</v>
      </c>
      <c r="O143" s="55">
        <v>0.93673527240753174</v>
      </c>
      <c r="P143" s="56">
        <v>0.95772087574005127</v>
      </c>
      <c r="Q143" s="52">
        <v>189405.8768338451</v>
      </c>
      <c r="R143" s="53">
        <v>135000</v>
      </c>
      <c r="S143" s="54">
        <v>110.45399799263969</v>
      </c>
      <c r="T143" s="54">
        <v>76</v>
      </c>
      <c r="U143" s="55">
        <v>0.97717797756195068</v>
      </c>
      <c r="V143" s="56">
        <v>1</v>
      </c>
      <c r="W143" s="53">
        <v>171009.07749077491</v>
      </c>
      <c r="X143" s="53">
        <v>139500</v>
      </c>
      <c r="Y143" s="52">
        <v>156667.53324968633</v>
      </c>
      <c r="Z143" s="53">
        <v>129900</v>
      </c>
      <c r="AA143" s="54">
        <v>95.3829268292683</v>
      </c>
      <c r="AB143" s="54">
        <v>33</v>
      </c>
      <c r="AC143" s="55">
        <v>0.95251983404159546</v>
      </c>
      <c r="AD143" s="56">
        <v>0.96960371732711792</v>
      </c>
      <c r="AE143" s="52">
        <v>159104.64309210525</v>
      </c>
      <c r="AF143" s="53">
        <v>130000</v>
      </c>
      <c r="AG143" s="54">
        <v>76.323338735818481</v>
      </c>
      <c r="AH143" s="54">
        <v>42</v>
      </c>
      <c r="AI143" s="55">
        <v>0.97571420669555664</v>
      </c>
      <c r="AJ143" s="56">
        <v>1</v>
      </c>
      <c r="AK143" s="57">
        <v>1213</v>
      </c>
      <c r="AL143" s="58">
        <v>171160775</v>
      </c>
      <c r="AM143" s="59">
        <v>2237</v>
      </c>
      <c r="AN143" s="60">
        <v>1570</v>
      </c>
      <c r="AO143" s="61">
        <v>141105.33800494642</v>
      </c>
      <c r="AP143" s="58">
        <v>121500</v>
      </c>
      <c r="AQ143" s="59">
        <v>152.90272052761748</v>
      </c>
      <c r="AR143" s="59">
        <v>55</v>
      </c>
      <c r="AS143" s="62">
        <v>0.96262019872665405</v>
      </c>
      <c r="AT143" s="62">
        <v>0.97398263216018677</v>
      </c>
      <c r="AU143" s="62">
        <v>0.93217414617538452</v>
      </c>
      <c r="AV143" s="63">
        <v>0.95502781867980957</v>
      </c>
      <c r="AW143" s="58">
        <v>168060.72253000923</v>
      </c>
      <c r="AX143" s="58">
        <v>133900</v>
      </c>
      <c r="AY143" s="61">
        <v>156078.38020833334</v>
      </c>
      <c r="AZ143" s="58">
        <v>130000</v>
      </c>
      <c r="BA143" s="59">
        <v>108.27770700636943</v>
      </c>
      <c r="BB143" s="59">
        <v>43</v>
      </c>
      <c r="BC143" s="62">
        <v>0.94417953491210938</v>
      </c>
      <c r="BD143" s="63">
        <v>0.96459066867828369</v>
      </c>
    </row>
    <row r="144" spans="1:56" x14ac:dyDescent="0.25">
      <c r="A144" s="47">
        <v>42005</v>
      </c>
      <c r="B144" s="48">
        <v>551</v>
      </c>
      <c r="C144" s="49">
        <v>2909</v>
      </c>
      <c r="D144" s="50">
        <v>3.3539586067199707</v>
      </c>
      <c r="E144" s="49">
        <v>1116</v>
      </c>
      <c r="F144" s="49">
        <v>750</v>
      </c>
      <c r="G144" s="49">
        <v>1075</v>
      </c>
      <c r="H144" s="51">
        <v>76761733</v>
      </c>
      <c r="I144" s="52">
        <v>139313.49001814882</v>
      </c>
      <c r="J144" s="53">
        <v>118900</v>
      </c>
      <c r="K144" s="54">
        <v>174.13067150635209</v>
      </c>
      <c r="L144" s="54">
        <v>57</v>
      </c>
      <c r="M144" s="55">
        <v>0.96115380525588989</v>
      </c>
      <c r="N144" s="55">
        <v>0.97276264429092407</v>
      </c>
      <c r="O144" s="55">
        <v>0.92658114433288574</v>
      </c>
      <c r="P144" s="56">
        <v>0.95316481590270996</v>
      </c>
      <c r="Q144" s="52">
        <v>186070.76096033404</v>
      </c>
      <c r="R144" s="53">
        <v>130000</v>
      </c>
      <c r="S144" s="54">
        <v>107.4444826400825</v>
      </c>
      <c r="T144" s="54">
        <v>80</v>
      </c>
      <c r="U144" s="55">
        <v>0.97819286584854126</v>
      </c>
      <c r="V144" s="56">
        <v>1</v>
      </c>
      <c r="W144" s="53">
        <v>165106.91774491683</v>
      </c>
      <c r="X144" s="53">
        <v>129900</v>
      </c>
      <c r="Y144" s="52">
        <v>155442.98782138023</v>
      </c>
      <c r="Z144" s="53">
        <v>134900</v>
      </c>
      <c r="AA144" s="54">
        <v>122.376</v>
      </c>
      <c r="AB144" s="54">
        <v>55</v>
      </c>
      <c r="AC144" s="55">
        <v>0.93518108129501343</v>
      </c>
      <c r="AD144" s="56">
        <v>0.95597481727600098</v>
      </c>
      <c r="AE144" s="52">
        <v>161154.28598130841</v>
      </c>
      <c r="AF144" s="53">
        <v>134900</v>
      </c>
      <c r="AG144" s="54">
        <v>77.877209302325582</v>
      </c>
      <c r="AH144" s="54">
        <v>52</v>
      </c>
      <c r="AI144" s="55">
        <v>0.97043704986572266</v>
      </c>
      <c r="AJ144" s="56">
        <v>1</v>
      </c>
      <c r="AK144" s="57">
        <v>551</v>
      </c>
      <c r="AL144" s="58">
        <v>76761733</v>
      </c>
      <c r="AM144" s="59">
        <v>1116</v>
      </c>
      <c r="AN144" s="60">
        <v>750</v>
      </c>
      <c r="AO144" s="61">
        <v>139313.49001814882</v>
      </c>
      <c r="AP144" s="58">
        <v>118900</v>
      </c>
      <c r="AQ144" s="59">
        <v>174.13067150635209</v>
      </c>
      <c r="AR144" s="59">
        <v>57</v>
      </c>
      <c r="AS144" s="62">
        <v>0.96115380525588989</v>
      </c>
      <c r="AT144" s="62">
        <v>0.97276264429092407</v>
      </c>
      <c r="AU144" s="62">
        <v>0.92658114433288574</v>
      </c>
      <c r="AV144" s="63">
        <v>0.95316481590270996</v>
      </c>
      <c r="AW144" s="58">
        <v>165106.91774491683</v>
      </c>
      <c r="AX144" s="58">
        <v>129900</v>
      </c>
      <c r="AY144" s="61">
        <v>155442.98782138023</v>
      </c>
      <c r="AZ144" s="58">
        <v>134900</v>
      </c>
      <c r="BA144" s="59">
        <v>122.376</v>
      </c>
      <c r="BB144" s="59">
        <v>55</v>
      </c>
      <c r="BC144" s="62">
        <v>0.93518108129501343</v>
      </c>
      <c r="BD144" s="63">
        <v>0.95597481727600098</v>
      </c>
    </row>
    <row r="145" spans="1:56" x14ac:dyDescent="0.25">
      <c r="A145" s="47">
        <v>41974</v>
      </c>
      <c r="B145" s="48">
        <v>846</v>
      </c>
      <c r="C145" s="49">
        <v>2880</v>
      </c>
      <c r="D145" s="50">
        <v>3.3027522563934326</v>
      </c>
      <c r="E145" s="49">
        <v>721</v>
      </c>
      <c r="F145" s="49">
        <v>593</v>
      </c>
      <c r="G145" s="49">
        <v>906</v>
      </c>
      <c r="H145" s="51">
        <v>122087297</v>
      </c>
      <c r="I145" s="52">
        <v>144311.22576832151</v>
      </c>
      <c r="J145" s="53">
        <v>124950</v>
      </c>
      <c r="K145" s="54">
        <v>229.97872340425531</v>
      </c>
      <c r="L145" s="54">
        <v>42</v>
      </c>
      <c r="M145" s="55">
        <v>0.96457904577255249</v>
      </c>
      <c r="N145" s="55">
        <v>0.97813576459884644</v>
      </c>
      <c r="O145" s="55">
        <v>0.93555092811584473</v>
      </c>
      <c r="P145" s="56">
        <v>0.95458042621612549</v>
      </c>
      <c r="Q145" s="52">
        <v>184966.3093575419</v>
      </c>
      <c r="R145" s="53">
        <v>134900</v>
      </c>
      <c r="S145" s="54">
        <v>108.36388888888889</v>
      </c>
      <c r="T145" s="54">
        <v>80</v>
      </c>
      <c r="U145" s="55">
        <v>0.97603404521942139</v>
      </c>
      <c r="V145" s="56">
        <v>1</v>
      </c>
      <c r="W145" s="53">
        <v>150941.92372881356</v>
      </c>
      <c r="X145" s="53">
        <v>123000</v>
      </c>
      <c r="Y145" s="52">
        <v>141434.54270462634</v>
      </c>
      <c r="Z145" s="53">
        <v>121400</v>
      </c>
      <c r="AA145" s="54">
        <v>187.25463743676224</v>
      </c>
      <c r="AB145" s="54">
        <v>48</v>
      </c>
      <c r="AC145" s="55">
        <v>0.92526990175247192</v>
      </c>
      <c r="AD145" s="56">
        <v>0.94693875312805176</v>
      </c>
      <c r="AE145" s="52">
        <v>154104.0757062147</v>
      </c>
      <c r="AF145" s="53">
        <v>130000</v>
      </c>
      <c r="AG145" s="54">
        <v>81.079470198675494</v>
      </c>
      <c r="AH145" s="54">
        <v>52</v>
      </c>
      <c r="AI145" s="55">
        <v>0.96535873413085938</v>
      </c>
      <c r="AJ145" s="56">
        <v>1</v>
      </c>
      <c r="AK145" s="57">
        <v>10464</v>
      </c>
      <c r="AL145" s="58">
        <v>1496105477</v>
      </c>
      <c r="AM145" s="59">
        <v>14843</v>
      </c>
      <c r="AN145" s="60">
        <v>10412</v>
      </c>
      <c r="AO145" s="61">
        <v>142976.44084480123</v>
      </c>
      <c r="AP145" s="58">
        <v>121401.5</v>
      </c>
      <c r="AQ145" s="59">
        <v>213.92278287461772</v>
      </c>
      <c r="AR145" s="59">
        <v>40</v>
      </c>
      <c r="AS145" s="62">
        <v>0.96706277132034302</v>
      </c>
      <c r="AT145" s="62">
        <v>0.97899156808853149</v>
      </c>
      <c r="AU145" s="62">
        <v>0.94068479537963867</v>
      </c>
      <c r="AV145" s="63">
        <v>0.96211403608322144</v>
      </c>
      <c r="AW145" s="58">
        <v>156154.17778551532</v>
      </c>
      <c r="AX145" s="58">
        <v>128250</v>
      </c>
      <c r="AY145" s="61">
        <v>149767.5234515935</v>
      </c>
      <c r="AZ145" s="58">
        <v>128000</v>
      </c>
      <c r="BA145" s="59">
        <v>212.77449097195543</v>
      </c>
      <c r="BB145" s="59">
        <v>41</v>
      </c>
      <c r="BC145" s="62">
        <v>0.94069993495941162</v>
      </c>
      <c r="BD145" s="63">
        <v>0.96190840005874634</v>
      </c>
    </row>
    <row r="146" spans="1:56" x14ac:dyDescent="0.25">
      <c r="A146" s="47">
        <v>41944</v>
      </c>
      <c r="B146" s="48">
        <v>731</v>
      </c>
      <c r="C146" s="49">
        <v>3247</v>
      </c>
      <c r="D146" s="50">
        <v>3.7631833553314209</v>
      </c>
      <c r="E146" s="49">
        <v>858</v>
      </c>
      <c r="F146" s="49">
        <v>657</v>
      </c>
      <c r="G146" s="49">
        <v>1159</v>
      </c>
      <c r="H146" s="51">
        <v>106054959</v>
      </c>
      <c r="I146" s="52">
        <v>145082.02325581395</v>
      </c>
      <c r="J146" s="53">
        <v>122500</v>
      </c>
      <c r="K146" s="54">
        <v>216.94117647058823</v>
      </c>
      <c r="L146" s="54">
        <v>43</v>
      </c>
      <c r="M146" s="55">
        <v>0.96361184120178223</v>
      </c>
      <c r="N146" s="55">
        <v>0.98082190752029419</v>
      </c>
      <c r="O146" s="55">
        <v>0.93478089570999146</v>
      </c>
      <c r="P146" s="56">
        <v>0.9563758373260498</v>
      </c>
      <c r="Q146" s="52">
        <v>184378.58768365113</v>
      </c>
      <c r="R146" s="53">
        <v>135000</v>
      </c>
      <c r="S146" s="54">
        <v>103.33600246381275</v>
      </c>
      <c r="T146" s="54">
        <v>71</v>
      </c>
      <c r="U146" s="55">
        <v>0.9745783805847168</v>
      </c>
      <c r="V146" s="56">
        <v>1</v>
      </c>
      <c r="W146" s="53">
        <v>155573.76738609112</v>
      </c>
      <c r="X146" s="53">
        <v>124900</v>
      </c>
      <c r="Y146" s="52">
        <v>143813.96784565915</v>
      </c>
      <c r="Z146" s="53">
        <v>125450</v>
      </c>
      <c r="AA146" s="54">
        <v>185.61339421613394</v>
      </c>
      <c r="AB146" s="54">
        <v>41</v>
      </c>
      <c r="AC146" s="55">
        <v>0.93282902240753174</v>
      </c>
      <c r="AD146" s="56">
        <v>0.95934957265853882</v>
      </c>
      <c r="AE146" s="52">
        <v>160783.01415929204</v>
      </c>
      <c r="AF146" s="53">
        <v>134700</v>
      </c>
      <c r="AG146" s="54">
        <v>78.514236410698885</v>
      </c>
      <c r="AH146" s="54">
        <v>44</v>
      </c>
      <c r="AI146" s="55">
        <v>0.96911990642547607</v>
      </c>
      <c r="AJ146" s="56">
        <v>1</v>
      </c>
      <c r="AK146" s="57">
        <v>9618</v>
      </c>
      <c r="AL146" s="58">
        <v>1374018180</v>
      </c>
      <c r="AM146" s="59">
        <v>14122</v>
      </c>
      <c r="AN146" s="60">
        <v>9819</v>
      </c>
      <c r="AO146" s="61">
        <v>142859.03306300685</v>
      </c>
      <c r="AP146" s="58">
        <v>121000</v>
      </c>
      <c r="AQ146" s="59">
        <v>212.51050114368891</v>
      </c>
      <c r="AR146" s="59">
        <v>40</v>
      </c>
      <c r="AS146" s="62">
        <v>0.96727955341339111</v>
      </c>
      <c r="AT146" s="62">
        <v>0.97913157939910889</v>
      </c>
      <c r="AU146" s="62">
        <v>0.94113057851791382</v>
      </c>
      <c r="AV146" s="63">
        <v>0.96227866411209106</v>
      </c>
      <c r="AW146" s="58">
        <v>156424.48806035746</v>
      </c>
      <c r="AX146" s="58">
        <v>129000</v>
      </c>
      <c r="AY146" s="61">
        <v>150264.88275276124</v>
      </c>
      <c r="AZ146" s="58">
        <v>128500</v>
      </c>
      <c r="BA146" s="59">
        <v>214.31571443120481</v>
      </c>
      <c r="BB146" s="59">
        <v>40</v>
      </c>
      <c r="BC146" s="62">
        <v>0.94161766767501831</v>
      </c>
      <c r="BD146" s="63">
        <v>0.96231883764266968</v>
      </c>
    </row>
    <row r="147" spans="1:56" x14ac:dyDescent="0.25">
      <c r="A147" s="47">
        <v>41913</v>
      </c>
      <c r="B147" s="48">
        <v>910</v>
      </c>
      <c r="C147" s="49">
        <v>3469</v>
      </c>
      <c r="D147" s="50">
        <v>3.9976952075958252</v>
      </c>
      <c r="E147" s="49">
        <v>1262</v>
      </c>
      <c r="F147" s="49">
        <v>827</v>
      </c>
      <c r="G147" s="49">
        <v>1239</v>
      </c>
      <c r="H147" s="51">
        <v>130256081</v>
      </c>
      <c r="I147" s="52">
        <v>143138.55054945056</v>
      </c>
      <c r="J147" s="53">
        <v>119900</v>
      </c>
      <c r="K147" s="54">
        <v>176.26263736263735</v>
      </c>
      <c r="L147" s="54">
        <v>37</v>
      </c>
      <c r="M147" s="55">
        <v>0.96655464172363281</v>
      </c>
      <c r="N147" s="55">
        <v>0.97982943058013916</v>
      </c>
      <c r="O147" s="55">
        <v>0.94018715620040894</v>
      </c>
      <c r="P147" s="56">
        <v>0.96140921115875244</v>
      </c>
      <c r="Q147" s="52">
        <v>185819.33323572474</v>
      </c>
      <c r="R147" s="53">
        <v>136500</v>
      </c>
      <c r="S147" s="54">
        <v>95.892187950417991</v>
      </c>
      <c r="T147" s="54">
        <v>61</v>
      </c>
      <c r="U147" s="55">
        <v>0.97355920076370239</v>
      </c>
      <c r="V147" s="56">
        <v>1</v>
      </c>
      <c r="W147" s="53">
        <v>146989.25552825554</v>
      </c>
      <c r="X147" s="53">
        <v>121600</v>
      </c>
      <c r="Y147" s="52">
        <v>147464.81032258066</v>
      </c>
      <c r="Z147" s="53">
        <v>128000</v>
      </c>
      <c r="AA147" s="54">
        <v>264.00362756952842</v>
      </c>
      <c r="AB147" s="54">
        <v>45</v>
      </c>
      <c r="AC147" s="55">
        <v>0.92756843566894531</v>
      </c>
      <c r="AD147" s="56">
        <v>0.95011109113693237</v>
      </c>
      <c r="AE147" s="52">
        <v>161099.1694214876</v>
      </c>
      <c r="AF147" s="53">
        <v>134950</v>
      </c>
      <c r="AG147" s="54">
        <v>75.631154156577892</v>
      </c>
      <c r="AH147" s="54">
        <v>44</v>
      </c>
      <c r="AI147" s="55">
        <v>0.9716637134552002</v>
      </c>
      <c r="AJ147" s="56">
        <v>1</v>
      </c>
      <c r="AK147" s="57">
        <v>8887</v>
      </c>
      <c r="AL147" s="58">
        <v>1267963221</v>
      </c>
      <c r="AM147" s="59">
        <v>13264</v>
      </c>
      <c r="AN147" s="60">
        <v>9162</v>
      </c>
      <c r="AO147" s="61">
        <v>142676.18105097333</v>
      </c>
      <c r="AP147" s="58">
        <v>121000</v>
      </c>
      <c r="AQ147" s="59">
        <v>212.14605603690785</v>
      </c>
      <c r="AR147" s="59">
        <v>40</v>
      </c>
      <c r="AS147" s="62">
        <v>0.96758025884628296</v>
      </c>
      <c r="AT147" s="62">
        <v>0.97894734144210815</v>
      </c>
      <c r="AU147" s="62">
        <v>0.94165074825286865</v>
      </c>
      <c r="AV147" s="63">
        <v>0.96296298503875732</v>
      </c>
      <c r="AW147" s="58">
        <v>156479.83999063817</v>
      </c>
      <c r="AX147" s="58">
        <v>129500</v>
      </c>
      <c r="AY147" s="61">
        <v>150721.15624289287</v>
      </c>
      <c r="AZ147" s="58">
        <v>128500</v>
      </c>
      <c r="BA147" s="59">
        <v>216.37393582187295</v>
      </c>
      <c r="BB147" s="59">
        <v>40</v>
      </c>
      <c r="BC147" s="62">
        <v>0.94223755598068237</v>
      </c>
      <c r="BD147" s="63">
        <v>0.96290123462677002</v>
      </c>
    </row>
    <row r="148" spans="1:56" x14ac:dyDescent="0.25">
      <c r="A148" s="47">
        <v>41883</v>
      </c>
      <c r="B148" s="48">
        <v>850</v>
      </c>
      <c r="C148" s="49">
        <v>3406</v>
      </c>
      <c r="D148" s="50">
        <v>3.9596977233886719</v>
      </c>
      <c r="E148" s="49">
        <v>1310</v>
      </c>
      <c r="F148" s="49">
        <v>796</v>
      </c>
      <c r="G148" s="49">
        <v>1347</v>
      </c>
      <c r="H148" s="51">
        <v>122744624</v>
      </c>
      <c r="I148" s="52">
        <v>144405.44</v>
      </c>
      <c r="J148" s="53">
        <v>121000</v>
      </c>
      <c r="K148" s="54">
        <v>207.37058823529412</v>
      </c>
      <c r="L148" s="54">
        <v>38</v>
      </c>
      <c r="M148" s="55">
        <v>0.96261435747146606</v>
      </c>
      <c r="N148" s="55">
        <v>0.97823667526245117</v>
      </c>
      <c r="O148" s="55">
        <v>0.93722528219223022</v>
      </c>
      <c r="P148" s="56">
        <v>0.95959597826004028</v>
      </c>
      <c r="Q148" s="52">
        <v>191130.445917445</v>
      </c>
      <c r="R148" s="53">
        <v>139900</v>
      </c>
      <c r="S148" s="54">
        <v>96.956547269524364</v>
      </c>
      <c r="T148" s="54">
        <v>63</v>
      </c>
      <c r="U148" s="55">
        <v>0.97373682260513306</v>
      </c>
      <c r="V148" s="56">
        <v>1</v>
      </c>
      <c r="W148" s="53">
        <v>153564.31512272367</v>
      </c>
      <c r="X148" s="53">
        <v>125000</v>
      </c>
      <c r="Y148" s="52">
        <v>156040.38582677164</v>
      </c>
      <c r="Z148" s="53">
        <v>127900</v>
      </c>
      <c r="AA148" s="54">
        <v>164.42336683417085</v>
      </c>
      <c r="AB148" s="54">
        <v>43</v>
      </c>
      <c r="AC148" s="55">
        <v>0.93655502796173096</v>
      </c>
      <c r="AD148" s="56">
        <v>0.95978200435638428</v>
      </c>
      <c r="AE148" s="52">
        <v>164216.72589217921</v>
      </c>
      <c r="AF148" s="53">
        <v>134999</v>
      </c>
      <c r="AG148" s="54">
        <v>68.933184855233847</v>
      </c>
      <c r="AH148" s="54">
        <v>40</v>
      </c>
      <c r="AI148" s="55">
        <v>0.97650492191314697</v>
      </c>
      <c r="AJ148" s="56">
        <v>1</v>
      </c>
      <c r="AK148" s="57">
        <v>7977</v>
      </c>
      <c r="AL148" s="58">
        <v>1137707140</v>
      </c>
      <c r="AM148" s="59">
        <v>12002</v>
      </c>
      <c r="AN148" s="60">
        <v>8335</v>
      </c>
      <c r="AO148" s="61">
        <v>142623.43487526639</v>
      </c>
      <c r="AP148" s="58">
        <v>121000</v>
      </c>
      <c r="AQ148" s="59">
        <v>216.23956374576909</v>
      </c>
      <c r="AR148" s="59">
        <v>40</v>
      </c>
      <c r="AS148" s="62">
        <v>0.9676939845085144</v>
      </c>
      <c r="AT148" s="62">
        <v>0.97892594337463379</v>
      </c>
      <c r="AU148" s="62">
        <v>0.94181329011917114</v>
      </c>
      <c r="AV148" s="63">
        <v>0.96303319931030273</v>
      </c>
      <c r="AW148" s="58">
        <v>157479.0642407519</v>
      </c>
      <c r="AX148" s="58">
        <v>129900</v>
      </c>
      <c r="AY148" s="61">
        <v>151035.86731512658</v>
      </c>
      <c r="AZ148" s="58">
        <v>128500</v>
      </c>
      <c r="BA148" s="59">
        <v>211.64811037792441</v>
      </c>
      <c r="BB148" s="59">
        <v>39</v>
      </c>
      <c r="BC148" s="62">
        <v>0.94363921880722046</v>
      </c>
      <c r="BD148" s="63">
        <v>0.96385544538497925</v>
      </c>
    </row>
    <row r="149" spans="1:56" x14ac:dyDescent="0.25">
      <c r="A149" s="47">
        <v>41852</v>
      </c>
      <c r="B149" s="48">
        <v>1039</v>
      </c>
      <c r="C149" s="49">
        <v>3377</v>
      </c>
      <c r="D149" s="50">
        <v>3.8890595436096191</v>
      </c>
      <c r="E149" s="49">
        <v>1214</v>
      </c>
      <c r="F149" s="49">
        <v>928</v>
      </c>
      <c r="G149" s="49">
        <v>1393</v>
      </c>
      <c r="H149" s="51">
        <v>154540133</v>
      </c>
      <c r="I149" s="52">
        <v>148739.30028873918</v>
      </c>
      <c r="J149" s="53">
        <v>128000</v>
      </c>
      <c r="K149" s="54">
        <v>202.94802694898942</v>
      </c>
      <c r="L149" s="54">
        <v>35</v>
      </c>
      <c r="M149" s="55">
        <v>0.96546268463134766</v>
      </c>
      <c r="N149" s="55">
        <v>0.97924721240997314</v>
      </c>
      <c r="O149" s="55">
        <v>0.94442188739776611</v>
      </c>
      <c r="P149" s="56">
        <v>0.96618360280990601</v>
      </c>
      <c r="Q149" s="52">
        <v>192893.66334541063</v>
      </c>
      <c r="R149" s="53">
        <v>140500</v>
      </c>
      <c r="S149" s="54">
        <v>96.753035238377251</v>
      </c>
      <c r="T149" s="54">
        <v>60</v>
      </c>
      <c r="U149" s="55">
        <v>0.97513836622238159</v>
      </c>
      <c r="V149" s="56">
        <v>1</v>
      </c>
      <c r="W149" s="53">
        <v>152473.79931389366</v>
      </c>
      <c r="X149" s="53">
        <v>127250</v>
      </c>
      <c r="Y149" s="52">
        <v>145217.75672645739</v>
      </c>
      <c r="Z149" s="53">
        <v>126950</v>
      </c>
      <c r="AA149" s="54">
        <v>192.29741379310346</v>
      </c>
      <c r="AB149" s="54">
        <v>38</v>
      </c>
      <c r="AC149" s="55">
        <v>0.94395774602890015</v>
      </c>
      <c r="AD149" s="56">
        <v>0.96296298503875732</v>
      </c>
      <c r="AE149" s="52">
        <v>160020.33774834438</v>
      </c>
      <c r="AF149" s="53">
        <v>132000</v>
      </c>
      <c r="AG149" s="54">
        <v>70.704953338119168</v>
      </c>
      <c r="AH149" s="54">
        <v>36</v>
      </c>
      <c r="AI149" s="55">
        <v>0.97725707292556763</v>
      </c>
      <c r="AJ149" s="56">
        <v>1</v>
      </c>
      <c r="AK149" s="57">
        <v>7127</v>
      </c>
      <c r="AL149" s="58">
        <v>1014962516</v>
      </c>
      <c r="AM149" s="59">
        <v>10692</v>
      </c>
      <c r="AN149" s="60">
        <v>7539</v>
      </c>
      <c r="AO149" s="61">
        <v>142410.90444787429</v>
      </c>
      <c r="AP149" s="58">
        <v>121000</v>
      </c>
      <c r="AQ149" s="59">
        <v>217.29732005051213</v>
      </c>
      <c r="AR149" s="59">
        <v>41</v>
      </c>
      <c r="AS149" s="62">
        <v>0.96830004453659058</v>
      </c>
      <c r="AT149" s="62">
        <v>0.97901523113250732</v>
      </c>
      <c r="AU149" s="62">
        <v>0.94236147403717041</v>
      </c>
      <c r="AV149" s="63">
        <v>0.96363633871078491</v>
      </c>
      <c r="AW149" s="58">
        <v>157957.51674085544</v>
      </c>
      <c r="AX149" s="58">
        <v>129900</v>
      </c>
      <c r="AY149" s="61">
        <v>150510.38252721512</v>
      </c>
      <c r="AZ149" s="58">
        <v>128900</v>
      </c>
      <c r="BA149" s="59">
        <v>216.63430163151611</v>
      </c>
      <c r="BB149" s="59">
        <v>39</v>
      </c>
      <c r="BC149" s="62">
        <v>0.94438660144805908</v>
      </c>
      <c r="BD149" s="63">
        <v>0.96470588445663452</v>
      </c>
    </row>
    <row r="150" spans="1:56" x14ac:dyDescent="0.25">
      <c r="A150" s="47">
        <v>41821</v>
      </c>
      <c r="B150" s="48">
        <v>1099</v>
      </c>
      <c r="C150" s="49">
        <v>3449</v>
      </c>
      <c r="D150" s="50">
        <v>3.9628496170043945</v>
      </c>
      <c r="E150" s="49">
        <v>1550</v>
      </c>
      <c r="F150" s="49">
        <v>1003</v>
      </c>
      <c r="G150" s="49">
        <v>1523</v>
      </c>
      <c r="H150" s="51">
        <v>157340706</v>
      </c>
      <c r="I150" s="52">
        <v>143167.15741583257</v>
      </c>
      <c r="J150" s="53">
        <v>127000</v>
      </c>
      <c r="K150" s="54">
        <v>212.95086442220199</v>
      </c>
      <c r="L150" s="54">
        <v>33</v>
      </c>
      <c r="M150" s="55">
        <v>0.96666836738586426</v>
      </c>
      <c r="N150" s="55">
        <v>0.9815908670425415</v>
      </c>
      <c r="O150" s="55">
        <v>0.94387650489807129</v>
      </c>
      <c r="P150" s="56">
        <v>0.96579396724700928</v>
      </c>
      <c r="Q150" s="52">
        <v>193047.67559611422</v>
      </c>
      <c r="R150" s="53">
        <v>140000</v>
      </c>
      <c r="S150" s="54">
        <v>92.399826036532332</v>
      </c>
      <c r="T150" s="54">
        <v>55</v>
      </c>
      <c r="U150" s="55">
        <v>0.97630798816680908</v>
      </c>
      <c r="V150" s="56">
        <v>1</v>
      </c>
      <c r="W150" s="53">
        <v>154771.66577896138</v>
      </c>
      <c r="X150" s="53">
        <v>129500</v>
      </c>
      <c r="Y150" s="52">
        <v>153065.78229908444</v>
      </c>
      <c r="Z150" s="53">
        <v>131500</v>
      </c>
      <c r="AA150" s="54">
        <v>228.38185443668993</v>
      </c>
      <c r="AB150" s="54">
        <v>38</v>
      </c>
      <c r="AC150" s="55">
        <v>0.94051039218902588</v>
      </c>
      <c r="AD150" s="56">
        <v>0.96217119693756104</v>
      </c>
      <c r="AE150" s="52">
        <v>164210.47698465644</v>
      </c>
      <c r="AF150" s="53">
        <v>134900</v>
      </c>
      <c r="AG150" s="54">
        <v>67.342744583059755</v>
      </c>
      <c r="AH150" s="54">
        <v>35</v>
      </c>
      <c r="AI150" s="55">
        <v>0.97754329442977905</v>
      </c>
      <c r="AJ150" s="56">
        <v>1</v>
      </c>
      <c r="AK150" s="57">
        <v>6088</v>
      </c>
      <c r="AL150" s="58">
        <v>860422383</v>
      </c>
      <c r="AM150" s="59">
        <v>9478</v>
      </c>
      <c r="AN150" s="60">
        <v>6611</v>
      </c>
      <c r="AO150" s="61">
        <v>141330.87762812088</v>
      </c>
      <c r="AP150" s="58">
        <v>120000</v>
      </c>
      <c r="AQ150" s="59">
        <v>219.7462220762155</v>
      </c>
      <c r="AR150" s="59">
        <v>41</v>
      </c>
      <c r="AS150" s="62">
        <v>0.96879029273986816</v>
      </c>
      <c r="AT150" s="62">
        <v>0.97894734144210815</v>
      </c>
      <c r="AU150" s="62">
        <v>0.94200706481933594</v>
      </c>
      <c r="AV150" s="63">
        <v>0.96300220489501953</v>
      </c>
      <c r="AW150" s="58">
        <v>158654.94415357767</v>
      </c>
      <c r="AX150" s="58">
        <v>129900</v>
      </c>
      <c r="AY150" s="61">
        <v>151252.09850746268</v>
      </c>
      <c r="AZ150" s="58">
        <v>129500</v>
      </c>
      <c r="BA150" s="59">
        <v>220.0505218575102</v>
      </c>
      <c r="BB150" s="59">
        <v>39</v>
      </c>
      <c r="BC150" s="62">
        <v>0.94444632530212402</v>
      </c>
      <c r="BD150" s="63">
        <v>0.96470588445663452</v>
      </c>
    </row>
    <row r="151" spans="1:56" x14ac:dyDescent="0.25">
      <c r="A151" s="47">
        <v>41791</v>
      </c>
      <c r="B151" s="48">
        <v>1067</v>
      </c>
      <c r="C151" s="49">
        <v>3310</v>
      </c>
      <c r="D151" s="50">
        <v>3.8082454204559326</v>
      </c>
      <c r="E151" s="49">
        <v>1456</v>
      </c>
      <c r="F151" s="49">
        <v>1056</v>
      </c>
      <c r="G151" s="49">
        <v>1676</v>
      </c>
      <c r="H151" s="51">
        <v>169245634</v>
      </c>
      <c r="I151" s="52">
        <v>158618.21368322399</v>
      </c>
      <c r="J151" s="53">
        <v>126900</v>
      </c>
      <c r="K151" s="54">
        <v>207.66635426429241</v>
      </c>
      <c r="L151" s="54">
        <v>35</v>
      </c>
      <c r="M151" s="55">
        <v>0.98340928554534912</v>
      </c>
      <c r="N151" s="55">
        <v>0.98316419124603271</v>
      </c>
      <c r="O151" s="55">
        <v>0.96169435977935791</v>
      </c>
      <c r="P151" s="56">
        <v>0.97131705284118652</v>
      </c>
      <c r="Q151" s="52">
        <v>195500.74152153987</v>
      </c>
      <c r="R151" s="53">
        <v>142900</v>
      </c>
      <c r="S151" s="54">
        <v>94.138972809667678</v>
      </c>
      <c r="T151" s="54">
        <v>57</v>
      </c>
      <c r="U151" s="55">
        <v>0.97700977325439453</v>
      </c>
      <c r="V151" s="56">
        <v>1</v>
      </c>
      <c r="W151" s="53">
        <v>165793.12718378755</v>
      </c>
      <c r="X151" s="53">
        <v>129900</v>
      </c>
      <c r="Y151" s="52">
        <v>161550.53353658537</v>
      </c>
      <c r="Z151" s="53">
        <v>134900</v>
      </c>
      <c r="AA151" s="54">
        <v>193.72632575757575</v>
      </c>
      <c r="AB151" s="54">
        <v>31</v>
      </c>
      <c r="AC151" s="55">
        <v>0.95039302110671997</v>
      </c>
      <c r="AD151" s="56">
        <v>0.97105264663696289</v>
      </c>
      <c r="AE151" s="52">
        <v>161858.81</v>
      </c>
      <c r="AF151" s="53">
        <v>135750</v>
      </c>
      <c r="AG151" s="54">
        <v>64.59427207637232</v>
      </c>
      <c r="AH151" s="54">
        <v>33</v>
      </c>
      <c r="AI151" s="55">
        <v>0.9763447642326355</v>
      </c>
      <c r="AJ151" s="56">
        <v>1</v>
      </c>
      <c r="AK151" s="57">
        <v>4989</v>
      </c>
      <c r="AL151" s="58">
        <v>703081677</v>
      </c>
      <c r="AM151" s="59">
        <v>7928</v>
      </c>
      <c r="AN151" s="60">
        <v>5608</v>
      </c>
      <c r="AO151" s="61">
        <v>140926.37342152736</v>
      </c>
      <c r="AP151" s="58">
        <v>119450</v>
      </c>
      <c r="AQ151" s="59">
        <v>221.24313489677289</v>
      </c>
      <c r="AR151" s="59">
        <v>43</v>
      </c>
      <c r="AS151" s="62">
        <v>0.96924620866775513</v>
      </c>
      <c r="AT151" s="62">
        <v>0.97839784622192383</v>
      </c>
      <c r="AU151" s="62">
        <v>0.9416050910949707</v>
      </c>
      <c r="AV151" s="63">
        <v>0.96264708042144775</v>
      </c>
      <c r="AW151" s="58">
        <v>159415.79519958259</v>
      </c>
      <c r="AX151" s="58">
        <v>129900</v>
      </c>
      <c r="AY151" s="61">
        <v>150920.83667781495</v>
      </c>
      <c r="AZ151" s="58">
        <v>128000</v>
      </c>
      <c r="BA151" s="59">
        <v>218.56044935805991</v>
      </c>
      <c r="BB151" s="59">
        <v>39</v>
      </c>
      <c r="BC151" s="62">
        <v>0.94516074657440186</v>
      </c>
      <c r="BD151" s="63">
        <v>0.96497499942779541</v>
      </c>
    </row>
    <row r="152" spans="1:56" x14ac:dyDescent="0.25">
      <c r="A152" s="47">
        <v>41760</v>
      </c>
      <c r="B152" s="48">
        <v>1096</v>
      </c>
      <c r="C152" s="49">
        <v>3307</v>
      </c>
      <c r="D152" s="50">
        <v>3.8416264057159424</v>
      </c>
      <c r="E152" s="49">
        <v>1552</v>
      </c>
      <c r="F152" s="49">
        <v>1040</v>
      </c>
      <c r="G152" s="49">
        <v>1597</v>
      </c>
      <c r="H152" s="51">
        <v>156411335</v>
      </c>
      <c r="I152" s="52">
        <v>142711.07208029198</v>
      </c>
      <c r="J152" s="53">
        <v>125000</v>
      </c>
      <c r="K152" s="54">
        <v>209.88229927007299</v>
      </c>
      <c r="L152" s="54">
        <v>37</v>
      </c>
      <c r="M152" s="55">
        <v>0.97350233793258667</v>
      </c>
      <c r="N152" s="55">
        <v>0.97989398241043091</v>
      </c>
      <c r="O152" s="55">
        <v>0.95103585720062256</v>
      </c>
      <c r="P152" s="56">
        <v>0.9692307710647583</v>
      </c>
      <c r="Q152" s="52">
        <v>192885.24938271605</v>
      </c>
      <c r="R152" s="53">
        <v>144900</v>
      </c>
      <c r="S152" s="54">
        <v>96.469005140610832</v>
      </c>
      <c r="T152" s="54">
        <v>54</v>
      </c>
      <c r="U152" s="55">
        <v>0.97820168733596802</v>
      </c>
      <c r="V152" s="56">
        <v>1</v>
      </c>
      <c r="W152" s="53">
        <v>160585.15867656987</v>
      </c>
      <c r="X152" s="53">
        <v>130000</v>
      </c>
      <c r="Y152" s="52">
        <v>155996.14384920636</v>
      </c>
      <c r="Z152" s="53">
        <v>130000</v>
      </c>
      <c r="AA152" s="54">
        <v>232.69807692307691</v>
      </c>
      <c r="AB152" s="54">
        <v>31</v>
      </c>
      <c r="AC152" s="55">
        <v>0.95858520269393921</v>
      </c>
      <c r="AD152" s="56">
        <v>0.96967858076095581</v>
      </c>
      <c r="AE152" s="52">
        <v>166852.76238881829</v>
      </c>
      <c r="AF152" s="53">
        <v>134900</v>
      </c>
      <c r="AG152" s="54">
        <v>69.739511584220409</v>
      </c>
      <c r="AH152" s="54">
        <v>32</v>
      </c>
      <c r="AI152" s="55">
        <v>0.97600036859512329</v>
      </c>
      <c r="AJ152" s="56">
        <v>1</v>
      </c>
      <c r="AK152" s="57">
        <v>3922</v>
      </c>
      <c r="AL152" s="58">
        <v>533836043</v>
      </c>
      <c r="AM152" s="59">
        <v>6472</v>
      </c>
      <c r="AN152" s="60">
        <v>4552</v>
      </c>
      <c r="AO152" s="61">
        <v>136113.21851096381</v>
      </c>
      <c r="AP152" s="58">
        <v>116000</v>
      </c>
      <c r="AQ152" s="59">
        <v>224.93676695563488</v>
      </c>
      <c r="AR152" s="59">
        <v>46</v>
      </c>
      <c r="AS152" s="62">
        <v>0.96535080671310425</v>
      </c>
      <c r="AT152" s="62">
        <v>0.9766610860824585</v>
      </c>
      <c r="AU152" s="62">
        <v>0.93608832359313965</v>
      </c>
      <c r="AV152" s="63">
        <v>0.96035075187683105</v>
      </c>
      <c r="AW152" s="58">
        <v>157952.12846832396</v>
      </c>
      <c r="AX152" s="58">
        <v>129900</v>
      </c>
      <c r="AY152" s="61">
        <v>148542.56889495224</v>
      </c>
      <c r="AZ152" s="58">
        <v>125000</v>
      </c>
      <c r="BA152" s="59">
        <v>224.32161687170475</v>
      </c>
      <c r="BB152" s="59">
        <v>41</v>
      </c>
      <c r="BC152" s="62">
        <v>0.94398725032806396</v>
      </c>
      <c r="BD152" s="63">
        <v>0.96385544538497925</v>
      </c>
    </row>
    <row r="153" spans="1:56" x14ac:dyDescent="0.25">
      <c r="A153" s="47">
        <v>41730</v>
      </c>
      <c r="B153" s="48">
        <v>880</v>
      </c>
      <c r="C153" s="49">
        <v>3185</v>
      </c>
      <c r="D153" s="50">
        <v>3.7265989780426025</v>
      </c>
      <c r="E153" s="49">
        <v>1527</v>
      </c>
      <c r="F153" s="49">
        <v>1107</v>
      </c>
      <c r="G153" s="49">
        <v>1659</v>
      </c>
      <c r="H153" s="51">
        <v>118033810</v>
      </c>
      <c r="I153" s="52">
        <v>134129.32954545456</v>
      </c>
      <c r="J153" s="53">
        <v>115050</v>
      </c>
      <c r="K153" s="54">
        <v>212.34772727272727</v>
      </c>
      <c r="L153" s="54">
        <v>46.5</v>
      </c>
      <c r="M153" s="55">
        <v>0.96485066413879395</v>
      </c>
      <c r="N153" s="55">
        <v>0.97899156808853149</v>
      </c>
      <c r="O153" s="55">
        <v>0.93617761135101318</v>
      </c>
      <c r="P153" s="56">
        <v>0.960163414478302</v>
      </c>
      <c r="Q153" s="52">
        <v>192081.95133587785</v>
      </c>
      <c r="R153" s="53">
        <v>144500</v>
      </c>
      <c r="S153" s="54">
        <v>101.6414442700157</v>
      </c>
      <c r="T153" s="54">
        <v>57</v>
      </c>
      <c r="U153" s="55">
        <v>0.97702467441558838</v>
      </c>
      <c r="V153" s="56">
        <v>1</v>
      </c>
      <c r="W153" s="53">
        <v>160833.54836557707</v>
      </c>
      <c r="X153" s="53">
        <v>137500</v>
      </c>
      <c r="Y153" s="52">
        <v>152192.51760228354</v>
      </c>
      <c r="Z153" s="53">
        <v>129900</v>
      </c>
      <c r="AA153" s="54">
        <v>166.19963866305329</v>
      </c>
      <c r="AB153" s="54">
        <v>37</v>
      </c>
      <c r="AC153" s="55">
        <v>0.94848686456680298</v>
      </c>
      <c r="AD153" s="56">
        <v>0.96721309423446655</v>
      </c>
      <c r="AE153" s="52">
        <v>161820.78158058494</v>
      </c>
      <c r="AF153" s="53">
        <v>134900</v>
      </c>
      <c r="AG153" s="54">
        <v>75.858348402652197</v>
      </c>
      <c r="AH153" s="54">
        <v>37</v>
      </c>
      <c r="AI153" s="55">
        <v>0.97576802968978882</v>
      </c>
      <c r="AJ153" s="56">
        <v>1</v>
      </c>
      <c r="AK153" s="57">
        <v>2826</v>
      </c>
      <c r="AL153" s="58">
        <v>377424708</v>
      </c>
      <c r="AM153" s="59">
        <v>4920</v>
      </c>
      <c r="AN153" s="60">
        <v>3512</v>
      </c>
      <c r="AO153" s="61">
        <v>133554.39065817409</v>
      </c>
      <c r="AP153" s="58">
        <v>111184.5</v>
      </c>
      <c r="AQ153" s="59">
        <v>230.7753007784855</v>
      </c>
      <c r="AR153" s="59">
        <v>50</v>
      </c>
      <c r="AS153" s="62">
        <v>0.96225827932357788</v>
      </c>
      <c r="AT153" s="62">
        <v>0.97557586431503296</v>
      </c>
      <c r="AU153" s="62">
        <v>0.93039166927337646</v>
      </c>
      <c r="AV153" s="63">
        <v>0.95683455467224121</v>
      </c>
      <c r="AW153" s="58">
        <v>157131.86811106437</v>
      </c>
      <c r="AX153" s="58">
        <v>129900</v>
      </c>
      <c r="AY153" s="61">
        <v>146326.28466076695</v>
      </c>
      <c r="AZ153" s="58">
        <v>124500</v>
      </c>
      <c r="BA153" s="59">
        <v>221.84111617312072</v>
      </c>
      <c r="BB153" s="59">
        <v>45</v>
      </c>
      <c r="BC153" s="62">
        <v>0.93964415788650513</v>
      </c>
      <c r="BD153" s="63">
        <v>0.96222221851348877</v>
      </c>
    </row>
    <row r="154" spans="1:56" x14ac:dyDescent="0.25">
      <c r="A154" s="47">
        <v>41699</v>
      </c>
      <c r="B154" s="48">
        <v>729</v>
      </c>
      <c r="C154" s="49">
        <v>3127</v>
      </c>
      <c r="D154" s="50">
        <v>3.6576664447784424</v>
      </c>
      <c r="E154" s="49">
        <v>1329</v>
      </c>
      <c r="F154" s="49">
        <v>979</v>
      </c>
      <c r="G154" s="49">
        <v>1396</v>
      </c>
      <c r="H154" s="51">
        <v>92970827</v>
      </c>
      <c r="I154" s="52">
        <v>127531.99862825789</v>
      </c>
      <c r="J154" s="53">
        <v>110000</v>
      </c>
      <c r="K154" s="54">
        <v>284.03840877914951</v>
      </c>
      <c r="L154" s="54">
        <v>50</v>
      </c>
      <c r="M154" s="55">
        <v>0.96506887674331665</v>
      </c>
      <c r="N154" s="55">
        <v>0.97657555341720581</v>
      </c>
      <c r="O154" s="55">
        <v>0.9377400279045105</v>
      </c>
      <c r="P154" s="56">
        <v>0.96102488040924072</v>
      </c>
      <c r="Q154" s="52">
        <v>194438.46430910283</v>
      </c>
      <c r="R154" s="53">
        <v>139250</v>
      </c>
      <c r="S154" s="54">
        <v>108.49280460505277</v>
      </c>
      <c r="T154" s="54">
        <v>64</v>
      </c>
      <c r="U154" s="55">
        <v>0.97780305147171021</v>
      </c>
      <c r="V154" s="56">
        <v>1</v>
      </c>
      <c r="W154" s="53">
        <v>158258.63243243244</v>
      </c>
      <c r="X154" s="53">
        <v>129900</v>
      </c>
      <c r="Y154" s="52">
        <v>146104.8551502146</v>
      </c>
      <c r="Z154" s="53">
        <v>128000</v>
      </c>
      <c r="AA154" s="54">
        <v>248.15526046986722</v>
      </c>
      <c r="AB154" s="54">
        <v>38</v>
      </c>
      <c r="AC154" s="55">
        <v>0.94755774736404419</v>
      </c>
      <c r="AD154" s="56">
        <v>0.96666663885116577</v>
      </c>
      <c r="AE154" s="52">
        <v>154823.25766423356</v>
      </c>
      <c r="AF154" s="53">
        <v>128500</v>
      </c>
      <c r="AG154" s="54">
        <v>85.44412607449857</v>
      </c>
      <c r="AH154" s="54">
        <v>44</v>
      </c>
      <c r="AI154" s="55">
        <v>0.97094172239303589</v>
      </c>
      <c r="AJ154" s="56">
        <v>1</v>
      </c>
      <c r="AK154" s="57">
        <v>1946</v>
      </c>
      <c r="AL154" s="58">
        <v>259390898</v>
      </c>
      <c r="AM154" s="59">
        <v>3393</v>
      </c>
      <c r="AN154" s="60">
        <v>2405</v>
      </c>
      <c r="AO154" s="61">
        <v>133294.39773895169</v>
      </c>
      <c r="AP154" s="58">
        <v>110000</v>
      </c>
      <c r="AQ154" s="59">
        <v>239.10842754367934</v>
      </c>
      <c r="AR154" s="59">
        <v>52</v>
      </c>
      <c r="AS154" s="62">
        <v>0.96108788251876831</v>
      </c>
      <c r="AT154" s="62">
        <v>0.97391301393508911</v>
      </c>
      <c r="AU154" s="62">
        <v>0.92778551578521729</v>
      </c>
      <c r="AV154" s="63">
        <v>0.95499932765960693</v>
      </c>
      <c r="AW154" s="58">
        <v>155427.16190476192</v>
      </c>
      <c r="AX154" s="58">
        <v>125000</v>
      </c>
      <c r="AY154" s="61">
        <v>143690.36725096195</v>
      </c>
      <c r="AZ154" s="58">
        <v>119900</v>
      </c>
      <c r="BA154" s="59">
        <v>247.45239085239086</v>
      </c>
      <c r="BB154" s="59">
        <v>51</v>
      </c>
      <c r="BC154" s="62">
        <v>0.9356723427772522</v>
      </c>
      <c r="BD154" s="63">
        <v>0.95999997854232788</v>
      </c>
    </row>
    <row r="155" spans="1:56" x14ac:dyDescent="0.25">
      <c r="A155" s="47">
        <v>41671</v>
      </c>
      <c r="B155" s="48">
        <v>610</v>
      </c>
      <c r="C155" s="49">
        <v>3034</v>
      </c>
      <c r="D155" s="50">
        <v>3.5153038501739502</v>
      </c>
      <c r="E155" s="49">
        <v>1012</v>
      </c>
      <c r="F155" s="49">
        <v>710</v>
      </c>
      <c r="G155" s="49">
        <v>1191</v>
      </c>
      <c r="H155" s="51">
        <v>85357912</v>
      </c>
      <c r="I155" s="52">
        <v>139931.00327868853</v>
      </c>
      <c r="J155" s="53">
        <v>110000</v>
      </c>
      <c r="K155" s="54">
        <v>218.88032786885245</v>
      </c>
      <c r="L155" s="54">
        <v>55</v>
      </c>
      <c r="M155" s="55">
        <v>0.95464259386062622</v>
      </c>
      <c r="N155" s="55">
        <v>0.96666663885116577</v>
      </c>
      <c r="O155" s="55">
        <v>0.91676300764083862</v>
      </c>
      <c r="P155" s="56">
        <v>0.94676113128662109</v>
      </c>
      <c r="Q155" s="52">
        <v>189094.18932527694</v>
      </c>
      <c r="R155" s="53">
        <v>134900</v>
      </c>
      <c r="S155" s="54">
        <v>115.97462096242585</v>
      </c>
      <c r="T155" s="54">
        <v>80</v>
      </c>
      <c r="U155" s="55">
        <v>0.97613143920898438</v>
      </c>
      <c r="V155" s="56">
        <v>1</v>
      </c>
      <c r="W155" s="53">
        <v>158406.88051668461</v>
      </c>
      <c r="X155" s="53">
        <v>129900</v>
      </c>
      <c r="Y155" s="52">
        <v>134303.0243902439</v>
      </c>
      <c r="Z155" s="53">
        <v>115000</v>
      </c>
      <c r="AA155" s="54">
        <v>271.55915492957746</v>
      </c>
      <c r="AB155" s="54">
        <v>55</v>
      </c>
      <c r="AC155" s="55">
        <v>0.92760384082794189</v>
      </c>
      <c r="AD155" s="56">
        <v>0.9587167501449585</v>
      </c>
      <c r="AE155" s="52">
        <v>152442.23599320883</v>
      </c>
      <c r="AF155" s="53">
        <v>127700</v>
      </c>
      <c r="AG155" s="54">
        <v>89.475230898404703</v>
      </c>
      <c r="AH155" s="54">
        <v>54</v>
      </c>
      <c r="AI155" s="55">
        <v>0.96789205074310303</v>
      </c>
      <c r="AJ155" s="56">
        <v>1</v>
      </c>
      <c r="AK155" s="57">
        <v>1217</v>
      </c>
      <c r="AL155" s="58">
        <v>166420071</v>
      </c>
      <c r="AM155" s="59">
        <v>2064</v>
      </c>
      <c r="AN155" s="60">
        <v>1426</v>
      </c>
      <c r="AO155" s="61">
        <v>136746.15529991782</v>
      </c>
      <c r="AP155" s="58">
        <v>110000</v>
      </c>
      <c r="AQ155" s="59">
        <v>212.19474116680362</v>
      </c>
      <c r="AR155" s="59">
        <v>53</v>
      </c>
      <c r="AS155" s="62">
        <v>0.9587787389755249</v>
      </c>
      <c r="AT155" s="62">
        <v>0.97206705808639526</v>
      </c>
      <c r="AU155" s="62">
        <v>0.9220205545425415</v>
      </c>
      <c r="AV155" s="63">
        <v>0.95191264152526855</v>
      </c>
      <c r="AW155" s="58">
        <v>153556.36887755102</v>
      </c>
      <c r="AX155" s="58">
        <v>122950</v>
      </c>
      <c r="AY155" s="61">
        <v>142091.00497512438</v>
      </c>
      <c r="AZ155" s="58">
        <v>116900</v>
      </c>
      <c r="BA155" s="59">
        <v>246.96984572230014</v>
      </c>
      <c r="BB155" s="59">
        <v>55.5</v>
      </c>
      <c r="BC155" s="62">
        <v>0.92782491445541382</v>
      </c>
      <c r="BD155" s="63">
        <v>0.95601165294647217</v>
      </c>
    </row>
    <row r="156" spans="1:56" x14ac:dyDescent="0.25">
      <c r="A156" s="47">
        <v>41640</v>
      </c>
      <c r="B156" s="48">
        <v>607</v>
      </c>
      <c r="C156" s="49">
        <v>3075</v>
      </c>
      <c r="D156" s="50">
        <v>3.5597145557403564</v>
      </c>
      <c r="E156" s="49">
        <v>1052</v>
      </c>
      <c r="F156" s="49">
        <v>716</v>
      </c>
      <c r="G156" s="49">
        <v>1049</v>
      </c>
      <c r="H156" s="51">
        <v>81062159</v>
      </c>
      <c r="I156" s="52">
        <v>133545.56672158156</v>
      </c>
      <c r="J156" s="53">
        <v>110000</v>
      </c>
      <c r="K156" s="54">
        <v>205.47611202635915</v>
      </c>
      <c r="L156" s="54">
        <v>49</v>
      </c>
      <c r="M156" s="55">
        <v>0.96302014589309692</v>
      </c>
      <c r="N156" s="55">
        <v>0.97551017999649048</v>
      </c>
      <c r="O156" s="55">
        <v>0.92745822668075562</v>
      </c>
      <c r="P156" s="56">
        <v>0.95840537548065186</v>
      </c>
      <c r="Q156" s="52">
        <v>183597.86421777631</v>
      </c>
      <c r="R156" s="53">
        <v>129900</v>
      </c>
      <c r="S156" s="54">
        <v>116.76520325203252</v>
      </c>
      <c r="T156" s="54">
        <v>85</v>
      </c>
      <c r="U156" s="55">
        <v>0.97515511512756348</v>
      </c>
      <c r="V156" s="56">
        <v>1</v>
      </c>
      <c r="W156" s="53">
        <v>149185.7332686712</v>
      </c>
      <c r="X156" s="53">
        <v>119900</v>
      </c>
      <c r="Y156" s="52">
        <v>149736.38873239438</v>
      </c>
      <c r="Z156" s="53">
        <v>118000</v>
      </c>
      <c r="AA156" s="54">
        <v>222.58659217877096</v>
      </c>
      <c r="AB156" s="54">
        <v>56</v>
      </c>
      <c r="AC156" s="55">
        <v>0.92804098129272461</v>
      </c>
      <c r="AD156" s="56">
        <v>0.95365506410598755</v>
      </c>
      <c r="AE156" s="52">
        <v>161635.76199616122</v>
      </c>
      <c r="AF156" s="53">
        <v>129900</v>
      </c>
      <c r="AG156" s="54">
        <v>89.729265967588177</v>
      </c>
      <c r="AH156" s="54">
        <v>54</v>
      </c>
      <c r="AI156" s="55">
        <v>0.96525150537490845</v>
      </c>
      <c r="AJ156" s="56">
        <v>1</v>
      </c>
      <c r="AK156" s="57">
        <v>607</v>
      </c>
      <c r="AL156" s="58">
        <v>81062159</v>
      </c>
      <c r="AM156" s="59">
        <v>1052</v>
      </c>
      <c r="AN156" s="60">
        <v>716</v>
      </c>
      <c r="AO156" s="61">
        <v>133545.56672158156</v>
      </c>
      <c r="AP156" s="58">
        <v>110000</v>
      </c>
      <c r="AQ156" s="59">
        <v>205.47611202635915</v>
      </c>
      <c r="AR156" s="59">
        <v>49</v>
      </c>
      <c r="AS156" s="62">
        <v>0.96302014589309692</v>
      </c>
      <c r="AT156" s="62">
        <v>0.97551017999649048</v>
      </c>
      <c r="AU156" s="62">
        <v>0.92745822668075562</v>
      </c>
      <c r="AV156" s="63">
        <v>0.95840537548065186</v>
      </c>
      <c r="AW156" s="58">
        <v>149185.7332686712</v>
      </c>
      <c r="AX156" s="58">
        <v>119900</v>
      </c>
      <c r="AY156" s="61">
        <v>149736.38873239438</v>
      </c>
      <c r="AZ156" s="58">
        <v>118000</v>
      </c>
      <c r="BA156" s="59">
        <v>222.58659217877096</v>
      </c>
      <c r="BB156" s="59">
        <v>56</v>
      </c>
      <c r="BC156" s="62">
        <v>0.92804098129272461</v>
      </c>
      <c r="BD156" s="63">
        <v>0.95365506410598755</v>
      </c>
    </row>
    <row r="157" spans="1:56" x14ac:dyDescent="0.25">
      <c r="A157" s="47">
        <v>41609</v>
      </c>
      <c r="B157" s="48">
        <v>736</v>
      </c>
      <c r="C157" s="49">
        <v>3035</v>
      </c>
      <c r="D157" s="50">
        <v>3.5171413421630859</v>
      </c>
      <c r="E157" s="49">
        <v>766</v>
      </c>
      <c r="F157" s="49">
        <v>606</v>
      </c>
      <c r="G157" s="49">
        <v>953</v>
      </c>
      <c r="H157" s="51">
        <v>100961643</v>
      </c>
      <c r="I157" s="52">
        <v>137176.14538043478</v>
      </c>
      <c r="J157" s="53">
        <v>113750</v>
      </c>
      <c r="K157" s="54">
        <v>235.16440217391303</v>
      </c>
      <c r="L157" s="54">
        <v>50.5</v>
      </c>
      <c r="M157" s="55">
        <v>0.96186178922653198</v>
      </c>
      <c r="N157" s="55">
        <v>0.97686374187469482</v>
      </c>
      <c r="O157" s="55">
        <v>0.92151391506195068</v>
      </c>
      <c r="P157" s="56">
        <v>0.94999998807907104</v>
      </c>
      <c r="Q157" s="52">
        <v>182672.99867505796</v>
      </c>
      <c r="R157" s="53">
        <v>129500</v>
      </c>
      <c r="S157" s="54">
        <v>119.83558484349258</v>
      </c>
      <c r="T157" s="54">
        <v>84</v>
      </c>
      <c r="U157" s="55">
        <v>0.97425681352615356</v>
      </c>
      <c r="V157" s="56">
        <v>1</v>
      </c>
      <c r="W157" s="53">
        <v>147529.04210526316</v>
      </c>
      <c r="X157" s="53">
        <v>112250</v>
      </c>
      <c r="Y157" s="52">
        <v>147917.59829059828</v>
      </c>
      <c r="Z157" s="53">
        <v>115000</v>
      </c>
      <c r="AA157" s="54">
        <v>194.65016501650166</v>
      </c>
      <c r="AB157" s="54">
        <v>49.5</v>
      </c>
      <c r="AC157" s="55">
        <v>0.92266464233398438</v>
      </c>
      <c r="AD157" s="56">
        <v>0.95123553276062012</v>
      </c>
      <c r="AE157" s="52">
        <v>156968.98277717977</v>
      </c>
      <c r="AF157" s="53">
        <v>122000</v>
      </c>
      <c r="AG157" s="54">
        <v>86.402938090241349</v>
      </c>
      <c r="AH157" s="54">
        <v>49</v>
      </c>
      <c r="AI157" s="55">
        <v>0.96166330575942993</v>
      </c>
      <c r="AJ157" s="56">
        <v>1</v>
      </c>
      <c r="AK157" s="57">
        <v>10355</v>
      </c>
      <c r="AL157" s="58">
        <v>1413855425</v>
      </c>
      <c r="AM157" s="59">
        <v>14901</v>
      </c>
      <c r="AN157" s="60">
        <v>10369</v>
      </c>
      <c r="AO157" s="61">
        <v>136538.42829550942</v>
      </c>
      <c r="AP157" s="58">
        <v>117000</v>
      </c>
      <c r="AQ157" s="59">
        <v>233.77382906808305</v>
      </c>
      <c r="AR157" s="59">
        <v>47</v>
      </c>
      <c r="AS157" s="62">
        <v>0.96300685405731201</v>
      </c>
      <c r="AT157" s="62">
        <v>0.97632116079330444</v>
      </c>
      <c r="AU157" s="62">
        <v>0.93265575170516968</v>
      </c>
      <c r="AV157" s="63">
        <v>0.95733565092086792</v>
      </c>
      <c r="AW157" s="58">
        <v>151339.46321807412</v>
      </c>
      <c r="AX157" s="58">
        <v>124900</v>
      </c>
      <c r="AY157" s="61">
        <v>146230.93532635775</v>
      </c>
      <c r="AZ157" s="58">
        <v>124900</v>
      </c>
      <c r="BA157" s="59">
        <v>228.99932491079178</v>
      </c>
      <c r="BB157" s="59">
        <v>45</v>
      </c>
      <c r="BC157" s="62">
        <v>0.93405675888061523</v>
      </c>
      <c r="BD157" s="63">
        <v>0.95833331346511841</v>
      </c>
    </row>
    <row r="158" spans="1:56" x14ac:dyDescent="0.25">
      <c r="A158" s="47">
        <v>41579</v>
      </c>
      <c r="B158" s="48">
        <v>790</v>
      </c>
      <c r="C158" s="49">
        <v>3473</v>
      </c>
      <c r="D158" s="50">
        <v>4.0309510231018066</v>
      </c>
      <c r="E158" s="49">
        <v>905</v>
      </c>
      <c r="F158" s="49">
        <v>645</v>
      </c>
      <c r="G158" s="49">
        <v>1092</v>
      </c>
      <c r="H158" s="51">
        <v>107370779</v>
      </c>
      <c r="I158" s="52">
        <v>135912.37848101265</v>
      </c>
      <c r="J158" s="53">
        <v>110000</v>
      </c>
      <c r="K158" s="54">
        <v>241.87721518987343</v>
      </c>
      <c r="L158" s="54">
        <v>45</v>
      </c>
      <c r="M158" s="55">
        <v>0.96163642406463623</v>
      </c>
      <c r="N158" s="55">
        <v>0.9733155369758606</v>
      </c>
      <c r="O158" s="55">
        <v>0.93156248331069946</v>
      </c>
      <c r="P158" s="56">
        <v>0.95454543828964233</v>
      </c>
      <c r="Q158" s="52">
        <v>181483.18881118883</v>
      </c>
      <c r="R158" s="53">
        <v>129900</v>
      </c>
      <c r="S158" s="54">
        <v>118.11171897494961</v>
      </c>
      <c r="T158" s="54">
        <v>77</v>
      </c>
      <c r="U158" s="55">
        <v>0.97205585241317749</v>
      </c>
      <c r="V158" s="56">
        <v>1</v>
      </c>
      <c r="W158" s="53">
        <v>149712.06462585033</v>
      </c>
      <c r="X158" s="53">
        <v>121950</v>
      </c>
      <c r="Y158" s="52">
        <v>145484.18780096309</v>
      </c>
      <c r="Z158" s="53">
        <v>119900</v>
      </c>
      <c r="AA158" s="54">
        <v>198.76744186046511</v>
      </c>
      <c r="AB158" s="54">
        <v>46</v>
      </c>
      <c r="AC158" s="55">
        <v>0.92279541492462158</v>
      </c>
      <c r="AD158" s="56">
        <v>0.9523809552192688</v>
      </c>
      <c r="AE158" s="52">
        <v>155939.50982226379</v>
      </c>
      <c r="AF158" s="53">
        <v>124900</v>
      </c>
      <c r="AG158" s="54">
        <v>85.654761904761898</v>
      </c>
      <c r="AH158" s="54">
        <v>45</v>
      </c>
      <c r="AI158" s="55">
        <v>0.96226024627685547</v>
      </c>
      <c r="AJ158" s="56">
        <v>1</v>
      </c>
      <c r="AK158" s="57">
        <v>9619</v>
      </c>
      <c r="AL158" s="58">
        <v>1312893782</v>
      </c>
      <c r="AM158" s="59">
        <v>14135</v>
      </c>
      <c r="AN158" s="60">
        <v>9763</v>
      </c>
      <c r="AO158" s="61">
        <v>136489.63322590705</v>
      </c>
      <c r="AP158" s="58">
        <v>117000</v>
      </c>
      <c r="AQ158" s="59">
        <v>233.66742904667845</v>
      </c>
      <c r="AR158" s="59">
        <v>46</v>
      </c>
      <c r="AS158" s="62">
        <v>0.96309459209442139</v>
      </c>
      <c r="AT158" s="62">
        <v>0.97622025012969971</v>
      </c>
      <c r="AU158" s="62">
        <v>0.93351113796234131</v>
      </c>
      <c r="AV158" s="63">
        <v>0.95782703161239624</v>
      </c>
      <c r="AW158" s="58">
        <v>151549.95311818577</v>
      </c>
      <c r="AX158" s="58">
        <v>124900</v>
      </c>
      <c r="AY158" s="61">
        <v>146126.52285714285</v>
      </c>
      <c r="AZ158" s="58">
        <v>124900</v>
      </c>
      <c r="BA158" s="59">
        <v>231.13141452422411</v>
      </c>
      <c r="BB158" s="59">
        <v>45</v>
      </c>
      <c r="BC158" s="62">
        <v>0.9347604513168335</v>
      </c>
      <c r="BD158" s="63">
        <v>0.95878851413726807</v>
      </c>
    </row>
    <row r="159" spans="1:56" x14ac:dyDescent="0.25">
      <c r="A159" s="47">
        <v>41548</v>
      </c>
      <c r="B159" s="48">
        <v>819</v>
      </c>
      <c r="C159" s="49">
        <v>3610</v>
      </c>
      <c r="D159" s="50">
        <v>4.1919875144958496</v>
      </c>
      <c r="E159" s="49">
        <v>1223</v>
      </c>
      <c r="F159" s="49">
        <v>842</v>
      </c>
      <c r="G159" s="49">
        <v>1242</v>
      </c>
      <c r="H159" s="51">
        <v>105479174</v>
      </c>
      <c r="I159" s="52">
        <v>128790.20024420024</v>
      </c>
      <c r="J159" s="53">
        <v>112000</v>
      </c>
      <c r="K159" s="54">
        <v>163.33577533577534</v>
      </c>
      <c r="L159" s="54">
        <v>43</v>
      </c>
      <c r="M159" s="55">
        <v>0.96206319332122803</v>
      </c>
      <c r="N159" s="55">
        <v>0.97662556171417236</v>
      </c>
      <c r="O159" s="55">
        <v>0.92856353521347046</v>
      </c>
      <c r="P159" s="56">
        <v>0.95560169219970703</v>
      </c>
      <c r="Q159" s="52">
        <v>182798.84438846906</v>
      </c>
      <c r="R159" s="53">
        <v>129900</v>
      </c>
      <c r="S159" s="54">
        <v>113.13795013850415</v>
      </c>
      <c r="T159" s="54">
        <v>72</v>
      </c>
      <c r="U159" s="55">
        <v>0.97184842824935913</v>
      </c>
      <c r="V159" s="56">
        <v>1</v>
      </c>
      <c r="W159" s="53">
        <v>151057.9639261745</v>
      </c>
      <c r="X159" s="53">
        <v>124900</v>
      </c>
      <c r="Y159" s="52">
        <v>142232.07712082262</v>
      </c>
      <c r="Z159" s="53">
        <v>115000</v>
      </c>
      <c r="AA159" s="54">
        <v>236.89548693586698</v>
      </c>
      <c r="AB159" s="54">
        <v>47</v>
      </c>
      <c r="AC159" s="55">
        <v>0.92728143930435181</v>
      </c>
      <c r="AD159" s="56">
        <v>0.95161288976669312</v>
      </c>
      <c r="AE159" s="52">
        <v>156795.80416666667</v>
      </c>
      <c r="AF159" s="53">
        <v>125000</v>
      </c>
      <c r="AG159" s="54">
        <v>81.150563607085346</v>
      </c>
      <c r="AH159" s="54">
        <v>45</v>
      </c>
      <c r="AI159" s="55">
        <v>0.96617186069488525</v>
      </c>
      <c r="AJ159" s="56">
        <v>1</v>
      </c>
      <c r="AK159" s="57">
        <v>8829</v>
      </c>
      <c r="AL159" s="58">
        <v>1205523003</v>
      </c>
      <c r="AM159" s="59">
        <v>13230</v>
      </c>
      <c r="AN159" s="60">
        <v>9118</v>
      </c>
      <c r="AO159" s="61">
        <v>136541.28474345905</v>
      </c>
      <c r="AP159" s="58">
        <v>117500</v>
      </c>
      <c r="AQ159" s="59">
        <v>232.93283497564843</v>
      </c>
      <c r="AR159" s="59">
        <v>46</v>
      </c>
      <c r="AS159" s="62">
        <v>0.9632226824760437</v>
      </c>
      <c r="AT159" s="62">
        <v>0.9764169454574585</v>
      </c>
      <c r="AU159" s="62">
        <v>0.93368136882781982</v>
      </c>
      <c r="AV159" s="63">
        <v>0.95808380842208862</v>
      </c>
      <c r="AW159" s="58">
        <v>151675.84762348555</v>
      </c>
      <c r="AX159" s="58">
        <v>124900</v>
      </c>
      <c r="AY159" s="61">
        <v>146171.8581624561</v>
      </c>
      <c r="AZ159" s="58">
        <v>124900</v>
      </c>
      <c r="BA159" s="59">
        <v>233.42081596841413</v>
      </c>
      <c r="BB159" s="59">
        <v>45</v>
      </c>
      <c r="BC159" s="62">
        <v>0.93560469150543213</v>
      </c>
      <c r="BD159" s="63">
        <v>0.95920002460479736</v>
      </c>
    </row>
    <row r="160" spans="1:56" x14ac:dyDescent="0.25">
      <c r="A160" s="47">
        <v>41518</v>
      </c>
      <c r="B160" s="48">
        <v>948</v>
      </c>
      <c r="C160" s="49">
        <v>3726</v>
      </c>
      <c r="D160" s="50">
        <v>4.3095903396606445</v>
      </c>
      <c r="E160" s="49">
        <v>1211</v>
      </c>
      <c r="F160" s="49">
        <v>763</v>
      </c>
      <c r="G160" s="49">
        <v>1301</v>
      </c>
      <c r="H160" s="51">
        <v>133102391</v>
      </c>
      <c r="I160" s="52">
        <v>140403.36603375527</v>
      </c>
      <c r="J160" s="53">
        <v>118000</v>
      </c>
      <c r="K160" s="54">
        <v>201.74683544303798</v>
      </c>
      <c r="L160" s="54">
        <v>40</v>
      </c>
      <c r="M160" s="55">
        <v>0.96282738447189331</v>
      </c>
      <c r="N160" s="55">
        <v>0.97637331485748291</v>
      </c>
      <c r="O160" s="55">
        <v>0.93940502405166626</v>
      </c>
      <c r="P160" s="56">
        <v>0.95999997854232788</v>
      </c>
      <c r="Q160" s="52">
        <v>179621.63218390805</v>
      </c>
      <c r="R160" s="53">
        <v>129000</v>
      </c>
      <c r="S160" s="54">
        <v>111.48282340311326</v>
      </c>
      <c r="T160" s="54">
        <v>72.5</v>
      </c>
      <c r="U160" s="55">
        <v>0.97256249189376831</v>
      </c>
      <c r="V160" s="56">
        <v>1</v>
      </c>
      <c r="W160" s="53">
        <v>150369.37244897959</v>
      </c>
      <c r="X160" s="53">
        <v>119900</v>
      </c>
      <c r="Y160" s="52">
        <v>139845.17496635261</v>
      </c>
      <c r="Z160" s="53">
        <v>124000</v>
      </c>
      <c r="AA160" s="54">
        <v>205.86369593709043</v>
      </c>
      <c r="AB160" s="54">
        <v>45</v>
      </c>
      <c r="AC160" s="55">
        <v>0.9263770580291748</v>
      </c>
      <c r="AD160" s="56">
        <v>0.95320427417755127</v>
      </c>
      <c r="AE160" s="52">
        <v>157218.24726989079</v>
      </c>
      <c r="AF160" s="53">
        <v>129900</v>
      </c>
      <c r="AG160" s="54">
        <v>75.473076923076917</v>
      </c>
      <c r="AH160" s="54">
        <v>44</v>
      </c>
      <c r="AI160" s="55">
        <v>0.96766173839569092</v>
      </c>
      <c r="AJ160" s="56">
        <v>1</v>
      </c>
      <c r="AK160" s="57">
        <v>8010</v>
      </c>
      <c r="AL160" s="58">
        <v>1100043829</v>
      </c>
      <c r="AM160" s="59">
        <v>12007</v>
      </c>
      <c r="AN160" s="60">
        <v>8276</v>
      </c>
      <c r="AO160" s="61">
        <v>137333.81136079901</v>
      </c>
      <c r="AP160" s="58">
        <v>118000</v>
      </c>
      <c r="AQ160" s="59">
        <v>240.04893882646692</v>
      </c>
      <c r="AR160" s="59">
        <v>47</v>
      </c>
      <c r="AS160" s="62">
        <v>0.96333879232406616</v>
      </c>
      <c r="AT160" s="62">
        <v>0.97640597820281982</v>
      </c>
      <c r="AU160" s="62">
        <v>0.93419653177261353</v>
      </c>
      <c r="AV160" s="63">
        <v>0.95833331346511841</v>
      </c>
      <c r="AW160" s="58">
        <v>151738.88402944198</v>
      </c>
      <c r="AX160" s="58">
        <v>124900</v>
      </c>
      <c r="AY160" s="61">
        <v>146552.66939992545</v>
      </c>
      <c r="AZ160" s="58">
        <v>125000</v>
      </c>
      <c r="BA160" s="59">
        <v>233.06730304494926</v>
      </c>
      <c r="BB160" s="59">
        <v>45</v>
      </c>
      <c r="BC160" s="62">
        <v>0.9364084005355835</v>
      </c>
      <c r="BD160" s="63">
        <v>0.95999997854232788</v>
      </c>
    </row>
    <row r="161" spans="1:56" x14ac:dyDescent="0.25">
      <c r="A161" s="47">
        <v>41487</v>
      </c>
      <c r="B161" s="48">
        <v>1063</v>
      </c>
      <c r="C161" s="49">
        <v>202</v>
      </c>
      <c r="D161" s="50">
        <v>0.23771697282791138</v>
      </c>
      <c r="E161" s="49">
        <v>1263</v>
      </c>
      <c r="F161" s="49">
        <v>943</v>
      </c>
      <c r="G161" s="49">
        <v>121</v>
      </c>
      <c r="H161" s="51">
        <v>149957235</v>
      </c>
      <c r="I161" s="52">
        <v>141069.83537158984</v>
      </c>
      <c r="J161" s="53">
        <v>123000</v>
      </c>
      <c r="K161" s="54">
        <v>209.54468485418627</v>
      </c>
      <c r="L161" s="54">
        <v>43</v>
      </c>
      <c r="M161" s="55">
        <v>0.96133679151535034</v>
      </c>
      <c r="N161" s="55">
        <v>0.97346937656402588</v>
      </c>
      <c r="O161" s="55">
        <v>0.93013471364974976</v>
      </c>
      <c r="P161" s="56">
        <v>0.95588237047195435</v>
      </c>
      <c r="Q161" s="52">
        <v>126837.39603960396</v>
      </c>
      <c r="R161" s="53">
        <v>105000</v>
      </c>
      <c r="S161" s="54">
        <v>90.470297029702976</v>
      </c>
      <c r="T161" s="54">
        <v>65</v>
      </c>
      <c r="U161" s="55">
        <v>0.96935999393463135</v>
      </c>
      <c r="V161" s="56">
        <v>1</v>
      </c>
      <c r="W161" s="53">
        <v>154886.85109845403</v>
      </c>
      <c r="X161" s="53">
        <v>120000</v>
      </c>
      <c r="Y161" s="52">
        <v>145755.80564971751</v>
      </c>
      <c r="Z161" s="53">
        <v>123000</v>
      </c>
      <c r="AA161" s="54">
        <v>225.10286320254508</v>
      </c>
      <c r="AB161" s="54">
        <v>44</v>
      </c>
      <c r="AC161" s="55">
        <v>0.93511325120925903</v>
      </c>
      <c r="AD161" s="56">
        <v>0.95669221878051758</v>
      </c>
      <c r="AE161" s="52">
        <v>143747.89256198346</v>
      </c>
      <c r="AF161" s="53">
        <v>123000</v>
      </c>
      <c r="AG161" s="54">
        <v>57.793388429752063</v>
      </c>
      <c r="AH161" s="54">
        <v>28</v>
      </c>
      <c r="AI161" s="55">
        <v>0.98355203866958618</v>
      </c>
      <c r="AJ161" s="56">
        <v>1</v>
      </c>
      <c r="AK161" s="57">
        <v>7062</v>
      </c>
      <c r="AL161" s="58">
        <v>966941438</v>
      </c>
      <c r="AM161" s="59">
        <v>10796</v>
      </c>
      <c r="AN161" s="60">
        <v>7513</v>
      </c>
      <c r="AO161" s="61">
        <v>136921.75559331634</v>
      </c>
      <c r="AP161" s="58">
        <v>118000</v>
      </c>
      <c r="AQ161" s="59">
        <v>245.19059756442934</v>
      </c>
      <c r="AR161" s="59">
        <v>48</v>
      </c>
      <c r="AS161" s="62">
        <v>0.96340572834014893</v>
      </c>
      <c r="AT161" s="62">
        <v>0.9764169454574585</v>
      </c>
      <c r="AU161" s="62">
        <v>0.93351298570632935</v>
      </c>
      <c r="AV161" s="63">
        <v>0.95815646648406982</v>
      </c>
      <c r="AW161" s="58">
        <v>151892.15255043775</v>
      </c>
      <c r="AX161" s="58">
        <v>124900</v>
      </c>
      <c r="AY161" s="61">
        <v>147234.80303859842</v>
      </c>
      <c r="AZ161" s="58">
        <v>125000</v>
      </c>
      <c r="BA161" s="59">
        <v>235.83002795155065</v>
      </c>
      <c r="BB161" s="59">
        <v>45</v>
      </c>
      <c r="BC161" s="62">
        <v>0.93743181228637695</v>
      </c>
      <c r="BD161" s="63">
        <v>0.96057349443435669</v>
      </c>
    </row>
    <row r="162" spans="1:56" x14ac:dyDescent="0.25">
      <c r="A162" s="47">
        <v>41456</v>
      </c>
      <c r="B162" s="48">
        <v>1085</v>
      </c>
      <c r="C162" s="49">
        <v>196</v>
      </c>
      <c r="D162" s="50">
        <v>0.23337964713573456</v>
      </c>
      <c r="E162" s="49">
        <v>1403</v>
      </c>
      <c r="F162" s="49">
        <v>1000</v>
      </c>
      <c r="G162" s="49">
        <v>140</v>
      </c>
      <c r="H162" s="51">
        <v>156161603</v>
      </c>
      <c r="I162" s="52">
        <v>143927.74470046084</v>
      </c>
      <c r="J162" s="53">
        <v>124000</v>
      </c>
      <c r="K162" s="54">
        <v>226.60092165898618</v>
      </c>
      <c r="L162" s="54">
        <v>41</v>
      </c>
      <c r="M162" s="55">
        <v>0.96906304359436035</v>
      </c>
      <c r="N162" s="55">
        <v>0.9791489839553833</v>
      </c>
      <c r="O162" s="55">
        <v>0.94698131084442139</v>
      </c>
      <c r="P162" s="56">
        <v>0.96501809358596802</v>
      </c>
      <c r="Q162" s="52">
        <v>127398.41326530612</v>
      </c>
      <c r="R162" s="53">
        <v>105000</v>
      </c>
      <c r="S162" s="54">
        <v>93.433673469387756</v>
      </c>
      <c r="T162" s="54">
        <v>57.5</v>
      </c>
      <c r="U162" s="55">
        <v>0.97029834985733032</v>
      </c>
      <c r="V162" s="56">
        <v>1</v>
      </c>
      <c r="W162" s="53">
        <v>155250.68002915452</v>
      </c>
      <c r="X162" s="53">
        <v>125000</v>
      </c>
      <c r="Y162" s="52">
        <v>151293.03275332652</v>
      </c>
      <c r="Z162" s="53">
        <v>127000</v>
      </c>
      <c r="AA162" s="54">
        <v>171.66300000000001</v>
      </c>
      <c r="AB162" s="54">
        <v>42</v>
      </c>
      <c r="AC162" s="55">
        <v>0.93473690748214722</v>
      </c>
      <c r="AD162" s="56">
        <v>0.95999997854232788</v>
      </c>
      <c r="AE162" s="52">
        <v>135608.04999999999</v>
      </c>
      <c r="AF162" s="53">
        <v>123400</v>
      </c>
      <c r="AG162" s="54">
        <v>67.400000000000006</v>
      </c>
      <c r="AH162" s="54">
        <v>42.5</v>
      </c>
      <c r="AI162" s="55">
        <v>0.96893322467803955</v>
      </c>
      <c r="AJ162" s="56">
        <v>1</v>
      </c>
      <c r="AK162" s="57">
        <v>5999</v>
      </c>
      <c r="AL162" s="58">
        <v>816984203</v>
      </c>
      <c r="AM162" s="59">
        <v>9533</v>
      </c>
      <c r="AN162" s="60">
        <v>6570</v>
      </c>
      <c r="AO162" s="61">
        <v>136186.73162193698</v>
      </c>
      <c r="AP162" s="58">
        <v>117500</v>
      </c>
      <c r="AQ162" s="59">
        <v>251.50691781963661</v>
      </c>
      <c r="AR162" s="59">
        <v>49</v>
      </c>
      <c r="AS162" s="62">
        <v>0.96376925706863403</v>
      </c>
      <c r="AT162" s="62">
        <v>0.97694414854049683</v>
      </c>
      <c r="AU162" s="62">
        <v>0.93410468101501465</v>
      </c>
      <c r="AV162" s="63">
        <v>0.95862066745758057</v>
      </c>
      <c r="AW162" s="58">
        <v>151495.50587347776</v>
      </c>
      <c r="AX162" s="58">
        <v>125000</v>
      </c>
      <c r="AY162" s="61">
        <v>147438.65176763744</v>
      </c>
      <c r="AZ162" s="58">
        <v>125000</v>
      </c>
      <c r="BA162" s="59">
        <v>237.3697108066971</v>
      </c>
      <c r="BB162" s="59">
        <v>45</v>
      </c>
      <c r="BC162" s="62">
        <v>0.93775129318237305</v>
      </c>
      <c r="BD162" s="63">
        <v>0.96106094121932983</v>
      </c>
    </row>
    <row r="163" spans="1:56" x14ac:dyDescent="0.25">
      <c r="A163" s="47">
        <v>41426</v>
      </c>
      <c r="B163" s="48">
        <v>967</v>
      </c>
      <c r="C163" s="49">
        <v>210</v>
      </c>
      <c r="D163" s="50">
        <v>0.25459688901901245</v>
      </c>
      <c r="E163" s="49">
        <v>1534</v>
      </c>
      <c r="F163" s="49">
        <v>1041</v>
      </c>
      <c r="G163" s="49">
        <v>172</v>
      </c>
      <c r="H163" s="51">
        <v>144702361</v>
      </c>
      <c r="I163" s="52">
        <v>149640.49741468459</v>
      </c>
      <c r="J163" s="53">
        <v>128750</v>
      </c>
      <c r="K163" s="54">
        <v>238.02792140641159</v>
      </c>
      <c r="L163" s="54">
        <v>41</v>
      </c>
      <c r="M163" s="55">
        <v>0.9683341383934021</v>
      </c>
      <c r="N163" s="55">
        <v>0.98039215803146362</v>
      </c>
      <c r="O163" s="55">
        <v>0.94522309303283691</v>
      </c>
      <c r="P163" s="56">
        <v>0.96509301662445068</v>
      </c>
      <c r="Q163" s="52">
        <v>131870.40952380953</v>
      </c>
      <c r="R163" s="53">
        <v>114700</v>
      </c>
      <c r="S163" s="54">
        <v>91.4</v>
      </c>
      <c r="T163" s="54">
        <v>55.5</v>
      </c>
      <c r="U163" s="55">
        <v>0.97448015213012695</v>
      </c>
      <c r="V163" s="56">
        <v>1</v>
      </c>
      <c r="W163" s="53">
        <v>155404.77363699104</v>
      </c>
      <c r="X163" s="53">
        <v>129900</v>
      </c>
      <c r="Y163" s="52">
        <v>153078.56586826348</v>
      </c>
      <c r="Z163" s="53">
        <v>132500</v>
      </c>
      <c r="AA163" s="54">
        <v>213.30259365994237</v>
      </c>
      <c r="AB163" s="54">
        <v>40</v>
      </c>
      <c r="AC163" s="55">
        <v>0.94261521100997925</v>
      </c>
      <c r="AD163" s="56">
        <v>0.96254682540893555</v>
      </c>
      <c r="AE163" s="52">
        <v>134375</v>
      </c>
      <c r="AF163" s="53">
        <v>119900</v>
      </c>
      <c r="AG163" s="54">
        <v>69.162790697674424</v>
      </c>
      <c r="AH163" s="54">
        <v>29.5</v>
      </c>
      <c r="AI163" s="55">
        <v>0.96974766254425049</v>
      </c>
      <c r="AJ163" s="56">
        <v>1</v>
      </c>
      <c r="AK163" s="57">
        <v>4914</v>
      </c>
      <c r="AL163" s="58">
        <v>660822600</v>
      </c>
      <c r="AM163" s="59">
        <v>8130</v>
      </c>
      <c r="AN163" s="60">
        <v>5570</v>
      </c>
      <c r="AO163" s="61">
        <v>134477.53357753358</v>
      </c>
      <c r="AP163" s="58">
        <v>115000</v>
      </c>
      <c r="AQ163" s="59">
        <v>257.00610500610503</v>
      </c>
      <c r="AR163" s="59">
        <v>50</v>
      </c>
      <c r="AS163" s="62">
        <v>0.96261274814605713</v>
      </c>
      <c r="AT163" s="62">
        <v>0.97637796401977539</v>
      </c>
      <c r="AU163" s="62">
        <v>0.93128538131713867</v>
      </c>
      <c r="AV163" s="63">
        <v>0.95654910802841187</v>
      </c>
      <c r="AW163" s="58">
        <v>150843.91880612116</v>
      </c>
      <c r="AX163" s="58">
        <v>124900</v>
      </c>
      <c r="AY163" s="61">
        <v>146746.93056576047</v>
      </c>
      <c r="AZ163" s="58">
        <v>125000</v>
      </c>
      <c r="BA163" s="59">
        <v>249.16624775583483</v>
      </c>
      <c r="BB163" s="59">
        <v>46</v>
      </c>
      <c r="BC163" s="62">
        <v>0.93829095363616943</v>
      </c>
      <c r="BD163" s="63">
        <v>0.96128171682357788</v>
      </c>
    </row>
    <row r="164" spans="1:56" x14ac:dyDescent="0.25">
      <c r="A164" s="47">
        <v>41395</v>
      </c>
      <c r="B164" s="48">
        <v>1022</v>
      </c>
      <c r="C164" s="49">
        <v>209</v>
      </c>
      <c r="D164" s="50">
        <v>0.25555330514907837</v>
      </c>
      <c r="E164" s="49">
        <v>1518</v>
      </c>
      <c r="F164" s="49">
        <v>1053</v>
      </c>
      <c r="G164" s="49">
        <v>180</v>
      </c>
      <c r="H164" s="51">
        <v>140290868</v>
      </c>
      <c r="I164" s="52">
        <v>137270.90802348335</v>
      </c>
      <c r="J164" s="53">
        <v>121400</v>
      </c>
      <c r="K164" s="54">
        <v>322.22602739726028</v>
      </c>
      <c r="L164" s="54">
        <v>49</v>
      </c>
      <c r="M164" s="55">
        <v>0.96596437692642212</v>
      </c>
      <c r="N164" s="55">
        <v>0.97962385416030884</v>
      </c>
      <c r="O164" s="55">
        <v>0.94020026922225952</v>
      </c>
      <c r="P164" s="56">
        <v>0.96153843402862549</v>
      </c>
      <c r="Q164" s="52">
        <v>136242.78468899522</v>
      </c>
      <c r="R164" s="53">
        <v>115000</v>
      </c>
      <c r="S164" s="54">
        <v>90.205741626794264</v>
      </c>
      <c r="T164" s="54">
        <v>47</v>
      </c>
      <c r="U164" s="55">
        <v>0.9779471755027771</v>
      </c>
      <c r="V164" s="56">
        <v>1</v>
      </c>
      <c r="W164" s="53">
        <v>152678.21390013496</v>
      </c>
      <c r="X164" s="53">
        <v>125000</v>
      </c>
      <c r="Y164" s="52">
        <v>155428.78592092576</v>
      </c>
      <c r="Z164" s="53">
        <v>129950</v>
      </c>
      <c r="AA164" s="54">
        <v>304.6315289648623</v>
      </c>
      <c r="AB164" s="54">
        <v>40</v>
      </c>
      <c r="AC164" s="55">
        <v>0.94864857196807861</v>
      </c>
      <c r="AD164" s="56">
        <v>0.9673115611076355</v>
      </c>
      <c r="AE164" s="52">
        <v>128996.63888888889</v>
      </c>
      <c r="AF164" s="53">
        <v>115000</v>
      </c>
      <c r="AG164" s="54">
        <v>68.099999999999994</v>
      </c>
      <c r="AH164" s="54">
        <v>34</v>
      </c>
      <c r="AI164" s="55">
        <v>0.97165006399154663</v>
      </c>
      <c r="AJ164" s="56">
        <v>1</v>
      </c>
      <c r="AK164" s="57">
        <v>3947</v>
      </c>
      <c r="AL164" s="58">
        <v>516120239</v>
      </c>
      <c r="AM164" s="59">
        <v>6596</v>
      </c>
      <c r="AN164" s="60">
        <v>4529</v>
      </c>
      <c r="AO164" s="61">
        <v>130762.66506207245</v>
      </c>
      <c r="AP164" s="58">
        <v>112000</v>
      </c>
      <c r="AQ164" s="59">
        <v>261.65568786420067</v>
      </c>
      <c r="AR164" s="59">
        <v>53</v>
      </c>
      <c r="AS164" s="62">
        <v>0.96119803190231323</v>
      </c>
      <c r="AT164" s="62">
        <v>0.97554874420166016</v>
      </c>
      <c r="AU164" s="62">
        <v>0.92783915996551514</v>
      </c>
      <c r="AV164" s="63">
        <v>0.95396929979324341</v>
      </c>
      <c r="AW164" s="58">
        <v>149820.58671415297</v>
      </c>
      <c r="AX164" s="58">
        <v>124900</v>
      </c>
      <c r="AY164" s="61">
        <v>145318.67784781629</v>
      </c>
      <c r="AZ164" s="58">
        <v>124900</v>
      </c>
      <c r="BA164" s="59">
        <v>257.40958268933537</v>
      </c>
      <c r="BB164" s="59">
        <v>48</v>
      </c>
      <c r="BC164" s="62">
        <v>0.93731343746185303</v>
      </c>
      <c r="BD164" s="63">
        <v>0.9609609842300415</v>
      </c>
    </row>
    <row r="165" spans="1:56" x14ac:dyDescent="0.25">
      <c r="A165" s="47">
        <v>41365</v>
      </c>
      <c r="B165" s="48">
        <v>883</v>
      </c>
      <c r="C165" s="49">
        <v>229</v>
      </c>
      <c r="D165" s="50">
        <v>0.28420725464820862</v>
      </c>
      <c r="E165" s="49">
        <v>1494</v>
      </c>
      <c r="F165" s="49">
        <v>1004</v>
      </c>
      <c r="G165" s="49">
        <v>159</v>
      </c>
      <c r="H165" s="51">
        <v>118464204</v>
      </c>
      <c r="I165" s="52">
        <v>134161.04643261607</v>
      </c>
      <c r="J165" s="53">
        <v>119000</v>
      </c>
      <c r="K165" s="54">
        <v>246.81200453001134</v>
      </c>
      <c r="L165" s="54">
        <v>46</v>
      </c>
      <c r="M165" s="55">
        <v>0.96935534477233887</v>
      </c>
      <c r="N165" s="55">
        <v>0.97665262222290039</v>
      </c>
      <c r="O165" s="55">
        <v>0.94208365678787231</v>
      </c>
      <c r="P165" s="56">
        <v>0.96118861436843872</v>
      </c>
      <c r="Q165" s="52">
        <v>131821.70305676857</v>
      </c>
      <c r="R165" s="53">
        <v>106000</v>
      </c>
      <c r="S165" s="54">
        <v>111.7467248908297</v>
      </c>
      <c r="T165" s="54">
        <v>51</v>
      </c>
      <c r="U165" s="55">
        <v>0.96873188018798828</v>
      </c>
      <c r="V165" s="56">
        <v>1</v>
      </c>
      <c r="W165" s="53">
        <v>157314.51056578051</v>
      </c>
      <c r="X165" s="53">
        <v>129900</v>
      </c>
      <c r="Y165" s="52">
        <v>146552.11983887211</v>
      </c>
      <c r="Z165" s="53">
        <v>125000</v>
      </c>
      <c r="AA165" s="54">
        <v>247.21513944223108</v>
      </c>
      <c r="AB165" s="54">
        <v>43</v>
      </c>
      <c r="AC165" s="55">
        <v>0.94912320375442505</v>
      </c>
      <c r="AD165" s="56">
        <v>0.96858537197113037</v>
      </c>
      <c r="AE165" s="52">
        <v>130868.76729559748</v>
      </c>
      <c r="AF165" s="53">
        <v>109900</v>
      </c>
      <c r="AG165" s="54">
        <v>78.836477987421389</v>
      </c>
      <c r="AH165" s="54">
        <v>40</v>
      </c>
      <c r="AI165" s="55">
        <v>0.97500789165496826</v>
      </c>
      <c r="AJ165" s="56">
        <v>1</v>
      </c>
      <c r="AK165" s="57">
        <v>2925</v>
      </c>
      <c r="AL165" s="58">
        <v>375829371</v>
      </c>
      <c r="AM165" s="59">
        <v>5078</v>
      </c>
      <c r="AN165" s="60">
        <v>3476</v>
      </c>
      <c r="AO165" s="61">
        <v>128488.67384615385</v>
      </c>
      <c r="AP165" s="58">
        <v>110000</v>
      </c>
      <c r="AQ165" s="59">
        <v>240.49230769230769</v>
      </c>
      <c r="AR165" s="59">
        <v>54</v>
      </c>
      <c r="AS165" s="62">
        <v>0.95951193571090698</v>
      </c>
      <c r="AT165" s="62">
        <v>0.97361236810684204</v>
      </c>
      <c r="AU165" s="62">
        <v>0.92345970869064331</v>
      </c>
      <c r="AV165" s="63">
        <v>0.95047521591186523</v>
      </c>
      <c r="AW165" s="58">
        <v>148969.50080385851</v>
      </c>
      <c r="AX165" s="58">
        <v>124900</v>
      </c>
      <c r="AY165" s="61">
        <v>142239.62290748899</v>
      </c>
      <c r="AZ165" s="58">
        <v>122500</v>
      </c>
      <c r="BA165" s="59">
        <v>243.10443037974684</v>
      </c>
      <c r="BB165" s="59">
        <v>50</v>
      </c>
      <c r="BC165" s="62">
        <v>0.93386012315750122</v>
      </c>
      <c r="BD165" s="63">
        <v>0.95876955986022949</v>
      </c>
    </row>
    <row r="166" spans="1:56" x14ac:dyDescent="0.25">
      <c r="A166" s="47">
        <v>41334</v>
      </c>
      <c r="B166" s="48">
        <v>827</v>
      </c>
      <c r="C166" s="49">
        <v>210</v>
      </c>
      <c r="D166" s="50">
        <v>0.26401257514953613</v>
      </c>
      <c r="E166" s="49">
        <v>1308</v>
      </c>
      <c r="F166" s="49">
        <v>946</v>
      </c>
      <c r="G166" s="49">
        <v>138</v>
      </c>
      <c r="H166" s="51">
        <v>108136580</v>
      </c>
      <c r="I166" s="52">
        <v>130757.65417170495</v>
      </c>
      <c r="J166" s="53">
        <v>110650</v>
      </c>
      <c r="K166" s="54">
        <v>276.07496977025392</v>
      </c>
      <c r="L166" s="54">
        <v>61</v>
      </c>
      <c r="M166" s="55">
        <v>0.96300411224365234</v>
      </c>
      <c r="N166" s="55">
        <v>0.97626090049743652</v>
      </c>
      <c r="O166" s="55">
        <v>0.92436069250106812</v>
      </c>
      <c r="P166" s="56">
        <v>0.94773691892623901</v>
      </c>
      <c r="Q166" s="52">
        <v>133369.73809523811</v>
      </c>
      <c r="R166" s="53">
        <v>107500</v>
      </c>
      <c r="S166" s="54">
        <v>117.72857142857143</v>
      </c>
      <c r="T166" s="54">
        <v>67.5</v>
      </c>
      <c r="U166" s="55">
        <v>0.96984225511550903</v>
      </c>
      <c r="V166" s="56">
        <v>1</v>
      </c>
      <c r="W166" s="53">
        <v>152792.11778471139</v>
      </c>
      <c r="X166" s="53">
        <v>127500</v>
      </c>
      <c r="Y166" s="52">
        <v>146776.28320526893</v>
      </c>
      <c r="Z166" s="53">
        <v>125000</v>
      </c>
      <c r="AA166" s="54">
        <v>262.26744186046511</v>
      </c>
      <c r="AB166" s="54">
        <v>47</v>
      </c>
      <c r="AC166" s="55">
        <v>0.93861991167068481</v>
      </c>
      <c r="AD166" s="56">
        <v>0.95952379703521729</v>
      </c>
      <c r="AE166" s="52">
        <v>141935.34057971014</v>
      </c>
      <c r="AF166" s="53">
        <v>115000</v>
      </c>
      <c r="AG166" s="54">
        <v>95.681159420289859</v>
      </c>
      <c r="AH166" s="54">
        <v>70</v>
      </c>
      <c r="AI166" s="55">
        <v>0.95431637763977051</v>
      </c>
      <c r="AJ166" s="56">
        <v>1</v>
      </c>
      <c r="AK166" s="57">
        <v>2042</v>
      </c>
      <c r="AL166" s="58">
        <v>257365167</v>
      </c>
      <c r="AM166" s="59">
        <v>3584</v>
      </c>
      <c r="AN166" s="60">
        <v>2472</v>
      </c>
      <c r="AO166" s="61">
        <v>126035.83104799216</v>
      </c>
      <c r="AP166" s="58">
        <v>103500</v>
      </c>
      <c r="AQ166" s="59">
        <v>237.75954946131245</v>
      </c>
      <c r="AR166" s="59">
        <v>58</v>
      </c>
      <c r="AS166" s="62">
        <v>0.95526707172393799</v>
      </c>
      <c r="AT166" s="62">
        <v>0.9726027250289917</v>
      </c>
      <c r="AU166" s="62">
        <v>0.91540127992630005</v>
      </c>
      <c r="AV166" s="63">
        <v>0.94487935304641724</v>
      </c>
      <c r="AW166" s="58">
        <v>145480.72071815332</v>
      </c>
      <c r="AX166" s="58">
        <v>119900</v>
      </c>
      <c r="AY166" s="61">
        <v>140464.2043946932</v>
      </c>
      <c r="AZ166" s="58">
        <v>120000</v>
      </c>
      <c r="BA166" s="59">
        <v>241.4348705501618</v>
      </c>
      <c r="BB166" s="59">
        <v>53</v>
      </c>
      <c r="BC166" s="62">
        <v>0.92757457494735718</v>
      </c>
      <c r="BD166" s="63">
        <v>0.95453512668609619</v>
      </c>
    </row>
    <row r="167" spans="1:56" x14ac:dyDescent="0.25">
      <c r="A167" s="47">
        <v>41306</v>
      </c>
      <c r="B167" s="48">
        <v>619</v>
      </c>
      <c r="C167" s="49">
        <v>209</v>
      </c>
      <c r="D167" s="50">
        <v>0.26450115442276001</v>
      </c>
      <c r="E167" s="49">
        <v>997</v>
      </c>
      <c r="F167" s="49">
        <v>752</v>
      </c>
      <c r="G167" s="49">
        <v>140</v>
      </c>
      <c r="H167" s="51">
        <v>74232514</v>
      </c>
      <c r="I167" s="52">
        <v>119923.2859450727</v>
      </c>
      <c r="J167" s="53">
        <v>100000</v>
      </c>
      <c r="K167" s="54">
        <v>222.00323101777059</v>
      </c>
      <c r="L167" s="54">
        <v>55</v>
      </c>
      <c r="M167" s="55">
        <v>0.95149123668670654</v>
      </c>
      <c r="N167" s="55">
        <v>0.97049182653427124</v>
      </c>
      <c r="O167" s="55">
        <v>0.9131348729133606</v>
      </c>
      <c r="P167" s="56">
        <v>0.94173043966293335</v>
      </c>
      <c r="Q167" s="52">
        <v>133704.22009569377</v>
      </c>
      <c r="R167" s="53">
        <v>99900</v>
      </c>
      <c r="S167" s="54">
        <v>125.88516746411483</v>
      </c>
      <c r="T167" s="54">
        <v>81</v>
      </c>
      <c r="U167" s="55">
        <v>0.96580862998962402</v>
      </c>
      <c r="V167" s="56">
        <v>1</v>
      </c>
      <c r="W167" s="53">
        <v>140714.27366255145</v>
      </c>
      <c r="X167" s="53">
        <v>119900</v>
      </c>
      <c r="Y167" s="52">
        <v>138442.36734693879</v>
      </c>
      <c r="Z167" s="53">
        <v>119900</v>
      </c>
      <c r="AA167" s="54">
        <v>193.71143617021278</v>
      </c>
      <c r="AB167" s="54">
        <v>50</v>
      </c>
      <c r="AC167" s="55">
        <v>0.92592030763626099</v>
      </c>
      <c r="AD167" s="56">
        <v>0.95400643348693848</v>
      </c>
      <c r="AE167" s="52">
        <v>126358.21428571429</v>
      </c>
      <c r="AF167" s="53">
        <v>103950</v>
      </c>
      <c r="AG167" s="54">
        <v>100.08571428571429</v>
      </c>
      <c r="AH167" s="54">
        <v>75.5</v>
      </c>
      <c r="AI167" s="55">
        <v>0.95504868030548096</v>
      </c>
      <c r="AJ167" s="56">
        <v>1</v>
      </c>
      <c r="AK167" s="57">
        <v>1215</v>
      </c>
      <c r="AL167" s="58">
        <v>149228587</v>
      </c>
      <c r="AM167" s="59">
        <v>2276</v>
      </c>
      <c r="AN167" s="60">
        <v>1526</v>
      </c>
      <c r="AO167" s="61">
        <v>122821.88230452675</v>
      </c>
      <c r="AP167" s="58">
        <v>99900</v>
      </c>
      <c r="AQ167" s="59">
        <v>211.67983539094649</v>
      </c>
      <c r="AR167" s="59">
        <v>56</v>
      </c>
      <c r="AS167" s="62">
        <v>0.94999986886978149</v>
      </c>
      <c r="AT167" s="62">
        <v>0.96935582160949707</v>
      </c>
      <c r="AU167" s="62">
        <v>0.90929365158081055</v>
      </c>
      <c r="AV167" s="63">
        <v>0.94102561473846436</v>
      </c>
      <c r="AW167" s="58">
        <v>141271.82487651549</v>
      </c>
      <c r="AX167" s="58">
        <v>115000</v>
      </c>
      <c r="AY167" s="61">
        <v>136633.22251832113</v>
      </c>
      <c r="AZ167" s="58">
        <v>115000</v>
      </c>
      <c r="BA167" s="59">
        <v>228.52031454783747</v>
      </c>
      <c r="BB167" s="59">
        <v>56</v>
      </c>
      <c r="BC167" s="62">
        <v>0.92083489894866943</v>
      </c>
      <c r="BD167" s="63">
        <v>0.9509509801864624</v>
      </c>
    </row>
    <row r="168" spans="1:56" x14ac:dyDescent="0.25">
      <c r="A168" s="47">
        <v>41275</v>
      </c>
      <c r="B168" s="48">
        <v>596</v>
      </c>
      <c r="C168" s="49">
        <v>225</v>
      </c>
      <c r="D168" s="50">
        <v>0.28619885444641113</v>
      </c>
      <c r="E168" s="49">
        <v>1279</v>
      </c>
      <c r="F168" s="49">
        <v>774</v>
      </c>
      <c r="G168" s="49">
        <v>112</v>
      </c>
      <c r="H168" s="51">
        <v>74996073</v>
      </c>
      <c r="I168" s="52">
        <v>125832.33724832215</v>
      </c>
      <c r="J168" s="53">
        <v>97950</v>
      </c>
      <c r="K168" s="54">
        <v>200.95805369127515</v>
      </c>
      <c r="L168" s="54">
        <v>58</v>
      </c>
      <c r="M168" s="55">
        <v>0.94841206073760986</v>
      </c>
      <c r="N168" s="55">
        <v>0.96762216091156006</v>
      </c>
      <c r="O168" s="55">
        <v>0.90518867969512939</v>
      </c>
      <c r="P168" s="56">
        <v>0.93970537185668945</v>
      </c>
      <c r="Q168" s="52">
        <v>131221.55555555556</v>
      </c>
      <c r="R168" s="53">
        <v>98000</v>
      </c>
      <c r="S168" s="54">
        <v>116.94222222222223</v>
      </c>
      <c r="T168" s="54">
        <v>78</v>
      </c>
      <c r="U168" s="55">
        <v>0.96232312917709351</v>
      </c>
      <c r="V168" s="56">
        <v>1</v>
      </c>
      <c r="W168" s="53">
        <v>141703.64940239044</v>
      </c>
      <c r="X168" s="53">
        <v>112900</v>
      </c>
      <c r="Y168" s="52">
        <v>134897.29373368146</v>
      </c>
      <c r="Z168" s="53">
        <v>114300</v>
      </c>
      <c r="AA168" s="54">
        <v>262.33979328165373</v>
      </c>
      <c r="AB168" s="54">
        <v>62</v>
      </c>
      <c r="AC168" s="55">
        <v>0.9159432053565979</v>
      </c>
      <c r="AD168" s="56">
        <v>0.94545453786849976</v>
      </c>
      <c r="AE168" s="52">
        <v>120524.55357142857</v>
      </c>
      <c r="AF168" s="53">
        <v>110000</v>
      </c>
      <c r="AG168" s="54">
        <v>110.17857142857143</v>
      </c>
      <c r="AH168" s="54">
        <v>89.5</v>
      </c>
      <c r="AI168" s="55">
        <v>0.96018534898757935</v>
      </c>
      <c r="AJ168" s="56">
        <v>1</v>
      </c>
      <c r="AK168" s="57">
        <v>596</v>
      </c>
      <c r="AL168" s="58">
        <v>74996073</v>
      </c>
      <c r="AM168" s="59">
        <v>1279</v>
      </c>
      <c r="AN168" s="60">
        <v>774</v>
      </c>
      <c r="AO168" s="61">
        <v>125832.33724832215</v>
      </c>
      <c r="AP168" s="58">
        <v>97950</v>
      </c>
      <c r="AQ168" s="59">
        <v>200.95805369127515</v>
      </c>
      <c r="AR168" s="59">
        <v>58</v>
      </c>
      <c r="AS168" s="62">
        <v>0.94841206073760986</v>
      </c>
      <c r="AT168" s="62">
        <v>0.96762216091156006</v>
      </c>
      <c r="AU168" s="62">
        <v>0.90518867969512939</v>
      </c>
      <c r="AV168" s="63">
        <v>0.93970537185668945</v>
      </c>
      <c r="AW168" s="58">
        <v>141703.64940239044</v>
      </c>
      <c r="AX168" s="58">
        <v>112900</v>
      </c>
      <c r="AY168" s="61">
        <v>134897.29373368146</v>
      </c>
      <c r="AZ168" s="58">
        <v>114300</v>
      </c>
      <c r="BA168" s="59">
        <v>262.33979328165373</v>
      </c>
      <c r="BB168" s="59">
        <v>62</v>
      </c>
      <c r="BC168" s="62">
        <v>0.9159432053565979</v>
      </c>
      <c r="BD168" s="63">
        <v>0.94545453786849976</v>
      </c>
    </row>
    <row r="169" spans="1:56" x14ac:dyDescent="0.25">
      <c r="A169" s="47">
        <v>41244</v>
      </c>
      <c r="B169" s="48">
        <v>720</v>
      </c>
      <c r="C169" s="49">
        <v>217</v>
      </c>
      <c r="D169" s="50">
        <v>0.27921938896179199</v>
      </c>
      <c r="E169" s="49">
        <v>739</v>
      </c>
      <c r="F169" s="49">
        <v>599</v>
      </c>
      <c r="G169" s="49">
        <v>91</v>
      </c>
      <c r="H169" s="51">
        <v>91192998</v>
      </c>
      <c r="I169" s="52">
        <v>126656.94166666667</v>
      </c>
      <c r="J169" s="53">
        <v>110000</v>
      </c>
      <c r="K169" s="54">
        <v>290.13749999999999</v>
      </c>
      <c r="L169" s="54">
        <v>55</v>
      </c>
      <c r="M169" s="55">
        <v>0.96083277463912964</v>
      </c>
      <c r="N169" s="55">
        <v>0.97310256958007813</v>
      </c>
      <c r="O169" s="55">
        <v>0.9241708517074585</v>
      </c>
      <c r="P169" s="56">
        <v>0.94496941566467285</v>
      </c>
      <c r="Q169" s="52">
        <v>129367.28110599078</v>
      </c>
      <c r="R169" s="53">
        <v>99900</v>
      </c>
      <c r="S169" s="54">
        <v>117.68202764976958</v>
      </c>
      <c r="T169" s="54">
        <v>82</v>
      </c>
      <c r="U169" s="55">
        <v>0.95723217725753784</v>
      </c>
      <c r="V169" s="56">
        <v>1</v>
      </c>
      <c r="W169" s="53">
        <v>126678.44993141289</v>
      </c>
      <c r="X169" s="53">
        <v>107000</v>
      </c>
      <c r="Y169" s="52">
        <v>131597.343470483</v>
      </c>
      <c r="Z169" s="53">
        <v>109900</v>
      </c>
      <c r="AA169" s="54">
        <v>245.14858096828047</v>
      </c>
      <c r="AB169" s="54">
        <v>59</v>
      </c>
      <c r="AC169" s="55">
        <v>0.91501021385192871</v>
      </c>
      <c r="AD169" s="56">
        <v>0.93967866897583008</v>
      </c>
      <c r="AE169" s="52">
        <v>120005.78021978022</v>
      </c>
      <c r="AF169" s="53">
        <v>104900</v>
      </c>
      <c r="AG169" s="54">
        <v>106.30769230769231</v>
      </c>
      <c r="AH169" s="54">
        <v>74</v>
      </c>
      <c r="AI169" s="55">
        <v>0.95977681875228882</v>
      </c>
      <c r="AJ169" s="56">
        <v>1</v>
      </c>
      <c r="AK169" s="57">
        <v>9326</v>
      </c>
      <c r="AL169" s="58">
        <v>1206587729</v>
      </c>
      <c r="AM169" s="59">
        <v>14891</v>
      </c>
      <c r="AN169" s="60">
        <v>9492</v>
      </c>
      <c r="AO169" s="61">
        <v>129378.91153763671</v>
      </c>
      <c r="AP169" s="58">
        <v>114000</v>
      </c>
      <c r="AQ169" s="59">
        <v>118.19794123954536</v>
      </c>
      <c r="AR169" s="59">
        <v>49</v>
      </c>
      <c r="AS169" s="62">
        <v>0.95971983671188354</v>
      </c>
      <c r="AT169" s="62">
        <v>0.97297298908233643</v>
      </c>
      <c r="AU169" s="62">
        <v>0.9240691065788269</v>
      </c>
      <c r="AV169" s="63">
        <v>0.94906604290008545</v>
      </c>
      <c r="AW169" s="58">
        <v>145344.29735667698</v>
      </c>
      <c r="AX169" s="58">
        <v>119900</v>
      </c>
      <c r="AY169" s="61">
        <v>137307.03662645366</v>
      </c>
      <c r="AZ169" s="58">
        <v>119900</v>
      </c>
      <c r="BA169" s="59">
        <v>129.71249473240624</v>
      </c>
      <c r="BB169" s="59">
        <v>49</v>
      </c>
      <c r="BC169" s="62">
        <v>0.92458003759384155</v>
      </c>
      <c r="BD169" s="63">
        <v>0.94999998807907104</v>
      </c>
    </row>
    <row r="170" spans="1:56" x14ac:dyDescent="0.25">
      <c r="A170" s="47">
        <v>41214</v>
      </c>
      <c r="B170" s="48">
        <v>785</v>
      </c>
      <c r="C170" s="49">
        <v>222</v>
      </c>
      <c r="D170" s="50">
        <v>0.28642082214355469</v>
      </c>
      <c r="E170" s="49">
        <v>1022</v>
      </c>
      <c r="F170" s="49">
        <v>684</v>
      </c>
      <c r="G170" s="49">
        <v>107</v>
      </c>
      <c r="H170" s="51">
        <v>102898078</v>
      </c>
      <c r="I170" s="52">
        <v>131080.3541401274</v>
      </c>
      <c r="J170" s="53">
        <v>116728</v>
      </c>
      <c r="K170" s="54">
        <v>282.10828025477707</v>
      </c>
      <c r="L170" s="54">
        <v>56</v>
      </c>
      <c r="M170" s="55">
        <v>0.96148771047592163</v>
      </c>
      <c r="N170" s="55">
        <v>0.97491359710693359</v>
      </c>
      <c r="O170" s="55">
        <v>0.92299079895019531</v>
      </c>
      <c r="P170" s="56">
        <v>0.94838708639144897</v>
      </c>
      <c r="Q170" s="52">
        <v>127886.60360360361</v>
      </c>
      <c r="R170" s="53">
        <v>99400</v>
      </c>
      <c r="S170" s="54">
        <v>110.51351351351352</v>
      </c>
      <c r="T170" s="54">
        <v>79.5</v>
      </c>
      <c r="U170" s="55">
        <v>0.95332372188568115</v>
      </c>
      <c r="V170" s="56">
        <v>1</v>
      </c>
      <c r="W170" s="53">
        <v>134258.37753036438</v>
      </c>
      <c r="X170" s="53">
        <v>105000</v>
      </c>
      <c r="Y170" s="52">
        <v>136196.2743902439</v>
      </c>
      <c r="Z170" s="53">
        <v>114900</v>
      </c>
      <c r="AA170" s="54">
        <v>373.87865497076024</v>
      </c>
      <c r="AB170" s="54">
        <v>58</v>
      </c>
      <c r="AC170" s="55">
        <v>0.91777366399765015</v>
      </c>
      <c r="AD170" s="56">
        <v>0.94846898317337036</v>
      </c>
      <c r="AE170" s="52">
        <v>123103.27102803739</v>
      </c>
      <c r="AF170" s="53">
        <v>99900</v>
      </c>
      <c r="AG170" s="54">
        <v>117.22429906542057</v>
      </c>
      <c r="AH170" s="54">
        <v>65</v>
      </c>
      <c r="AI170" s="55">
        <v>0.96102374792098999</v>
      </c>
      <c r="AJ170" s="56">
        <v>1</v>
      </c>
      <c r="AK170" s="57">
        <v>8606</v>
      </c>
      <c r="AL170" s="58">
        <v>1115394731</v>
      </c>
      <c r="AM170" s="59">
        <v>14152</v>
      </c>
      <c r="AN170" s="60">
        <v>8893</v>
      </c>
      <c r="AO170" s="61">
        <v>129606.63850801766</v>
      </c>
      <c r="AP170" s="58">
        <v>114900</v>
      </c>
      <c r="AQ170" s="59">
        <v>103.81303741575645</v>
      </c>
      <c r="AR170" s="59">
        <v>48</v>
      </c>
      <c r="AS170" s="62">
        <v>0.95962882041931152</v>
      </c>
      <c r="AT170" s="62">
        <v>0.97297298908233643</v>
      </c>
      <c r="AU170" s="62">
        <v>0.92406082153320313</v>
      </c>
      <c r="AV170" s="63">
        <v>0.94927871227264404</v>
      </c>
      <c r="AW170" s="58">
        <v>146327.77544087888</v>
      </c>
      <c r="AX170" s="58">
        <v>119972.5</v>
      </c>
      <c r="AY170" s="61">
        <v>137676.36299467715</v>
      </c>
      <c r="AZ170" s="58">
        <v>119900</v>
      </c>
      <c r="BA170" s="59">
        <v>121.93714157202294</v>
      </c>
      <c r="BB170" s="59">
        <v>48</v>
      </c>
      <c r="BC170" s="62">
        <v>0.92519629001617432</v>
      </c>
      <c r="BD170" s="63">
        <v>0.95047521591186523</v>
      </c>
    </row>
    <row r="171" spans="1:56" x14ac:dyDescent="0.25">
      <c r="A171" s="47">
        <v>41183</v>
      </c>
      <c r="B171" s="48">
        <v>860</v>
      </c>
      <c r="C171" s="49">
        <v>225</v>
      </c>
      <c r="D171" s="50">
        <v>0.29501748085021973</v>
      </c>
      <c r="E171" s="49">
        <v>1221</v>
      </c>
      <c r="F171" s="49">
        <v>820</v>
      </c>
      <c r="G171" s="49">
        <v>96</v>
      </c>
      <c r="H171" s="51">
        <v>111089038</v>
      </c>
      <c r="I171" s="52">
        <v>129173.3</v>
      </c>
      <c r="J171" s="53">
        <v>117000</v>
      </c>
      <c r="K171" s="54">
        <v>82.729069767441857</v>
      </c>
      <c r="L171" s="54">
        <v>47.5</v>
      </c>
      <c r="M171" s="55">
        <v>0.95761281251907349</v>
      </c>
      <c r="N171" s="55">
        <v>0.97419524192810059</v>
      </c>
      <c r="O171" s="55">
        <v>0.92136716842651367</v>
      </c>
      <c r="P171" s="56">
        <v>0.9523809552192688</v>
      </c>
      <c r="Q171" s="52">
        <v>128933.44444444444</v>
      </c>
      <c r="R171" s="53">
        <v>99500</v>
      </c>
      <c r="S171" s="54">
        <v>115.15111111111111</v>
      </c>
      <c r="T171" s="54">
        <v>79</v>
      </c>
      <c r="U171" s="55">
        <v>0.96420139074325562</v>
      </c>
      <c r="V171" s="56">
        <v>1</v>
      </c>
      <c r="W171" s="53">
        <v>135810.24665551839</v>
      </c>
      <c r="X171" s="53">
        <v>110000</v>
      </c>
      <c r="Y171" s="52">
        <v>139030.4203084833</v>
      </c>
      <c r="Z171" s="53">
        <v>124700</v>
      </c>
      <c r="AA171" s="54">
        <v>177.38048780487804</v>
      </c>
      <c r="AB171" s="54">
        <v>55</v>
      </c>
      <c r="AC171" s="55">
        <v>0.92074090242385864</v>
      </c>
      <c r="AD171" s="56">
        <v>0.94654786586761475</v>
      </c>
      <c r="AE171" s="52">
        <v>133477.60416666666</v>
      </c>
      <c r="AF171" s="53">
        <v>129000</v>
      </c>
      <c r="AG171" s="54">
        <v>98.09375</v>
      </c>
      <c r="AH171" s="54">
        <v>63.5</v>
      </c>
      <c r="AI171" s="55">
        <v>0.96647995710372925</v>
      </c>
      <c r="AJ171" s="56">
        <v>1</v>
      </c>
      <c r="AK171" s="57">
        <v>7821</v>
      </c>
      <c r="AL171" s="58">
        <v>1012496653</v>
      </c>
      <c r="AM171" s="59">
        <v>13130</v>
      </c>
      <c r="AN171" s="60">
        <v>8209</v>
      </c>
      <c r="AO171" s="61">
        <v>129458.72049610024</v>
      </c>
      <c r="AP171" s="58">
        <v>114400</v>
      </c>
      <c r="AQ171" s="59">
        <v>85.917401866768955</v>
      </c>
      <c r="AR171" s="59">
        <v>47</v>
      </c>
      <c r="AS171" s="62">
        <v>0.95944523811340332</v>
      </c>
      <c r="AT171" s="62">
        <v>0.97276747226715088</v>
      </c>
      <c r="AU171" s="62">
        <v>0.92416632175445557</v>
      </c>
      <c r="AV171" s="63">
        <v>0.94931364059448242</v>
      </c>
      <c r="AW171" s="58">
        <v>147255.90161892903</v>
      </c>
      <c r="AX171" s="58">
        <v>120700</v>
      </c>
      <c r="AY171" s="61">
        <v>137797.94302529425</v>
      </c>
      <c r="AZ171" s="58">
        <v>119900</v>
      </c>
      <c r="BA171" s="59">
        <v>100.94457302960166</v>
      </c>
      <c r="BB171" s="59">
        <v>47</v>
      </c>
      <c r="BC171" s="62">
        <v>0.92580485343933105</v>
      </c>
      <c r="BD171" s="63">
        <v>0.95055913925170898</v>
      </c>
    </row>
    <row r="172" spans="1:56" x14ac:dyDescent="0.25">
      <c r="A172" s="47">
        <v>41153</v>
      </c>
      <c r="B172" s="48">
        <v>770</v>
      </c>
      <c r="C172" s="49">
        <v>229</v>
      </c>
      <c r="D172" s="50">
        <v>0.30741691589355469</v>
      </c>
      <c r="E172" s="49">
        <v>1203</v>
      </c>
      <c r="F172" s="49">
        <v>723</v>
      </c>
      <c r="G172" s="49">
        <v>117</v>
      </c>
      <c r="H172" s="51">
        <v>105801468</v>
      </c>
      <c r="I172" s="52">
        <v>137404.50389610391</v>
      </c>
      <c r="J172" s="53">
        <v>118500</v>
      </c>
      <c r="K172" s="54">
        <v>72.996103896103889</v>
      </c>
      <c r="L172" s="54">
        <v>44</v>
      </c>
      <c r="M172" s="55">
        <v>0.96234601736068726</v>
      </c>
      <c r="N172" s="55">
        <v>0.97277587652206421</v>
      </c>
      <c r="O172" s="55">
        <v>0.92893898487091064</v>
      </c>
      <c r="P172" s="56">
        <v>0.95105671882629395</v>
      </c>
      <c r="Q172" s="52">
        <v>134822.15720524016</v>
      </c>
      <c r="R172" s="53">
        <v>113500</v>
      </c>
      <c r="S172" s="54">
        <v>104.04803493449782</v>
      </c>
      <c r="T172" s="54">
        <v>64</v>
      </c>
      <c r="U172" s="55">
        <v>0.97143924236297607</v>
      </c>
      <c r="V172" s="56">
        <v>1</v>
      </c>
      <c r="W172" s="53">
        <v>144308.76883561644</v>
      </c>
      <c r="X172" s="53">
        <v>119250</v>
      </c>
      <c r="Y172" s="52">
        <v>135307.74676258993</v>
      </c>
      <c r="Z172" s="53">
        <v>119900</v>
      </c>
      <c r="AA172" s="54">
        <v>122.59612724757953</v>
      </c>
      <c r="AB172" s="54">
        <v>47</v>
      </c>
      <c r="AC172" s="55">
        <v>0.92385131120681763</v>
      </c>
      <c r="AD172" s="56">
        <v>0.94995367527008057</v>
      </c>
      <c r="AE172" s="52">
        <v>120718.37606837606</v>
      </c>
      <c r="AF172" s="53">
        <v>105000</v>
      </c>
      <c r="AG172" s="54">
        <v>90.666666666666671</v>
      </c>
      <c r="AH172" s="54">
        <v>56</v>
      </c>
      <c r="AI172" s="55">
        <v>0.96009427309036255</v>
      </c>
      <c r="AJ172" s="56">
        <v>1</v>
      </c>
      <c r="AK172" s="57">
        <v>6961</v>
      </c>
      <c r="AL172" s="58">
        <v>901407615</v>
      </c>
      <c r="AM172" s="59">
        <v>11909</v>
      </c>
      <c r="AN172" s="60">
        <v>7389</v>
      </c>
      <c r="AO172" s="61">
        <v>129493.98290475506</v>
      </c>
      <c r="AP172" s="58">
        <v>113500</v>
      </c>
      <c r="AQ172" s="59">
        <v>86.311305846861089</v>
      </c>
      <c r="AR172" s="59">
        <v>47</v>
      </c>
      <c r="AS172" s="62">
        <v>0.95966577529907227</v>
      </c>
      <c r="AT172" s="62">
        <v>0.97276264429092407</v>
      </c>
      <c r="AU172" s="62">
        <v>0.92450422048568726</v>
      </c>
      <c r="AV172" s="63">
        <v>0.94885098934173584</v>
      </c>
      <c r="AW172" s="58">
        <v>148430.72167868176</v>
      </c>
      <c r="AX172" s="58">
        <v>123000</v>
      </c>
      <c r="AY172" s="61">
        <v>137664.91481687015</v>
      </c>
      <c r="AZ172" s="58">
        <v>119900</v>
      </c>
      <c r="BA172" s="59">
        <v>92.462038164839626</v>
      </c>
      <c r="BB172" s="59">
        <v>47</v>
      </c>
      <c r="BC172" s="62">
        <v>0.92635220289230347</v>
      </c>
      <c r="BD172" s="63">
        <v>0.9509509801864624</v>
      </c>
    </row>
    <row r="173" spans="1:56" x14ac:dyDescent="0.25">
      <c r="A173" s="47">
        <v>41122</v>
      </c>
      <c r="B173" s="48">
        <v>944</v>
      </c>
      <c r="C173" s="49">
        <v>225</v>
      </c>
      <c r="D173" s="50">
        <v>0.30117124319076538</v>
      </c>
      <c r="E173" s="49">
        <v>1372</v>
      </c>
      <c r="F173" s="49">
        <v>891</v>
      </c>
      <c r="G173" s="49">
        <v>145</v>
      </c>
      <c r="H173" s="51">
        <v>124417412</v>
      </c>
      <c r="I173" s="52">
        <v>131798.10593220338</v>
      </c>
      <c r="J173" s="53">
        <v>115625</v>
      </c>
      <c r="K173" s="54">
        <v>84.807203389830505</v>
      </c>
      <c r="L173" s="54">
        <v>45</v>
      </c>
      <c r="M173" s="55">
        <v>0.96040815114974976</v>
      </c>
      <c r="N173" s="55">
        <v>0.97418338060379028</v>
      </c>
      <c r="O173" s="55">
        <v>0.92360579967498779</v>
      </c>
      <c r="P173" s="56">
        <v>0.94860297441482544</v>
      </c>
      <c r="Q173" s="52">
        <v>136163.44444444444</v>
      </c>
      <c r="R173" s="53">
        <v>110000</v>
      </c>
      <c r="S173" s="54">
        <v>103.5911111111111</v>
      </c>
      <c r="T173" s="54">
        <v>64</v>
      </c>
      <c r="U173" s="55">
        <v>0.97268354892730713</v>
      </c>
      <c r="V173" s="56">
        <v>1</v>
      </c>
      <c r="W173" s="53">
        <v>143411.0052990159</v>
      </c>
      <c r="X173" s="53">
        <v>120000</v>
      </c>
      <c r="Y173" s="52">
        <v>136080.02191464821</v>
      </c>
      <c r="Z173" s="53">
        <v>118900</v>
      </c>
      <c r="AA173" s="54">
        <v>82.065095398428738</v>
      </c>
      <c r="AB173" s="54">
        <v>48</v>
      </c>
      <c r="AC173" s="55">
        <v>0.92364335060119629</v>
      </c>
      <c r="AD173" s="56">
        <v>0.94693708419799805</v>
      </c>
      <c r="AE173" s="52">
        <v>120344.60689655172</v>
      </c>
      <c r="AF173" s="53">
        <v>104900</v>
      </c>
      <c r="AG173" s="54">
        <v>90.020689655172418</v>
      </c>
      <c r="AH173" s="54">
        <v>45</v>
      </c>
      <c r="AI173" s="55">
        <v>0.96218156814575195</v>
      </c>
      <c r="AJ173" s="56">
        <v>1</v>
      </c>
      <c r="AK173" s="57">
        <v>6191</v>
      </c>
      <c r="AL173" s="58">
        <v>795606147</v>
      </c>
      <c r="AM173" s="59">
        <v>10706</v>
      </c>
      <c r="AN173" s="60">
        <v>6666</v>
      </c>
      <c r="AO173" s="61">
        <v>128510.11904377321</v>
      </c>
      <c r="AP173" s="58">
        <v>112500</v>
      </c>
      <c r="AQ173" s="59">
        <v>87.967371991600714</v>
      </c>
      <c r="AR173" s="59">
        <v>48</v>
      </c>
      <c r="AS173" s="62">
        <v>0.95932930707931519</v>
      </c>
      <c r="AT173" s="62">
        <v>0.97272729873657227</v>
      </c>
      <c r="AU173" s="62">
        <v>0.92394816875457764</v>
      </c>
      <c r="AV173" s="63">
        <v>0.948616623878479</v>
      </c>
      <c r="AW173" s="58">
        <v>148889.93962228158</v>
      </c>
      <c r="AX173" s="58">
        <v>124500</v>
      </c>
      <c r="AY173" s="61">
        <v>137916.44741286658</v>
      </c>
      <c r="AZ173" s="58">
        <v>119900</v>
      </c>
      <c r="BA173" s="59">
        <v>89.193669366936689</v>
      </c>
      <c r="BB173" s="59">
        <v>47</v>
      </c>
      <c r="BC173" s="62">
        <v>0.92661905288696289</v>
      </c>
      <c r="BD173" s="63">
        <v>0.95111113786697388</v>
      </c>
    </row>
    <row r="174" spans="1:56" x14ac:dyDescent="0.25">
      <c r="A174" s="47">
        <v>41091</v>
      </c>
      <c r="B174" s="48">
        <v>905</v>
      </c>
      <c r="C174" s="49">
        <v>231</v>
      </c>
      <c r="D174" s="50">
        <v>0.31254932284355164</v>
      </c>
      <c r="E174" s="49">
        <v>1361</v>
      </c>
      <c r="F174" s="49">
        <v>862</v>
      </c>
      <c r="G174" s="49">
        <v>132</v>
      </c>
      <c r="H174" s="51">
        <v>124458895</v>
      </c>
      <c r="I174" s="52">
        <v>137523.6408839779</v>
      </c>
      <c r="J174" s="53">
        <v>123500</v>
      </c>
      <c r="K174" s="54">
        <v>89.853038674033144</v>
      </c>
      <c r="L174" s="54">
        <v>43</v>
      </c>
      <c r="M174" s="55">
        <v>0.96436536312103271</v>
      </c>
      <c r="N174" s="55">
        <v>0.97578096389770508</v>
      </c>
      <c r="O174" s="55">
        <v>0.93284249305725098</v>
      </c>
      <c r="P174" s="56">
        <v>0.95305824279785156</v>
      </c>
      <c r="Q174" s="52">
        <v>129618.17748917748</v>
      </c>
      <c r="R174" s="53">
        <v>104900</v>
      </c>
      <c r="S174" s="54">
        <v>103.55844155844156</v>
      </c>
      <c r="T174" s="54">
        <v>61</v>
      </c>
      <c r="U174" s="55">
        <v>0.96869397163391113</v>
      </c>
      <c r="V174" s="56">
        <v>1</v>
      </c>
      <c r="W174" s="53">
        <v>144509.04032860344</v>
      </c>
      <c r="X174" s="53">
        <v>124900</v>
      </c>
      <c r="Y174" s="52">
        <v>145507.77817319098</v>
      </c>
      <c r="Z174" s="53">
        <v>124900</v>
      </c>
      <c r="AA174" s="54">
        <v>90.016241299303942</v>
      </c>
      <c r="AB174" s="54">
        <v>47</v>
      </c>
      <c r="AC174" s="55">
        <v>0.92483556270599365</v>
      </c>
      <c r="AD174" s="56">
        <v>0.94885098934173584</v>
      </c>
      <c r="AE174" s="52">
        <v>128394.08333333333</v>
      </c>
      <c r="AF174" s="53">
        <v>118450</v>
      </c>
      <c r="AG174" s="54">
        <v>78.272727272727266</v>
      </c>
      <c r="AH174" s="54">
        <v>41</v>
      </c>
      <c r="AI174" s="55">
        <v>0.96449869871139526</v>
      </c>
      <c r="AJ174" s="56">
        <v>1</v>
      </c>
      <c r="AK174" s="57">
        <v>5247</v>
      </c>
      <c r="AL174" s="58">
        <v>671188735</v>
      </c>
      <c r="AM174" s="59">
        <v>9334</v>
      </c>
      <c r="AN174" s="60">
        <v>5775</v>
      </c>
      <c r="AO174" s="61">
        <v>127918.56965885268</v>
      </c>
      <c r="AP174" s="58">
        <v>112000</v>
      </c>
      <c r="AQ174" s="59">
        <v>88.535925290642268</v>
      </c>
      <c r="AR174" s="59">
        <v>48</v>
      </c>
      <c r="AS174" s="62">
        <v>0.95913809537887573</v>
      </c>
      <c r="AT174" s="62">
        <v>0.97251588106155396</v>
      </c>
      <c r="AU174" s="62">
        <v>0.92400902509689331</v>
      </c>
      <c r="AV174" s="63">
        <v>0.94864737987518311</v>
      </c>
      <c r="AW174" s="58">
        <v>149679.81981883664</v>
      </c>
      <c r="AX174" s="58">
        <v>124900</v>
      </c>
      <c r="AY174" s="61">
        <v>138198.44899043572</v>
      </c>
      <c r="AZ174" s="58">
        <v>120000</v>
      </c>
      <c r="BA174" s="59">
        <v>90.293506493506499</v>
      </c>
      <c r="BB174" s="59">
        <v>46</v>
      </c>
      <c r="BC174" s="62">
        <v>0.92707568407058716</v>
      </c>
      <c r="BD174" s="63">
        <v>0.95161288976669312</v>
      </c>
    </row>
    <row r="175" spans="1:56" x14ac:dyDescent="0.25">
      <c r="A175" s="47">
        <v>41061</v>
      </c>
      <c r="B175" s="48">
        <v>883</v>
      </c>
      <c r="C175" s="49">
        <v>226</v>
      </c>
      <c r="D175" s="50">
        <v>0.3084622323513031</v>
      </c>
      <c r="E175" s="49">
        <v>1426</v>
      </c>
      <c r="F175" s="49">
        <v>894</v>
      </c>
      <c r="G175" s="49">
        <v>141</v>
      </c>
      <c r="H175" s="51">
        <v>120597742</v>
      </c>
      <c r="I175" s="52">
        <v>136577.28425821065</v>
      </c>
      <c r="J175" s="53">
        <v>115500</v>
      </c>
      <c r="K175" s="54">
        <v>79.335220838052095</v>
      </c>
      <c r="L175" s="54">
        <v>40</v>
      </c>
      <c r="M175" s="55">
        <v>0.96700042486190796</v>
      </c>
      <c r="N175" s="55">
        <v>0.97727274894714355</v>
      </c>
      <c r="O175" s="55">
        <v>0.93873077630996704</v>
      </c>
      <c r="P175" s="56">
        <v>0.95802253484725952</v>
      </c>
      <c r="Q175" s="52">
        <v>130760.61946902655</v>
      </c>
      <c r="R175" s="53">
        <v>109000</v>
      </c>
      <c r="S175" s="54">
        <v>103.47787610619469</v>
      </c>
      <c r="T175" s="54">
        <v>62.5</v>
      </c>
      <c r="U175" s="55">
        <v>0.97550755739212036</v>
      </c>
      <c r="V175" s="56">
        <v>1</v>
      </c>
      <c r="W175" s="53">
        <v>148990.65195729537</v>
      </c>
      <c r="X175" s="53">
        <v>125000</v>
      </c>
      <c r="Y175" s="52">
        <v>142860.81314878893</v>
      </c>
      <c r="Z175" s="53">
        <v>125000</v>
      </c>
      <c r="AA175" s="54">
        <v>103.44854586129753</v>
      </c>
      <c r="AB175" s="54">
        <v>48</v>
      </c>
      <c r="AC175" s="55">
        <v>0.93041163682937622</v>
      </c>
      <c r="AD175" s="56">
        <v>0.95283466577529907</v>
      </c>
      <c r="AE175" s="52">
        <v>128912.41134751773</v>
      </c>
      <c r="AF175" s="53">
        <v>119900</v>
      </c>
      <c r="AG175" s="54">
        <v>58.936170212765958</v>
      </c>
      <c r="AH175" s="54">
        <v>25</v>
      </c>
      <c r="AI175" s="55">
        <v>0.9735337495803833</v>
      </c>
      <c r="AJ175" s="56">
        <v>1</v>
      </c>
      <c r="AK175" s="57">
        <v>4342</v>
      </c>
      <c r="AL175" s="58">
        <v>546729840</v>
      </c>
      <c r="AM175" s="59">
        <v>7973</v>
      </c>
      <c r="AN175" s="60">
        <v>4913</v>
      </c>
      <c r="AO175" s="61">
        <v>125916.59143251958</v>
      </c>
      <c r="AP175" s="58">
        <v>109000</v>
      </c>
      <c r="AQ175" s="59">
        <v>88.261400276370338</v>
      </c>
      <c r="AR175" s="59">
        <v>49</v>
      </c>
      <c r="AS175" s="62">
        <v>0.95805400609970093</v>
      </c>
      <c r="AT175" s="62">
        <v>0.97193306684494019</v>
      </c>
      <c r="AU175" s="62">
        <v>0.92217725515365601</v>
      </c>
      <c r="AV175" s="63">
        <v>0.94731944799423218</v>
      </c>
      <c r="AW175" s="58">
        <v>150564.74744376278</v>
      </c>
      <c r="AX175" s="58">
        <v>124900</v>
      </c>
      <c r="AY175" s="61">
        <v>136915.5498646679</v>
      </c>
      <c r="AZ175" s="58">
        <v>119900</v>
      </c>
      <c r="BA175" s="59">
        <v>90.342153470384687</v>
      </c>
      <c r="BB175" s="59">
        <v>46</v>
      </c>
      <c r="BC175" s="62">
        <v>0.92747002840042114</v>
      </c>
      <c r="BD175" s="63">
        <v>0.95224428176879883</v>
      </c>
    </row>
    <row r="176" spans="1:56" x14ac:dyDescent="0.25">
      <c r="A176" s="47">
        <v>41030</v>
      </c>
      <c r="B176" s="48">
        <v>877</v>
      </c>
      <c r="C176" s="49">
        <v>214</v>
      </c>
      <c r="D176" s="50">
        <v>0.29328459501266479</v>
      </c>
      <c r="E176" s="49">
        <v>1380</v>
      </c>
      <c r="F176" s="49">
        <v>880</v>
      </c>
      <c r="G176" s="49">
        <v>179</v>
      </c>
      <c r="H176" s="51">
        <v>114882966</v>
      </c>
      <c r="I176" s="52">
        <v>130995.40022805017</v>
      </c>
      <c r="J176" s="53">
        <v>119800</v>
      </c>
      <c r="K176" s="54">
        <v>84.516533637400229</v>
      </c>
      <c r="L176" s="54">
        <v>43</v>
      </c>
      <c r="M176" s="55">
        <v>0.96460068225860596</v>
      </c>
      <c r="N176" s="55">
        <v>0.97600001096725464</v>
      </c>
      <c r="O176" s="55">
        <v>0.93367433547973633</v>
      </c>
      <c r="P176" s="56">
        <v>0.96064043045043945</v>
      </c>
      <c r="Q176" s="52">
        <v>123732.24299065421</v>
      </c>
      <c r="R176" s="53">
        <v>99900</v>
      </c>
      <c r="S176" s="54">
        <v>107.91588785046729</v>
      </c>
      <c r="T176" s="54">
        <v>66</v>
      </c>
      <c r="U176" s="55">
        <v>0.97277826070785522</v>
      </c>
      <c r="V176" s="56">
        <v>1</v>
      </c>
      <c r="W176" s="53">
        <v>150629.58771280534</v>
      </c>
      <c r="X176" s="53">
        <v>123000</v>
      </c>
      <c r="Y176" s="52">
        <v>142266.32827102803</v>
      </c>
      <c r="Z176" s="53">
        <v>124900</v>
      </c>
      <c r="AA176" s="54">
        <v>79.867045454545448</v>
      </c>
      <c r="AB176" s="54">
        <v>40.5</v>
      </c>
      <c r="AC176" s="55">
        <v>0.93378132581710815</v>
      </c>
      <c r="AD176" s="56">
        <v>0.95454543828964233</v>
      </c>
      <c r="AE176" s="52">
        <v>127637.70391061452</v>
      </c>
      <c r="AF176" s="53">
        <v>112500</v>
      </c>
      <c r="AG176" s="54">
        <v>64.97206703910615</v>
      </c>
      <c r="AH176" s="54">
        <v>30</v>
      </c>
      <c r="AI176" s="55">
        <v>0.97203654050827026</v>
      </c>
      <c r="AJ176" s="56">
        <v>1</v>
      </c>
      <c r="AK176" s="57">
        <v>3459</v>
      </c>
      <c r="AL176" s="58">
        <v>426132098</v>
      </c>
      <c r="AM176" s="59">
        <v>6547</v>
      </c>
      <c r="AN176" s="60">
        <v>4019</v>
      </c>
      <c r="AO176" s="61">
        <v>123195.17143683146</v>
      </c>
      <c r="AP176" s="58">
        <v>107000</v>
      </c>
      <c r="AQ176" s="59">
        <v>90.540040474125476</v>
      </c>
      <c r="AR176" s="59">
        <v>51</v>
      </c>
      <c r="AS176" s="62">
        <v>0.9557797908782959</v>
      </c>
      <c r="AT176" s="62">
        <v>0.97037035226821899</v>
      </c>
      <c r="AU176" s="62">
        <v>0.91797024011611938</v>
      </c>
      <c r="AV176" s="63">
        <v>0.94462019205093384</v>
      </c>
      <c r="AW176" s="58">
        <v>150909.28773952328</v>
      </c>
      <c r="AX176" s="58">
        <v>122900</v>
      </c>
      <c r="AY176" s="61">
        <v>135605.96061991871</v>
      </c>
      <c r="AZ176" s="58">
        <v>119900</v>
      </c>
      <c r="BA176" s="59">
        <v>87.426723065439162</v>
      </c>
      <c r="BB176" s="59">
        <v>46</v>
      </c>
      <c r="BC176" s="62">
        <v>0.92682325839996338</v>
      </c>
      <c r="BD176" s="63">
        <v>0.95196157693862915</v>
      </c>
    </row>
    <row r="177" spans="1:56" x14ac:dyDescent="0.25">
      <c r="A177" s="47">
        <v>41000</v>
      </c>
      <c r="B177" s="48">
        <v>759</v>
      </c>
      <c r="C177" s="49">
        <v>210</v>
      </c>
      <c r="D177" s="50">
        <v>0.28995513916015625</v>
      </c>
      <c r="E177" s="49">
        <v>1447</v>
      </c>
      <c r="F177" s="49">
        <v>833</v>
      </c>
      <c r="G177" s="49">
        <v>138</v>
      </c>
      <c r="H177" s="51">
        <v>97727300</v>
      </c>
      <c r="I177" s="52">
        <v>128757.97101449275</v>
      </c>
      <c r="J177" s="53">
        <v>112000</v>
      </c>
      <c r="K177" s="54">
        <v>89.255599472990781</v>
      </c>
      <c r="L177" s="54">
        <v>52</v>
      </c>
      <c r="M177" s="55">
        <v>0.96057999134063721</v>
      </c>
      <c r="N177" s="55">
        <v>0.97198396921157837</v>
      </c>
      <c r="O177" s="55">
        <v>0.92613977193832397</v>
      </c>
      <c r="P177" s="56">
        <v>0.94918334484100342</v>
      </c>
      <c r="Q177" s="52">
        <v>127675.94285714286</v>
      </c>
      <c r="R177" s="53">
        <v>101950</v>
      </c>
      <c r="S177" s="54">
        <v>99.904761904761898</v>
      </c>
      <c r="T177" s="54">
        <v>58</v>
      </c>
      <c r="U177" s="55">
        <v>0.9774099588394165</v>
      </c>
      <c r="V177" s="56">
        <v>1</v>
      </c>
      <c r="W177" s="53">
        <v>151503.98026779422</v>
      </c>
      <c r="X177" s="53">
        <v>129900</v>
      </c>
      <c r="Y177" s="52">
        <v>138507.44038929441</v>
      </c>
      <c r="Z177" s="53">
        <v>126000</v>
      </c>
      <c r="AA177" s="54">
        <v>88.321728691476594</v>
      </c>
      <c r="AB177" s="54">
        <v>41</v>
      </c>
      <c r="AC177" s="55">
        <v>0.94306612014770508</v>
      </c>
      <c r="AD177" s="56">
        <v>0.96199643611907959</v>
      </c>
      <c r="AE177" s="52">
        <v>127019.96376811594</v>
      </c>
      <c r="AF177" s="53">
        <v>98400</v>
      </c>
      <c r="AG177" s="54">
        <v>77.536231884057969</v>
      </c>
      <c r="AH177" s="54">
        <v>40</v>
      </c>
      <c r="AI177" s="55">
        <v>0.96910303831100464</v>
      </c>
      <c r="AJ177" s="56">
        <v>1</v>
      </c>
      <c r="AK177" s="57">
        <v>2582</v>
      </c>
      <c r="AL177" s="58">
        <v>311249132</v>
      </c>
      <c r="AM177" s="59">
        <v>5167</v>
      </c>
      <c r="AN177" s="60">
        <v>3139</v>
      </c>
      <c r="AO177" s="61">
        <v>120545.75213013167</v>
      </c>
      <c r="AP177" s="58">
        <v>100000</v>
      </c>
      <c r="AQ177" s="59">
        <v>92.585979860573204</v>
      </c>
      <c r="AR177" s="59">
        <v>55</v>
      </c>
      <c r="AS177" s="62">
        <v>0.95277315378189087</v>
      </c>
      <c r="AT177" s="62">
        <v>0.96774190664291382</v>
      </c>
      <c r="AU177" s="62">
        <v>0.91260236501693726</v>
      </c>
      <c r="AV177" s="63">
        <v>0.9399033784866333</v>
      </c>
      <c r="AW177" s="58">
        <v>150983.84865824782</v>
      </c>
      <c r="AX177" s="58">
        <v>122500</v>
      </c>
      <c r="AY177" s="61">
        <v>133754.89740259742</v>
      </c>
      <c r="AZ177" s="58">
        <v>117900</v>
      </c>
      <c r="BA177" s="59">
        <v>89.546033768716157</v>
      </c>
      <c r="BB177" s="59">
        <v>48</v>
      </c>
      <c r="BC177" s="62">
        <v>0.92489123344421387</v>
      </c>
      <c r="BD177" s="63">
        <v>0.95099270343780518</v>
      </c>
    </row>
    <row r="178" spans="1:56" x14ac:dyDescent="0.25">
      <c r="A178" s="47">
        <v>40969</v>
      </c>
      <c r="B178" s="48">
        <v>764</v>
      </c>
      <c r="C178" s="49">
        <v>178</v>
      </c>
      <c r="D178" s="50">
        <v>0.24515092372894287</v>
      </c>
      <c r="E178" s="49">
        <v>1363</v>
      </c>
      <c r="F178" s="49">
        <v>886</v>
      </c>
      <c r="G178" s="49">
        <v>131</v>
      </c>
      <c r="H178" s="51">
        <v>96952353</v>
      </c>
      <c r="I178" s="52">
        <v>126900.98560209424</v>
      </c>
      <c r="J178" s="53">
        <v>105000</v>
      </c>
      <c r="K178" s="54">
        <v>104.56675392670157</v>
      </c>
      <c r="L178" s="54">
        <v>57</v>
      </c>
      <c r="M178" s="55">
        <v>0.95643025636672974</v>
      </c>
      <c r="N178" s="55">
        <v>0.96974396705627441</v>
      </c>
      <c r="O178" s="55">
        <v>0.91407161951065063</v>
      </c>
      <c r="P178" s="56">
        <v>0.94110405445098877</v>
      </c>
      <c r="Q178" s="52">
        <v>115110.98314606742</v>
      </c>
      <c r="R178" s="53">
        <v>89900</v>
      </c>
      <c r="S178" s="54">
        <v>117.92696629213484</v>
      </c>
      <c r="T178" s="54">
        <v>92.5</v>
      </c>
      <c r="U178" s="55">
        <v>0.96934604644775391</v>
      </c>
      <c r="V178" s="56">
        <v>1</v>
      </c>
      <c r="W178" s="53">
        <v>153074.32416356876</v>
      </c>
      <c r="X178" s="53">
        <v>121900</v>
      </c>
      <c r="Y178" s="52">
        <v>133434.0358381503</v>
      </c>
      <c r="Z178" s="53">
        <v>118900</v>
      </c>
      <c r="AA178" s="54">
        <v>87.604966139954854</v>
      </c>
      <c r="AB178" s="54">
        <v>44</v>
      </c>
      <c r="AC178" s="55">
        <v>0.93255865573883057</v>
      </c>
      <c r="AD178" s="56">
        <v>0.95894098281860352</v>
      </c>
      <c r="AE178" s="52">
        <v>121936.9465648855</v>
      </c>
      <c r="AF178" s="53">
        <v>102900</v>
      </c>
      <c r="AG178" s="54">
        <v>87.984732824427482</v>
      </c>
      <c r="AH178" s="54">
        <v>57</v>
      </c>
      <c r="AI178" s="55">
        <v>0.9626118540763855</v>
      </c>
      <c r="AJ178" s="56">
        <v>1</v>
      </c>
      <c r="AK178" s="57">
        <v>1823</v>
      </c>
      <c r="AL178" s="58">
        <v>213521832</v>
      </c>
      <c r="AM178" s="59">
        <v>3720</v>
      </c>
      <c r="AN178" s="60">
        <v>2306</v>
      </c>
      <c r="AO178" s="61">
        <v>117126.62205156336</v>
      </c>
      <c r="AP178" s="58">
        <v>96900</v>
      </c>
      <c r="AQ178" s="59">
        <v>93.972572682391657</v>
      </c>
      <c r="AR178" s="59">
        <v>57</v>
      </c>
      <c r="AS178" s="62">
        <v>0.94954466819763184</v>
      </c>
      <c r="AT178" s="62">
        <v>0.96585029363632202</v>
      </c>
      <c r="AU178" s="62">
        <v>0.90700489282608032</v>
      </c>
      <c r="AV178" s="63">
        <v>0.93525177240371704</v>
      </c>
      <c r="AW178" s="58">
        <v>150781.58317347217</v>
      </c>
      <c r="AX178" s="58">
        <v>119900</v>
      </c>
      <c r="AY178" s="61">
        <v>132024.78653675818</v>
      </c>
      <c r="AZ178" s="58">
        <v>111500</v>
      </c>
      <c r="BA178" s="59">
        <v>89.988291413703379</v>
      </c>
      <c r="BB178" s="59">
        <v>50</v>
      </c>
      <c r="BC178" s="62">
        <v>0.91827338933944702</v>
      </c>
      <c r="BD178" s="63">
        <v>0.94546365737915039</v>
      </c>
    </row>
    <row r="179" spans="1:56" x14ac:dyDescent="0.25">
      <c r="A179" s="47">
        <v>40940</v>
      </c>
      <c r="B179" s="48">
        <v>571</v>
      </c>
      <c r="C179" s="49">
        <v>206</v>
      </c>
      <c r="D179" s="50">
        <v>0.28607800602912903</v>
      </c>
      <c r="E179" s="49">
        <v>1097</v>
      </c>
      <c r="F179" s="49">
        <v>728</v>
      </c>
      <c r="G179" s="49">
        <v>94</v>
      </c>
      <c r="H179" s="51">
        <v>63235300</v>
      </c>
      <c r="I179" s="52">
        <v>110744.83362521892</v>
      </c>
      <c r="J179" s="53">
        <v>94000</v>
      </c>
      <c r="K179" s="54">
        <v>86.915936952714532</v>
      </c>
      <c r="L179" s="54">
        <v>60</v>
      </c>
      <c r="M179" s="55">
        <v>0.94585835933685303</v>
      </c>
      <c r="N179" s="55">
        <v>0.96463024616241455</v>
      </c>
      <c r="O179" s="55">
        <v>0.90122556686401367</v>
      </c>
      <c r="P179" s="56">
        <v>0.92913371324539185</v>
      </c>
      <c r="Q179" s="52">
        <v>120897.02427184465</v>
      </c>
      <c r="R179" s="53">
        <v>94900</v>
      </c>
      <c r="S179" s="54">
        <v>108.38349514563107</v>
      </c>
      <c r="T179" s="54">
        <v>96.5</v>
      </c>
      <c r="U179" s="55">
        <v>0.96722054481506348</v>
      </c>
      <c r="V179" s="56">
        <v>1</v>
      </c>
      <c r="W179" s="53">
        <v>156603.55876865672</v>
      </c>
      <c r="X179" s="53">
        <v>119900</v>
      </c>
      <c r="Y179" s="52">
        <v>135075.86685552407</v>
      </c>
      <c r="Z179" s="53">
        <v>110000</v>
      </c>
      <c r="AA179" s="54">
        <v>94.030219780219781</v>
      </c>
      <c r="AB179" s="54">
        <v>52</v>
      </c>
      <c r="AC179" s="55">
        <v>0.91263371706008911</v>
      </c>
      <c r="AD179" s="56">
        <v>0.94323873519897461</v>
      </c>
      <c r="AE179" s="52">
        <v>116724.72340425532</v>
      </c>
      <c r="AF179" s="53">
        <v>91200</v>
      </c>
      <c r="AG179" s="54">
        <v>90.425531914893611</v>
      </c>
      <c r="AH179" s="54">
        <v>73</v>
      </c>
      <c r="AI179" s="55">
        <v>0.96506243944168091</v>
      </c>
      <c r="AJ179" s="56">
        <v>1</v>
      </c>
      <c r="AK179" s="57">
        <v>1059</v>
      </c>
      <c r="AL179" s="58">
        <v>116569479</v>
      </c>
      <c r="AM179" s="59">
        <v>2357</v>
      </c>
      <c r="AN179" s="60">
        <v>1420</v>
      </c>
      <c r="AO179" s="61">
        <v>110075.05099150141</v>
      </c>
      <c r="AP179" s="58">
        <v>90000</v>
      </c>
      <c r="AQ179" s="59">
        <v>86.329556185080264</v>
      </c>
      <c r="AR179" s="59">
        <v>56</v>
      </c>
      <c r="AS179" s="62">
        <v>0.9446442723274231</v>
      </c>
      <c r="AT179" s="62">
        <v>0.96328794956207275</v>
      </c>
      <c r="AU179" s="62">
        <v>0.90195333957672119</v>
      </c>
      <c r="AV179" s="63">
        <v>0.93046718835830688</v>
      </c>
      <c r="AW179" s="58">
        <v>149443.15581597222</v>
      </c>
      <c r="AX179" s="58">
        <v>119900</v>
      </c>
      <c r="AY179" s="61">
        <v>131149.69633883704</v>
      </c>
      <c r="AZ179" s="58">
        <v>109900</v>
      </c>
      <c r="BA179" s="59">
        <v>91.475352112676063</v>
      </c>
      <c r="BB179" s="59">
        <v>57</v>
      </c>
      <c r="BC179" s="62">
        <v>0.90938109159469604</v>
      </c>
      <c r="BD179" s="63">
        <v>0.9375</v>
      </c>
    </row>
    <row r="180" spans="1:56" x14ac:dyDescent="0.25">
      <c r="A180" s="47">
        <v>40909</v>
      </c>
      <c r="B180" s="48">
        <v>488</v>
      </c>
      <c r="C180" s="49">
        <v>206</v>
      </c>
      <c r="D180" s="50">
        <v>0.28881877660751343</v>
      </c>
      <c r="E180" s="49">
        <v>1260</v>
      </c>
      <c r="F180" s="49">
        <v>692</v>
      </c>
      <c r="G180" s="49">
        <v>85</v>
      </c>
      <c r="H180" s="51">
        <v>53334179</v>
      </c>
      <c r="I180" s="52">
        <v>109291.35040983607</v>
      </c>
      <c r="J180" s="53">
        <v>87250</v>
      </c>
      <c r="K180" s="54">
        <v>85.643442622950815</v>
      </c>
      <c r="L180" s="54">
        <v>54.5</v>
      </c>
      <c r="M180" s="55">
        <v>0.94322317838668823</v>
      </c>
      <c r="N180" s="55">
        <v>0.96128171682357788</v>
      </c>
      <c r="O180" s="55">
        <v>0.9028058648109436</v>
      </c>
      <c r="P180" s="56">
        <v>0.93176352977752686</v>
      </c>
      <c r="Q180" s="52">
        <v>113156.14563106796</v>
      </c>
      <c r="R180" s="53">
        <v>93200</v>
      </c>
      <c r="S180" s="54">
        <v>103.7621359223301</v>
      </c>
      <c r="T180" s="54">
        <v>98.5</v>
      </c>
      <c r="U180" s="55">
        <v>0.97265279293060303</v>
      </c>
      <c r="V180" s="56">
        <v>1</v>
      </c>
      <c r="W180" s="53">
        <v>143212.67532467534</v>
      </c>
      <c r="X180" s="53">
        <v>117950</v>
      </c>
      <c r="Y180" s="52">
        <v>127114.94177583697</v>
      </c>
      <c r="Z180" s="53">
        <v>107000</v>
      </c>
      <c r="AA180" s="54">
        <v>88.787572254335259</v>
      </c>
      <c r="AB180" s="54">
        <v>62.5</v>
      </c>
      <c r="AC180" s="55">
        <v>0.90602374076843262</v>
      </c>
      <c r="AD180" s="56">
        <v>0.93224191665649414</v>
      </c>
      <c r="AE180" s="52">
        <v>113445.88235294117</v>
      </c>
      <c r="AF180" s="53">
        <v>99900</v>
      </c>
      <c r="AG180" s="54">
        <v>86.623529411764707</v>
      </c>
      <c r="AH180" s="54">
        <v>67</v>
      </c>
      <c r="AI180" s="55">
        <v>0.95965135097503662</v>
      </c>
      <c r="AJ180" s="56">
        <v>1</v>
      </c>
      <c r="AK180" s="57">
        <v>488</v>
      </c>
      <c r="AL180" s="58">
        <v>53334179</v>
      </c>
      <c r="AM180" s="59">
        <v>1260</v>
      </c>
      <c r="AN180" s="60">
        <v>692</v>
      </c>
      <c r="AO180" s="61">
        <v>109291.35040983607</v>
      </c>
      <c r="AP180" s="58">
        <v>87250</v>
      </c>
      <c r="AQ180" s="59">
        <v>85.643442622950815</v>
      </c>
      <c r="AR180" s="59">
        <v>54.5</v>
      </c>
      <c r="AS180" s="62">
        <v>0.94322317838668823</v>
      </c>
      <c r="AT180" s="62">
        <v>0.96128171682357788</v>
      </c>
      <c r="AU180" s="62">
        <v>0.9028058648109436</v>
      </c>
      <c r="AV180" s="63">
        <v>0.93176352977752686</v>
      </c>
      <c r="AW180" s="58">
        <v>143212.67532467534</v>
      </c>
      <c r="AX180" s="58">
        <v>117950</v>
      </c>
      <c r="AY180" s="61">
        <v>127114.94177583697</v>
      </c>
      <c r="AZ180" s="58">
        <v>107000</v>
      </c>
      <c r="BA180" s="59">
        <v>88.787572254335259</v>
      </c>
      <c r="BB180" s="59">
        <v>62.5</v>
      </c>
      <c r="BC180" s="62">
        <v>0.90602374076843262</v>
      </c>
      <c r="BD180" s="63">
        <v>0.93224191665649414</v>
      </c>
    </row>
    <row r="181" spans="1:56" x14ac:dyDescent="0.25">
      <c r="A181" s="47">
        <v>40878</v>
      </c>
      <c r="B181" s="48">
        <v>695</v>
      </c>
      <c r="C181" s="49">
        <v>176</v>
      </c>
      <c r="D181" s="50">
        <v>0.2492329478263855</v>
      </c>
      <c r="E181" s="49">
        <v>687</v>
      </c>
      <c r="F181" s="49">
        <v>482</v>
      </c>
      <c r="G181" s="49">
        <v>55</v>
      </c>
      <c r="H181" s="51">
        <v>84872764</v>
      </c>
      <c r="I181" s="52">
        <v>122295.04899135447</v>
      </c>
      <c r="J181" s="53">
        <v>108450</v>
      </c>
      <c r="K181" s="54">
        <v>301.04892086330938</v>
      </c>
      <c r="L181" s="54">
        <v>62</v>
      </c>
      <c r="M181" s="55">
        <v>0.95128113031387329</v>
      </c>
      <c r="N181" s="55">
        <v>0.9726027250289917</v>
      </c>
      <c r="O181" s="55">
        <v>0.91051244735717773</v>
      </c>
      <c r="P181" s="56">
        <v>0.93867999315261841</v>
      </c>
      <c r="Q181" s="52">
        <v>117247.50568181818</v>
      </c>
      <c r="R181" s="53">
        <v>93200</v>
      </c>
      <c r="S181" s="54">
        <v>109.05681818181819</v>
      </c>
      <c r="T181" s="54">
        <v>101</v>
      </c>
      <c r="U181" s="55">
        <v>0.9662134051322937</v>
      </c>
      <c r="V181" s="56">
        <v>1</v>
      </c>
      <c r="W181" s="53">
        <v>129870.84411764707</v>
      </c>
      <c r="X181" s="53">
        <v>102000</v>
      </c>
      <c r="Y181" s="52">
        <v>118174.00433839479</v>
      </c>
      <c r="Z181" s="53">
        <v>98700</v>
      </c>
      <c r="AA181" s="54">
        <v>125.57883817427386</v>
      </c>
      <c r="AB181" s="54">
        <v>53</v>
      </c>
      <c r="AC181" s="55">
        <v>0.90369582176208496</v>
      </c>
      <c r="AD181" s="56">
        <v>0.93437153100967407</v>
      </c>
      <c r="AE181" s="52">
        <v>121587.25454545455</v>
      </c>
      <c r="AF181" s="53">
        <v>99900</v>
      </c>
      <c r="AG181" s="54">
        <v>89.945454545454552</v>
      </c>
      <c r="AH181" s="54">
        <v>91</v>
      </c>
      <c r="AI181" s="55">
        <v>0.96615010499954224</v>
      </c>
      <c r="AJ181" s="56">
        <v>1</v>
      </c>
      <c r="AK181" s="57">
        <v>8474</v>
      </c>
      <c r="AL181" s="58">
        <v>1107324825</v>
      </c>
      <c r="AM181" s="59">
        <v>14484</v>
      </c>
      <c r="AN181" s="60">
        <v>8327</v>
      </c>
      <c r="AO181" s="61">
        <v>130704.06338526912</v>
      </c>
      <c r="AP181" s="58">
        <v>111000</v>
      </c>
      <c r="AQ181" s="59">
        <v>371.75430729289593</v>
      </c>
      <c r="AR181" s="59">
        <v>59</v>
      </c>
      <c r="AS181" s="62">
        <v>0.95714771747589111</v>
      </c>
      <c r="AT181" s="62">
        <v>0.97142857313156128</v>
      </c>
      <c r="AU181" s="62">
        <v>0.91594117879867554</v>
      </c>
      <c r="AV181" s="63">
        <v>0.94339621067047119</v>
      </c>
      <c r="AW181" s="58">
        <v>144656.0465214336</v>
      </c>
      <c r="AX181" s="58">
        <v>119900</v>
      </c>
      <c r="AY181" s="61">
        <v>137156.02034525276</v>
      </c>
      <c r="AZ181" s="58">
        <v>116987.5</v>
      </c>
      <c r="BA181" s="59">
        <v>216.42584364116729</v>
      </c>
      <c r="BB181" s="59">
        <v>56</v>
      </c>
      <c r="BC181" s="62">
        <v>0.91642200946807861</v>
      </c>
      <c r="BD181" s="63">
        <v>0.94305503368377686</v>
      </c>
    </row>
    <row r="182" spans="1:56" x14ac:dyDescent="0.25">
      <c r="A182" s="47">
        <v>40848</v>
      </c>
      <c r="B182" s="48">
        <v>636</v>
      </c>
      <c r="C182" s="49">
        <v>190</v>
      </c>
      <c r="D182" s="50">
        <v>0.26975864171981812</v>
      </c>
      <c r="E182" s="49">
        <v>880</v>
      </c>
      <c r="F182" s="49">
        <v>657</v>
      </c>
      <c r="G182" s="49">
        <v>72</v>
      </c>
      <c r="H182" s="51">
        <v>84977235</v>
      </c>
      <c r="I182" s="52">
        <v>133612.00471698114</v>
      </c>
      <c r="J182" s="53">
        <v>105000</v>
      </c>
      <c r="K182" s="54">
        <v>273.62578616352204</v>
      </c>
      <c r="L182" s="54">
        <v>54</v>
      </c>
      <c r="M182" s="55">
        <v>0.95557940006256104</v>
      </c>
      <c r="N182" s="55">
        <v>0.97048771381378174</v>
      </c>
      <c r="O182" s="55">
        <v>0.91254788637161255</v>
      </c>
      <c r="P182" s="56">
        <v>0.93684208393096924</v>
      </c>
      <c r="Q182" s="52">
        <v>111373.67368421053</v>
      </c>
      <c r="R182" s="53">
        <v>92600</v>
      </c>
      <c r="S182" s="54">
        <v>72.921052631578945</v>
      </c>
      <c r="T182" s="54">
        <v>64.5</v>
      </c>
      <c r="U182" s="55">
        <v>0.96692430973052979</v>
      </c>
      <c r="V182" s="56">
        <v>1</v>
      </c>
      <c r="W182" s="53">
        <v>135396.10944700462</v>
      </c>
      <c r="X182" s="53">
        <v>109250</v>
      </c>
      <c r="Y182" s="52">
        <v>132096.11514195584</v>
      </c>
      <c r="Z182" s="53">
        <v>109900</v>
      </c>
      <c r="AA182" s="54">
        <v>278.38660578386606</v>
      </c>
      <c r="AB182" s="54">
        <v>63</v>
      </c>
      <c r="AC182" s="55">
        <v>0.90820580720901489</v>
      </c>
      <c r="AD182" s="56">
        <v>0.93548387289047241</v>
      </c>
      <c r="AE182" s="52">
        <v>125561.73611111111</v>
      </c>
      <c r="AF182" s="53">
        <v>104450</v>
      </c>
      <c r="AG182" s="54">
        <v>72.791666666666671</v>
      </c>
      <c r="AH182" s="54">
        <v>68</v>
      </c>
      <c r="AI182" s="55">
        <v>0.96843403577804565</v>
      </c>
      <c r="AJ182" s="56">
        <v>1</v>
      </c>
      <c r="AK182" s="57">
        <v>7779</v>
      </c>
      <c r="AL182" s="58">
        <v>1022452061</v>
      </c>
      <c r="AM182" s="59">
        <v>13797</v>
      </c>
      <c r="AN182" s="60">
        <v>7845</v>
      </c>
      <c r="AO182" s="61">
        <v>131454.36628953458</v>
      </c>
      <c r="AP182" s="58">
        <v>111127.5</v>
      </c>
      <c r="AQ182" s="59">
        <v>378.07134593135362</v>
      </c>
      <c r="AR182" s="59">
        <v>59</v>
      </c>
      <c r="AS182" s="62">
        <v>0.95765811204910278</v>
      </c>
      <c r="AT182" s="62">
        <v>0.97142857313156128</v>
      </c>
      <c r="AU182" s="62">
        <v>0.91641318798065186</v>
      </c>
      <c r="AV182" s="63">
        <v>0.94385963678359985</v>
      </c>
      <c r="AW182" s="58">
        <v>145398.03453874539</v>
      </c>
      <c r="AX182" s="58">
        <v>119900</v>
      </c>
      <c r="AY182" s="61">
        <v>138300.05347104196</v>
      </c>
      <c r="AZ182" s="58">
        <v>117900</v>
      </c>
      <c r="BA182" s="59">
        <v>222.00752071383047</v>
      </c>
      <c r="BB182" s="59">
        <v>56</v>
      </c>
      <c r="BC182" s="62">
        <v>0.91718888282775879</v>
      </c>
      <c r="BD182" s="63">
        <v>0.94361072778701782</v>
      </c>
    </row>
    <row r="183" spans="1:56" x14ac:dyDescent="0.25">
      <c r="A183" s="47">
        <v>40817</v>
      </c>
      <c r="B183" s="48">
        <v>647</v>
      </c>
      <c r="C183" s="49">
        <v>194</v>
      </c>
      <c r="D183" s="50">
        <v>0.27481997013092041</v>
      </c>
      <c r="E183" s="49">
        <v>1145</v>
      </c>
      <c r="F183" s="49">
        <v>650</v>
      </c>
      <c r="G183" s="49">
        <v>76</v>
      </c>
      <c r="H183" s="51">
        <v>84903518</v>
      </c>
      <c r="I183" s="52">
        <v>131226.45749613602</v>
      </c>
      <c r="J183" s="53">
        <v>112000</v>
      </c>
      <c r="K183" s="54">
        <v>311.21020092735705</v>
      </c>
      <c r="L183" s="54">
        <v>58</v>
      </c>
      <c r="M183" s="55">
        <v>0.94634824991226196</v>
      </c>
      <c r="N183" s="55">
        <v>0.96787667274475098</v>
      </c>
      <c r="O183" s="55">
        <v>0.90666103363037109</v>
      </c>
      <c r="P183" s="56">
        <v>0.93769538402557373</v>
      </c>
      <c r="Q183" s="52">
        <v>121108.09278350516</v>
      </c>
      <c r="R183" s="53">
        <v>95000</v>
      </c>
      <c r="S183" s="54">
        <v>59.128865979381445</v>
      </c>
      <c r="T183" s="54">
        <v>43</v>
      </c>
      <c r="U183" s="55">
        <v>0.96947187185287476</v>
      </c>
      <c r="V183" s="56">
        <v>1</v>
      </c>
      <c r="W183" s="53">
        <v>136381.61814914644</v>
      </c>
      <c r="X183" s="53">
        <v>116100</v>
      </c>
      <c r="Y183" s="52">
        <v>133612.04999999999</v>
      </c>
      <c r="Z183" s="53">
        <v>111250</v>
      </c>
      <c r="AA183" s="54">
        <v>274.2569230769231</v>
      </c>
      <c r="AB183" s="54">
        <v>52.5</v>
      </c>
      <c r="AC183" s="55">
        <v>0.91241556406021118</v>
      </c>
      <c r="AD183" s="56">
        <v>0.93878066539764404</v>
      </c>
      <c r="AE183" s="52">
        <v>114297.89473684211</v>
      </c>
      <c r="AF183" s="53">
        <v>89987.5</v>
      </c>
      <c r="AG183" s="54">
        <v>46.592105263157897</v>
      </c>
      <c r="AH183" s="54">
        <v>38.5</v>
      </c>
      <c r="AI183" s="55">
        <v>0.97690409421920776</v>
      </c>
      <c r="AJ183" s="56">
        <v>1</v>
      </c>
      <c r="AK183" s="57">
        <v>7143</v>
      </c>
      <c r="AL183" s="58">
        <v>937474826</v>
      </c>
      <c r="AM183" s="59">
        <v>12917</v>
      </c>
      <c r="AN183" s="60">
        <v>7188</v>
      </c>
      <c r="AO183" s="61">
        <v>131262.22710725287</v>
      </c>
      <c r="AP183" s="58">
        <v>112000</v>
      </c>
      <c r="AQ183" s="59">
        <v>387.37099258014842</v>
      </c>
      <c r="AR183" s="59">
        <v>60</v>
      </c>
      <c r="AS183" s="62">
        <v>0.95784217119216919</v>
      </c>
      <c r="AT183" s="62">
        <v>0.97142857313156128</v>
      </c>
      <c r="AU183" s="62">
        <v>0.91675639152526855</v>
      </c>
      <c r="AV183" s="63">
        <v>0.94457626342773438</v>
      </c>
      <c r="AW183" s="58">
        <v>146082.60093045261</v>
      </c>
      <c r="AX183" s="58">
        <v>119900</v>
      </c>
      <c r="AY183" s="61">
        <v>138860.7515324305</v>
      </c>
      <c r="AZ183" s="58">
        <v>118900</v>
      </c>
      <c r="BA183" s="59">
        <v>216.8543405676127</v>
      </c>
      <c r="BB183" s="59">
        <v>56</v>
      </c>
      <c r="BC183" s="62">
        <v>0.91799747943878174</v>
      </c>
      <c r="BD183" s="63">
        <v>0.94481098651885986</v>
      </c>
    </row>
    <row r="184" spans="1:56" x14ac:dyDescent="0.25">
      <c r="A184" s="47">
        <v>40787</v>
      </c>
      <c r="B184" s="48">
        <v>796</v>
      </c>
      <c r="C184" s="49">
        <v>185</v>
      </c>
      <c r="D184" s="50">
        <v>0.26191601157188416</v>
      </c>
      <c r="E184" s="49">
        <v>1144</v>
      </c>
      <c r="F184" s="49">
        <v>630</v>
      </c>
      <c r="G184" s="49">
        <v>69</v>
      </c>
      <c r="H184" s="51">
        <v>103558206</v>
      </c>
      <c r="I184" s="52">
        <v>130098.24874371859</v>
      </c>
      <c r="J184" s="53">
        <v>113662.5</v>
      </c>
      <c r="K184" s="54">
        <v>302.6356783919598</v>
      </c>
      <c r="L184" s="54">
        <v>56</v>
      </c>
      <c r="M184" s="55">
        <v>0.95570659637451172</v>
      </c>
      <c r="N184" s="55">
        <v>0.97194391489028931</v>
      </c>
      <c r="O184" s="55">
        <v>0.9160381555557251</v>
      </c>
      <c r="P184" s="56">
        <v>0.94289028644561768</v>
      </c>
      <c r="Q184" s="52">
        <v>118291.70270270271</v>
      </c>
      <c r="R184" s="53">
        <v>95000</v>
      </c>
      <c r="S184" s="54">
        <v>46.394594594594594</v>
      </c>
      <c r="T184" s="54">
        <v>31</v>
      </c>
      <c r="U184" s="55">
        <v>0.97488325834274292</v>
      </c>
      <c r="V184" s="56">
        <v>1</v>
      </c>
      <c r="W184" s="53">
        <v>147766.21255605383</v>
      </c>
      <c r="X184" s="53">
        <v>119900</v>
      </c>
      <c r="Y184" s="52">
        <v>139326.63888888888</v>
      </c>
      <c r="Z184" s="53">
        <v>119000</v>
      </c>
      <c r="AA184" s="54">
        <v>328.47301587301587</v>
      </c>
      <c r="AB184" s="54">
        <v>58</v>
      </c>
      <c r="AC184" s="55">
        <v>0.90900158882141113</v>
      </c>
      <c r="AD184" s="56">
        <v>0.93577945232391357</v>
      </c>
      <c r="AE184" s="52">
        <v>135669.34782608695</v>
      </c>
      <c r="AF184" s="53">
        <v>119000</v>
      </c>
      <c r="AG184" s="54">
        <v>52.376811594202898</v>
      </c>
      <c r="AH184" s="54">
        <v>44</v>
      </c>
      <c r="AI184" s="55">
        <v>0.9882742166519165</v>
      </c>
      <c r="AJ184" s="56">
        <v>1</v>
      </c>
      <c r="AK184" s="57">
        <v>6496</v>
      </c>
      <c r="AL184" s="58">
        <v>852571308</v>
      </c>
      <c r="AM184" s="59">
        <v>11772</v>
      </c>
      <c r="AN184" s="60">
        <v>6538</v>
      </c>
      <c r="AO184" s="61">
        <v>131265.79030023096</v>
      </c>
      <c r="AP184" s="58">
        <v>112000</v>
      </c>
      <c r="AQ184" s="59">
        <v>394.95658866995075</v>
      </c>
      <c r="AR184" s="59">
        <v>60</v>
      </c>
      <c r="AS184" s="62">
        <v>0.95895868539810181</v>
      </c>
      <c r="AT184" s="62">
        <v>0.97182810306549072</v>
      </c>
      <c r="AU184" s="62">
        <v>0.91773468255996704</v>
      </c>
      <c r="AV184" s="63">
        <v>0.94548261165618896</v>
      </c>
      <c r="AW184" s="58">
        <v>147015.88763073733</v>
      </c>
      <c r="AX184" s="58">
        <v>119900</v>
      </c>
      <c r="AY184" s="61">
        <v>139369.61704456605</v>
      </c>
      <c r="AZ184" s="58">
        <v>119000</v>
      </c>
      <c r="BA184" s="59">
        <v>211.14744570204957</v>
      </c>
      <c r="BB184" s="59">
        <v>56</v>
      </c>
      <c r="BC184" s="62">
        <v>0.91853708028793335</v>
      </c>
      <c r="BD184" s="63">
        <v>0.94545453786849976</v>
      </c>
    </row>
    <row r="185" spans="1:56" x14ac:dyDescent="0.25">
      <c r="A185" s="47">
        <v>40756</v>
      </c>
      <c r="B185" s="48">
        <v>848</v>
      </c>
      <c r="C185" s="49">
        <v>174</v>
      </c>
      <c r="D185" s="50">
        <v>0.24919441342353821</v>
      </c>
      <c r="E185" s="49">
        <v>1347</v>
      </c>
      <c r="F185" s="49">
        <v>852</v>
      </c>
      <c r="G185" s="49">
        <v>70</v>
      </c>
      <c r="H185" s="51">
        <v>114273657</v>
      </c>
      <c r="I185" s="52">
        <v>134756.67099056602</v>
      </c>
      <c r="J185" s="53">
        <v>117750</v>
      </c>
      <c r="K185" s="54">
        <v>270.96816037735852</v>
      </c>
      <c r="L185" s="54">
        <v>56</v>
      </c>
      <c r="M185" s="55">
        <v>0.9573359489440918</v>
      </c>
      <c r="N185" s="55">
        <v>0.96965914964675903</v>
      </c>
      <c r="O185" s="55">
        <v>0.91377770900726318</v>
      </c>
      <c r="P185" s="56">
        <v>0.93999999761581421</v>
      </c>
      <c r="Q185" s="52">
        <v>112678.30459770115</v>
      </c>
      <c r="R185" s="53">
        <v>95000</v>
      </c>
      <c r="S185" s="54">
        <v>47.482758620689658</v>
      </c>
      <c r="T185" s="54">
        <v>32</v>
      </c>
      <c r="U185" s="55">
        <v>0.97578340768814087</v>
      </c>
      <c r="V185" s="56">
        <v>1</v>
      </c>
      <c r="W185" s="53">
        <v>138953.67551175132</v>
      </c>
      <c r="X185" s="53">
        <v>114900</v>
      </c>
      <c r="Y185" s="52">
        <v>138189.33293269231</v>
      </c>
      <c r="Z185" s="53">
        <v>119900</v>
      </c>
      <c r="AA185" s="54">
        <v>247.77230046948358</v>
      </c>
      <c r="AB185" s="54">
        <v>54</v>
      </c>
      <c r="AC185" s="55">
        <v>0.9141007661819458</v>
      </c>
      <c r="AD185" s="56">
        <v>0.94026678800582886</v>
      </c>
      <c r="AE185" s="52">
        <v>139748.85714285713</v>
      </c>
      <c r="AF185" s="53">
        <v>101750</v>
      </c>
      <c r="AG185" s="54">
        <v>46.514285714285712</v>
      </c>
      <c r="AH185" s="54">
        <v>35</v>
      </c>
      <c r="AI185" s="55">
        <v>0.98291373252868652</v>
      </c>
      <c r="AJ185" s="56">
        <v>1</v>
      </c>
      <c r="AK185" s="57">
        <v>5700</v>
      </c>
      <c r="AL185" s="58">
        <v>749013102</v>
      </c>
      <c r="AM185" s="59">
        <v>10628</v>
      </c>
      <c r="AN185" s="60">
        <v>5908</v>
      </c>
      <c r="AO185" s="61">
        <v>131428.86506404632</v>
      </c>
      <c r="AP185" s="58">
        <v>112000</v>
      </c>
      <c r="AQ185" s="59">
        <v>407.84912280701752</v>
      </c>
      <c r="AR185" s="59">
        <v>60</v>
      </c>
      <c r="AS185" s="62">
        <v>0.95941507816314697</v>
      </c>
      <c r="AT185" s="62">
        <v>0.9718252420425415</v>
      </c>
      <c r="AU185" s="62">
        <v>0.91797351837158203</v>
      </c>
      <c r="AV185" s="63">
        <v>0.94583439826965332</v>
      </c>
      <c r="AW185" s="58">
        <v>146935.85967093936</v>
      </c>
      <c r="AX185" s="58">
        <v>119900</v>
      </c>
      <c r="AY185" s="61">
        <v>139374.16531212174</v>
      </c>
      <c r="AZ185" s="58">
        <v>119000</v>
      </c>
      <c r="BA185" s="59">
        <v>198.63642518618821</v>
      </c>
      <c r="BB185" s="59">
        <v>56</v>
      </c>
      <c r="BC185" s="62">
        <v>0.91954654455184937</v>
      </c>
      <c r="BD185" s="63">
        <v>0.94644308090209961</v>
      </c>
    </row>
    <row r="186" spans="1:56" x14ac:dyDescent="0.25">
      <c r="A186" s="47">
        <v>40725</v>
      </c>
      <c r="B186" s="48">
        <v>828</v>
      </c>
      <c r="C186" s="49">
        <v>115</v>
      </c>
      <c r="D186" s="50">
        <v>0.16792407631874084</v>
      </c>
      <c r="E186" s="49">
        <v>1309</v>
      </c>
      <c r="F186" s="49">
        <v>763</v>
      </c>
      <c r="G186" s="49">
        <v>54</v>
      </c>
      <c r="H186" s="51">
        <v>116678805</v>
      </c>
      <c r="I186" s="52">
        <v>140916.43115942029</v>
      </c>
      <c r="J186" s="53">
        <v>120250</v>
      </c>
      <c r="K186" s="54">
        <v>211.37198067632849</v>
      </c>
      <c r="L186" s="54">
        <v>50</v>
      </c>
      <c r="M186" s="55">
        <v>0.95970761775970459</v>
      </c>
      <c r="N186" s="55">
        <v>0.96921324729919434</v>
      </c>
      <c r="O186" s="55">
        <v>0.92155396938323975</v>
      </c>
      <c r="P186" s="56">
        <v>0.94926351308822632</v>
      </c>
      <c r="Q186" s="52">
        <v>118254.34782608696</v>
      </c>
      <c r="R186" s="53">
        <v>104000</v>
      </c>
      <c r="S186" s="54">
        <v>32.817391304347829</v>
      </c>
      <c r="T186" s="54">
        <v>26</v>
      </c>
      <c r="U186" s="55">
        <v>0.98390293121337891</v>
      </c>
      <c r="V186" s="56">
        <v>1</v>
      </c>
      <c r="W186" s="53">
        <v>145843.01863354037</v>
      </c>
      <c r="X186" s="53">
        <v>119900</v>
      </c>
      <c r="Y186" s="52">
        <v>141755.23956931359</v>
      </c>
      <c r="Z186" s="53">
        <v>124900</v>
      </c>
      <c r="AA186" s="54">
        <v>306.77719528178244</v>
      </c>
      <c r="AB186" s="54">
        <v>54</v>
      </c>
      <c r="AC186" s="55">
        <v>0.9192512035369873</v>
      </c>
      <c r="AD186" s="56">
        <v>0.94514453411102295</v>
      </c>
      <c r="AE186" s="52">
        <v>134631.48148148149</v>
      </c>
      <c r="AF186" s="53">
        <v>123450</v>
      </c>
      <c r="AG186" s="54">
        <v>32.777777777777779</v>
      </c>
      <c r="AH186" s="54">
        <v>27</v>
      </c>
      <c r="AI186" s="55">
        <v>0.98993551731109619</v>
      </c>
      <c r="AJ186" s="56">
        <v>1</v>
      </c>
      <c r="AK186" s="57">
        <v>4852</v>
      </c>
      <c r="AL186" s="58">
        <v>634739445</v>
      </c>
      <c r="AM186" s="59">
        <v>9281</v>
      </c>
      <c r="AN186" s="60">
        <v>5056</v>
      </c>
      <c r="AO186" s="61">
        <v>130847.13358070501</v>
      </c>
      <c r="AP186" s="58">
        <v>111000</v>
      </c>
      <c r="AQ186" s="59">
        <v>431.7722588623248</v>
      </c>
      <c r="AR186" s="59">
        <v>61</v>
      </c>
      <c r="AS186" s="62">
        <v>0.95977437496185303</v>
      </c>
      <c r="AT186" s="62">
        <v>0.97235465049743652</v>
      </c>
      <c r="AU186" s="62">
        <v>0.91869926452636719</v>
      </c>
      <c r="AV186" s="63">
        <v>0.94615381956100464</v>
      </c>
      <c r="AW186" s="58">
        <v>148088.40492610837</v>
      </c>
      <c r="AX186" s="58">
        <v>120000</v>
      </c>
      <c r="AY186" s="61">
        <v>139573.27267218745</v>
      </c>
      <c r="AZ186" s="58">
        <v>118900</v>
      </c>
      <c r="BA186" s="59">
        <v>190.35640822784811</v>
      </c>
      <c r="BB186" s="59">
        <v>56</v>
      </c>
      <c r="BC186" s="62">
        <v>0.92046558856964111</v>
      </c>
      <c r="BD186" s="63">
        <v>0.94723743200302124</v>
      </c>
    </row>
    <row r="187" spans="1:56" x14ac:dyDescent="0.25">
      <c r="A187" s="47">
        <v>40695</v>
      </c>
      <c r="B187" s="48">
        <v>847</v>
      </c>
      <c r="C187" s="49">
        <v>116</v>
      </c>
      <c r="D187" s="50">
        <v>0.17343634366989136</v>
      </c>
      <c r="E187" s="49">
        <v>1482</v>
      </c>
      <c r="F187" s="49">
        <v>831</v>
      </c>
      <c r="G187" s="49">
        <v>54</v>
      </c>
      <c r="H187" s="51">
        <v>120717627</v>
      </c>
      <c r="I187" s="52">
        <v>142692.23049645391</v>
      </c>
      <c r="J187" s="53">
        <v>115500</v>
      </c>
      <c r="K187" s="54">
        <v>277.61038961038963</v>
      </c>
      <c r="L187" s="54">
        <v>53</v>
      </c>
      <c r="M187" s="55">
        <v>0.96418231725692749</v>
      </c>
      <c r="N187" s="55">
        <v>0.97385621070861816</v>
      </c>
      <c r="O187" s="55">
        <v>0.92538028955459595</v>
      </c>
      <c r="P187" s="56">
        <v>0.94998043775558472</v>
      </c>
      <c r="Q187" s="52">
        <v>140262.93103448275</v>
      </c>
      <c r="R187" s="53">
        <v>119950</v>
      </c>
      <c r="S187" s="54">
        <v>22.862068965517242</v>
      </c>
      <c r="T187" s="54">
        <v>12</v>
      </c>
      <c r="U187" s="55">
        <v>0.97595798969268799</v>
      </c>
      <c r="V187" s="56">
        <v>1</v>
      </c>
      <c r="W187" s="53">
        <v>150106.89779005526</v>
      </c>
      <c r="X187" s="53">
        <v>128500</v>
      </c>
      <c r="Y187" s="52">
        <v>147608.11318407962</v>
      </c>
      <c r="Z187" s="53">
        <v>125000</v>
      </c>
      <c r="AA187" s="54">
        <v>227.90012033694344</v>
      </c>
      <c r="AB187" s="54">
        <v>52</v>
      </c>
      <c r="AC187" s="55">
        <v>0.92183387279510498</v>
      </c>
      <c r="AD187" s="56">
        <v>0.94736844301223755</v>
      </c>
      <c r="AE187" s="52">
        <v>130150</v>
      </c>
      <c r="AF187" s="53">
        <v>112750</v>
      </c>
      <c r="AG187" s="54">
        <v>48.833333333333336</v>
      </c>
      <c r="AH187" s="54">
        <v>41</v>
      </c>
      <c r="AI187" s="55">
        <v>0.97474801540374756</v>
      </c>
      <c r="AJ187" s="56">
        <v>1</v>
      </c>
      <c r="AK187" s="57">
        <v>4024</v>
      </c>
      <c r="AL187" s="58">
        <v>518060640</v>
      </c>
      <c r="AM187" s="59">
        <v>7972</v>
      </c>
      <c r="AN187" s="60">
        <v>4293</v>
      </c>
      <c r="AO187" s="61">
        <v>128774.70544369874</v>
      </c>
      <c r="AP187" s="58">
        <v>109000</v>
      </c>
      <c r="AQ187" s="59">
        <v>477.12301192842943</v>
      </c>
      <c r="AR187" s="59">
        <v>65</v>
      </c>
      <c r="AS187" s="62">
        <v>0.95978790521621704</v>
      </c>
      <c r="AT187" s="62">
        <v>0.97308486700057983</v>
      </c>
      <c r="AU187" s="62">
        <v>0.91812151670455933</v>
      </c>
      <c r="AV187" s="63">
        <v>0.94548261165618896</v>
      </c>
      <c r="AW187" s="58">
        <v>148456.96074933096</v>
      </c>
      <c r="AX187" s="58">
        <v>120500</v>
      </c>
      <c r="AY187" s="61">
        <v>139188.00617870723</v>
      </c>
      <c r="AZ187" s="58">
        <v>117500</v>
      </c>
      <c r="BA187" s="59">
        <v>169.66480316794781</v>
      </c>
      <c r="BB187" s="59">
        <v>56</v>
      </c>
      <c r="BC187" s="62">
        <v>0.92067974805831909</v>
      </c>
      <c r="BD187" s="63">
        <v>0.94736844301223755</v>
      </c>
    </row>
    <row r="188" spans="1:56" x14ac:dyDescent="0.25">
      <c r="A188" s="47">
        <v>40664</v>
      </c>
      <c r="B188" s="48">
        <v>812</v>
      </c>
      <c r="C188" s="49">
        <v>158</v>
      </c>
      <c r="D188" s="50">
        <v>0.23032070696353912</v>
      </c>
      <c r="E188" s="49">
        <v>1398</v>
      </c>
      <c r="F188" s="49">
        <v>845</v>
      </c>
      <c r="G188" s="49">
        <v>92</v>
      </c>
      <c r="H188" s="51">
        <v>108131583</v>
      </c>
      <c r="I188" s="52">
        <v>133166.97413793104</v>
      </c>
      <c r="J188" s="53">
        <v>114500</v>
      </c>
      <c r="K188" s="54">
        <v>556.15640394088666</v>
      </c>
      <c r="L188" s="54">
        <v>64.5</v>
      </c>
      <c r="M188" s="55">
        <v>0.95925986766815186</v>
      </c>
      <c r="N188" s="55">
        <v>0.97164303064346313</v>
      </c>
      <c r="O188" s="55">
        <v>0.91897207498550415</v>
      </c>
      <c r="P188" s="56">
        <v>0.94869816303253174</v>
      </c>
      <c r="Q188" s="52">
        <v>140932.74683544305</v>
      </c>
      <c r="R188" s="53">
        <v>118700</v>
      </c>
      <c r="S188" s="54">
        <v>22.705882352941178</v>
      </c>
      <c r="T188" s="54">
        <v>15.5</v>
      </c>
      <c r="U188" s="55">
        <v>0.98599648475646973</v>
      </c>
      <c r="V188" s="56">
        <v>1</v>
      </c>
      <c r="W188" s="53">
        <v>147915.31004366811</v>
      </c>
      <c r="X188" s="53">
        <v>124900</v>
      </c>
      <c r="Y188" s="52">
        <v>144293.18424242423</v>
      </c>
      <c r="Z188" s="53">
        <v>118000</v>
      </c>
      <c r="AA188" s="54">
        <v>264.6733727810651</v>
      </c>
      <c r="AB188" s="54">
        <v>57</v>
      </c>
      <c r="AC188" s="55">
        <v>0.92015904188156128</v>
      </c>
      <c r="AD188" s="56">
        <v>0.94999998807907104</v>
      </c>
      <c r="AE188" s="52">
        <v>120056.51086956522</v>
      </c>
      <c r="AF188" s="53">
        <v>109900</v>
      </c>
      <c r="AG188" s="54">
        <v>42.706521739130437</v>
      </c>
      <c r="AH188" s="54">
        <v>34.5</v>
      </c>
      <c r="AI188" s="55">
        <v>0.98757356405258179</v>
      </c>
      <c r="AJ188" s="56">
        <v>1</v>
      </c>
      <c r="AK188" s="57">
        <v>3177</v>
      </c>
      <c r="AL188" s="58">
        <v>397343013</v>
      </c>
      <c r="AM188" s="59">
        <v>6490</v>
      </c>
      <c r="AN188" s="60">
        <v>3462</v>
      </c>
      <c r="AO188" s="61">
        <v>125068.62228517469</v>
      </c>
      <c r="AP188" s="58">
        <v>107000</v>
      </c>
      <c r="AQ188" s="59">
        <v>530.31381806735919</v>
      </c>
      <c r="AR188" s="59">
        <v>67</v>
      </c>
      <c r="AS188" s="62">
        <v>0.95863634347915649</v>
      </c>
      <c r="AT188" s="62">
        <v>0.97276264429092407</v>
      </c>
      <c r="AU188" s="62">
        <v>0.91621845960617065</v>
      </c>
      <c r="AV188" s="63">
        <v>0.94392979145050049</v>
      </c>
      <c r="AW188" s="58">
        <v>148083.60415689953</v>
      </c>
      <c r="AX188" s="58">
        <v>119900</v>
      </c>
      <c r="AY188" s="61">
        <v>137199.23824911867</v>
      </c>
      <c r="AZ188" s="58">
        <v>115000</v>
      </c>
      <c r="BA188" s="59">
        <v>155.68630849220105</v>
      </c>
      <c r="BB188" s="59">
        <v>57</v>
      </c>
      <c r="BC188" s="62">
        <v>0.92040830850601196</v>
      </c>
      <c r="BD188" s="63">
        <v>0.94736844301223755</v>
      </c>
    </row>
    <row r="189" spans="1:56" x14ac:dyDescent="0.25">
      <c r="A189" s="47">
        <v>40634</v>
      </c>
      <c r="B189" s="48">
        <v>781</v>
      </c>
      <c r="C189" s="49">
        <v>159</v>
      </c>
      <c r="D189" s="50">
        <v>0.22499999403953552</v>
      </c>
      <c r="E189" s="49">
        <v>1407</v>
      </c>
      <c r="F189" s="49">
        <v>746</v>
      </c>
      <c r="G189" s="49">
        <v>83</v>
      </c>
      <c r="H189" s="51">
        <v>97172757</v>
      </c>
      <c r="I189" s="52">
        <v>124420.94366197183</v>
      </c>
      <c r="J189" s="53">
        <v>103500</v>
      </c>
      <c r="K189" s="54">
        <v>461.93854033290654</v>
      </c>
      <c r="L189" s="54">
        <v>65</v>
      </c>
      <c r="M189" s="55">
        <v>0.96202731132507324</v>
      </c>
      <c r="N189" s="55">
        <v>0.97276264429092407</v>
      </c>
      <c r="O189" s="55">
        <v>0.91942405700683594</v>
      </c>
      <c r="P189" s="56">
        <v>0.94274008274078369</v>
      </c>
      <c r="Q189" s="52">
        <v>134613.67924528301</v>
      </c>
      <c r="R189" s="53">
        <v>115000</v>
      </c>
      <c r="S189" s="54">
        <v>22.941176470588236</v>
      </c>
      <c r="T189" s="54">
        <v>15.5</v>
      </c>
      <c r="U189" s="55">
        <v>0.9873892068862915</v>
      </c>
      <c r="V189" s="56">
        <v>1</v>
      </c>
      <c r="W189" s="53">
        <v>157835.3927797834</v>
      </c>
      <c r="X189" s="53">
        <v>124999</v>
      </c>
      <c r="Y189" s="52">
        <v>146734.01492537314</v>
      </c>
      <c r="Z189" s="53">
        <v>119900</v>
      </c>
      <c r="AA189" s="54">
        <v>148.43163538873995</v>
      </c>
      <c r="AB189" s="54">
        <v>50.5</v>
      </c>
      <c r="AC189" s="55">
        <v>0.92864030599594116</v>
      </c>
      <c r="AD189" s="56">
        <v>0.94999998807907104</v>
      </c>
      <c r="AE189" s="52">
        <v>133115.63855421686</v>
      </c>
      <c r="AF189" s="53">
        <v>99900</v>
      </c>
      <c r="AG189" s="54">
        <v>39.036144578313255</v>
      </c>
      <c r="AH189" s="54">
        <v>32</v>
      </c>
      <c r="AI189" s="55">
        <v>0.98689621686935425</v>
      </c>
      <c r="AJ189" s="56">
        <v>1</v>
      </c>
      <c r="AK189" s="57">
        <v>2365</v>
      </c>
      <c r="AL189" s="58">
        <v>289211430</v>
      </c>
      <c r="AM189" s="59">
        <v>5092</v>
      </c>
      <c r="AN189" s="60">
        <v>2617</v>
      </c>
      <c r="AO189" s="61">
        <v>122288.13107822411</v>
      </c>
      <c r="AP189" s="58">
        <v>103000</v>
      </c>
      <c r="AQ189" s="59">
        <v>521.44101479915435</v>
      </c>
      <c r="AR189" s="59">
        <v>68</v>
      </c>
      <c r="AS189" s="62">
        <v>0.95842075347900391</v>
      </c>
      <c r="AT189" s="62">
        <v>0.97308486700057983</v>
      </c>
      <c r="AU189" s="62">
        <v>0.91526252031326294</v>
      </c>
      <c r="AV189" s="63">
        <v>0.94228506088256836</v>
      </c>
      <c r="AW189" s="58">
        <v>148129.62129353234</v>
      </c>
      <c r="AX189" s="58">
        <v>119900</v>
      </c>
      <c r="AY189" s="61">
        <v>134929.94571539355</v>
      </c>
      <c r="AZ189" s="58">
        <v>114900</v>
      </c>
      <c r="BA189" s="59">
        <v>120.49560565533054</v>
      </c>
      <c r="BB189" s="59">
        <v>57</v>
      </c>
      <c r="BC189" s="62">
        <v>0.92048829793930054</v>
      </c>
      <c r="BD189" s="63">
        <v>0.94642859697341919</v>
      </c>
    </row>
    <row r="190" spans="1:56" x14ac:dyDescent="0.25">
      <c r="A190" s="47">
        <v>40603</v>
      </c>
      <c r="B190" s="48">
        <v>692</v>
      </c>
      <c r="C190" s="49">
        <v>136</v>
      </c>
      <c r="D190" s="50">
        <v>0.18709158897399902</v>
      </c>
      <c r="E190" s="49">
        <v>1440</v>
      </c>
      <c r="F190" s="49">
        <v>776</v>
      </c>
      <c r="G190" s="49">
        <v>61</v>
      </c>
      <c r="H190" s="51">
        <v>84146868</v>
      </c>
      <c r="I190" s="52">
        <v>121599.52023121387</v>
      </c>
      <c r="J190" s="53">
        <v>104200</v>
      </c>
      <c r="K190" s="54">
        <v>510.62138728323697</v>
      </c>
      <c r="L190" s="54">
        <v>69</v>
      </c>
      <c r="M190" s="55">
        <v>0.95844727754592896</v>
      </c>
      <c r="N190" s="55">
        <v>0.9732515811920166</v>
      </c>
      <c r="O190" s="55">
        <v>0.91314965486526489</v>
      </c>
      <c r="P190" s="56">
        <v>0.94080740213394165</v>
      </c>
      <c r="Q190" s="52">
        <v>132191.72794117648</v>
      </c>
      <c r="R190" s="53">
        <v>106950</v>
      </c>
      <c r="S190" s="54">
        <v>19.03448275862069</v>
      </c>
      <c r="T190" s="54">
        <v>16</v>
      </c>
      <c r="U190" s="55">
        <v>0.99105411767959595</v>
      </c>
      <c r="V190" s="56">
        <v>1</v>
      </c>
      <c r="W190" s="53">
        <v>147710.5935302391</v>
      </c>
      <c r="X190" s="53">
        <v>119900</v>
      </c>
      <c r="Y190" s="52">
        <v>135237.62827225131</v>
      </c>
      <c r="Z190" s="53">
        <v>114400</v>
      </c>
      <c r="AA190" s="54">
        <v>130.43427835051546</v>
      </c>
      <c r="AB190" s="54">
        <v>60</v>
      </c>
      <c r="AC190" s="55">
        <v>0.91606384515762329</v>
      </c>
      <c r="AD190" s="56">
        <v>0.94631481170654297</v>
      </c>
      <c r="AE190" s="52">
        <v>103147.54098360655</v>
      </c>
      <c r="AF190" s="53">
        <v>85000</v>
      </c>
      <c r="AG190" s="54">
        <v>30.229508196721312</v>
      </c>
      <c r="AH190" s="54">
        <v>24</v>
      </c>
      <c r="AI190" s="55">
        <v>0.98426222801208496</v>
      </c>
      <c r="AJ190" s="56">
        <v>1</v>
      </c>
      <c r="AK190" s="57">
        <v>1584</v>
      </c>
      <c r="AL190" s="58">
        <v>192038673</v>
      </c>
      <c r="AM190" s="59">
        <v>3685</v>
      </c>
      <c r="AN190" s="60">
        <v>1871</v>
      </c>
      <c r="AO190" s="61">
        <v>121236.53598484848</v>
      </c>
      <c r="AP190" s="58">
        <v>102950</v>
      </c>
      <c r="AQ190" s="59">
        <v>550.77904040404042</v>
      </c>
      <c r="AR190" s="59">
        <v>71</v>
      </c>
      <c r="AS190" s="62">
        <v>0.95664864778518677</v>
      </c>
      <c r="AT190" s="62">
        <v>0.97321426868438721</v>
      </c>
      <c r="AU190" s="62">
        <v>0.91322189569473267</v>
      </c>
      <c r="AV190" s="63">
        <v>0.94166666269302368</v>
      </c>
      <c r="AW190" s="58">
        <v>144436.62857142856</v>
      </c>
      <c r="AX190" s="58">
        <v>115900</v>
      </c>
      <c r="AY190" s="61">
        <v>130207.03637350706</v>
      </c>
      <c r="AZ190" s="58">
        <v>110650</v>
      </c>
      <c r="BA190" s="59">
        <v>109.35702832709781</v>
      </c>
      <c r="BB190" s="59">
        <v>59</v>
      </c>
      <c r="BC190" s="62">
        <v>0.91722124814987183</v>
      </c>
      <c r="BD190" s="63">
        <v>0.94547003507614136</v>
      </c>
    </row>
    <row r="191" spans="1:56" x14ac:dyDescent="0.25">
      <c r="A191" s="47">
        <v>40575</v>
      </c>
      <c r="B191" s="48">
        <v>489</v>
      </c>
      <c r="C191" s="49">
        <v>89</v>
      </c>
      <c r="D191" s="50">
        <v>0.121198371052742</v>
      </c>
      <c r="E191" s="49">
        <v>965</v>
      </c>
      <c r="F191" s="49">
        <v>558</v>
      </c>
      <c r="G191" s="49">
        <v>31</v>
      </c>
      <c r="H191" s="51">
        <v>57409616</v>
      </c>
      <c r="I191" s="52">
        <v>117402.07770961145</v>
      </c>
      <c r="J191" s="53">
        <v>101250</v>
      </c>
      <c r="K191" s="54">
        <v>624.75255623721887</v>
      </c>
      <c r="L191" s="54">
        <v>73</v>
      </c>
      <c r="M191" s="55">
        <v>0.95717459917068481</v>
      </c>
      <c r="N191" s="55">
        <v>0.97409605979919434</v>
      </c>
      <c r="O191" s="55">
        <v>0.9137340784072876</v>
      </c>
      <c r="P191" s="56">
        <v>0.9391598105430603</v>
      </c>
      <c r="Q191" s="52">
        <v>125479.77528089887</v>
      </c>
      <c r="R191" s="53">
        <v>98500</v>
      </c>
      <c r="S191" s="54">
        <v>18.411764705882351</v>
      </c>
      <c r="T191" s="54">
        <v>25</v>
      </c>
      <c r="U191" s="55">
        <v>0.98740804195404053</v>
      </c>
      <c r="V191" s="56">
        <v>1</v>
      </c>
      <c r="W191" s="53">
        <v>147329.21097046413</v>
      </c>
      <c r="X191" s="53">
        <v>116450</v>
      </c>
      <c r="Y191" s="52">
        <v>127911.93078324226</v>
      </c>
      <c r="Z191" s="53">
        <v>109000</v>
      </c>
      <c r="AA191" s="54">
        <v>96.616487455197131</v>
      </c>
      <c r="AB191" s="54">
        <v>57</v>
      </c>
      <c r="AC191" s="55">
        <v>0.9133114218711853</v>
      </c>
      <c r="AD191" s="56">
        <v>0.94173073768615723</v>
      </c>
      <c r="AE191" s="52">
        <v>115054.83870967742</v>
      </c>
      <c r="AF191" s="53">
        <v>97900</v>
      </c>
      <c r="AG191" s="54">
        <v>18.419354838709676</v>
      </c>
      <c r="AH191" s="54">
        <v>14</v>
      </c>
      <c r="AI191" s="55">
        <v>0.99095159769058228</v>
      </c>
      <c r="AJ191" s="56">
        <v>1</v>
      </c>
      <c r="AK191" s="57">
        <v>892</v>
      </c>
      <c r="AL191" s="58">
        <v>107891805</v>
      </c>
      <c r="AM191" s="59">
        <v>2245</v>
      </c>
      <c r="AN191" s="60">
        <v>1095</v>
      </c>
      <c r="AO191" s="61">
        <v>120954.93834080717</v>
      </c>
      <c r="AP191" s="58">
        <v>102000</v>
      </c>
      <c r="AQ191" s="59">
        <v>581.932735426009</v>
      </c>
      <c r="AR191" s="59">
        <v>73</v>
      </c>
      <c r="AS191" s="62">
        <v>0.95524579286575317</v>
      </c>
      <c r="AT191" s="62">
        <v>0.97308486700057983</v>
      </c>
      <c r="AU191" s="62">
        <v>0.91327810287475586</v>
      </c>
      <c r="AV191" s="63">
        <v>0.94301438331604004</v>
      </c>
      <c r="AW191" s="58">
        <v>142337.63029756537</v>
      </c>
      <c r="AX191" s="58">
        <v>114900</v>
      </c>
      <c r="AY191" s="61">
        <v>126641.75602968461</v>
      </c>
      <c r="AZ191" s="58">
        <v>109900</v>
      </c>
      <c r="BA191" s="59">
        <v>94.420091324200911</v>
      </c>
      <c r="BB191" s="59">
        <v>57</v>
      </c>
      <c r="BC191" s="62">
        <v>0.91804206371307373</v>
      </c>
      <c r="BD191" s="63">
        <v>0.94303309917449951</v>
      </c>
    </row>
    <row r="192" spans="1:56" x14ac:dyDescent="0.25">
      <c r="A192" s="47">
        <v>40544</v>
      </c>
      <c r="B192" s="48">
        <v>403</v>
      </c>
      <c r="C192" s="49">
        <v>64</v>
      </c>
      <c r="D192" s="50">
        <v>8.6554713547229767E-2</v>
      </c>
      <c r="E192" s="49">
        <v>1280</v>
      </c>
      <c r="F192" s="49">
        <v>537</v>
      </c>
      <c r="G192" s="49">
        <v>12</v>
      </c>
      <c r="H192" s="51">
        <v>50482189</v>
      </c>
      <c r="I192" s="52">
        <v>125265.97766749379</v>
      </c>
      <c r="J192" s="53">
        <v>103000</v>
      </c>
      <c r="K192" s="54">
        <v>529.97518610421832</v>
      </c>
      <c r="L192" s="54">
        <v>71</v>
      </c>
      <c r="M192" s="55">
        <v>0.95293509960174561</v>
      </c>
      <c r="N192" s="55">
        <v>0.97191011905670166</v>
      </c>
      <c r="O192" s="55">
        <v>0.91273277997970581</v>
      </c>
      <c r="P192" s="56">
        <v>0.94684219360351563</v>
      </c>
      <c r="Q192" s="52">
        <v>120693.75</v>
      </c>
      <c r="R192" s="53">
        <v>96450</v>
      </c>
      <c r="S192" s="54">
        <v>13.833333333333334</v>
      </c>
      <c r="T192" s="54">
        <v>14</v>
      </c>
      <c r="U192" s="55">
        <v>1</v>
      </c>
      <c r="V192" s="56">
        <v>1</v>
      </c>
      <c r="W192" s="53">
        <v>138611.631496063</v>
      </c>
      <c r="X192" s="53">
        <v>113950</v>
      </c>
      <c r="Y192" s="52">
        <v>125323.5595463138</v>
      </c>
      <c r="Z192" s="53">
        <v>110500</v>
      </c>
      <c r="AA192" s="54">
        <v>92.137802607076353</v>
      </c>
      <c r="AB192" s="54">
        <v>57</v>
      </c>
      <c r="AC192" s="55">
        <v>0.92290687561035156</v>
      </c>
      <c r="AD192" s="56">
        <v>0.94668120145797729</v>
      </c>
      <c r="AE192" s="52">
        <v>145950</v>
      </c>
      <c r="AF192" s="53">
        <v>105950</v>
      </c>
      <c r="AG192" s="54">
        <v>10.833333333333334</v>
      </c>
      <c r="AH192" s="54">
        <v>8</v>
      </c>
      <c r="AI192" s="55">
        <v>1</v>
      </c>
      <c r="AJ192" s="56">
        <v>1</v>
      </c>
      <c r="AK192" s="57">
        <v>403</v>
      </c>
      <c r="AL192" s="58">
        <v>50482189</v>
      </c>
      <c r="AM192" s="59">
        <v>1280</v>
      </c>
      <c r="AN192" s="60">
        <v>537</v>
      </c>
      <c r="AO192" s="61">
        <v>125265.97766749379</v>
      </c>
      <c r="AP192" s="58">
        <v>103000</v>
      </c>
      <c r="AQ192" s="59">
        <v>529.97518610421832</v>
      </c>
      <c r="AR192" s="59">
        <v>71</v>
      </c>
      <c r="AS192" s="62">
        <v>0.95293509960174561</v>
      </c>
      <c r="AT192" s="62">
        <v>0.97191011905670166</v>
      </c>
      <c r="AU192" s="62">
        <v>0.91273277997970581</v>
      </c>
      <c r="AV192" s="63">
        <v>0.94684219360351563</v>
      </c>
      <c r="AW192" s="58">
        <v>138611.631496063</v>
      </c>
      <c r="AX192" s="58">
        <v>113950</v>
      </c>
      <c r="AY192" s="61">
        <v>125323.5595463138</v>
      </c>
      <c r="AZ192" s="58">
        <v>110500</v>
      </c>
      <c r="BA192" s="59">
        <v>92.137802607076353</v>
      </c>
      <c r="BB192" s="59">
        <v>57</v>
      </c>
      <c r="BC192" s="62">
        <v>0.92290687561035156</v>
      </c>
      <c r="BD192" s="63">
        <v>0.94668120145797729</v>
      </c>
    </row>
    <row r="193" spans="1:56" x14ac:dyDescent="0.25">
      <c r="A193" s="47">
        <v>40513</v>
      </c>
      <c r="B193" s="48">
        <v>673</v>
      </c>
      <c r="C193" s="49">
        <v>4207</v>
      </c>
      <c r="D193" s="50">
        <v>5.6896200180053711</v>
      </c>
      <c r="E193" s="49">
        <v>919</v>
      </c>
      <c r="F193" s="49">
        <v>421</v>
      </c>
      <c r="H193" s="51">
        <v>94688082</v>
      </c>
      <c r="I193" s="52">
        <v>140695.51560178306</v>
      </c>
      <c r="J193" s="53">
        <v>114000</v>
      </c>
      <c r="K193" s="54">
        <v>505.94799405646359</v>
      </c>
      <c r="L193" s="54">
        <v>60</v>
      </c>
      <c r="M193" s="55">
        <v>0.95718401670455933</v>
      </c>
      <c r="N193" s="55">
        <v>0.97138690948486328</v>
      </c>
      <c r="O193" s="55">
        <v>0.91824400424957275</v>
      </c>
      <c r="P193" s="56">
        <v>0.94202899932861328</v>
      </c>
      <c r="W193" s="53">
        <v>124933.41455347299</v>
      </c>
      <c r="X193" s="53">
        <v>99000</v>
      </c>
      <c r="Y193" s="52">
        <v>129915.05693069307</v>
      </c>
      <c r="Z193" s="53">
        <v>103795</v>
      </c>
      <c r="AA193" s="54">
        <v>84.038004750593828</v>
      </c>
      <c r="AB193" s="54">
        <v>60</v>
      </c>
      <c r="AC193" s="55">
        <v>0.90007966756820679</v>
      </c>
      <c r="AD193" s="56">
        <v>0.93270641565322876</v>
      </c>
      <c r="AK193" s="57">
        <v>8873</v>
      </c>
      <c r="AL193" s="58">
        <v>1179100334</v>
      </c>
      <c r="AM193" s="59">
        <v>16476</v>
      </c>
      <c r="AN193" s="60">
        <v>8057</v>
      </c>
      <c r="AO193" s="61">
        <v>132886.32187535218</v>
      </c>
      <c r="AP193" s="58">
        <v>115000</v>
      </c>
      <c r="AQ193" s="59">
        <v>539.09962808520231</v>
      </c>
      <c r="AR193" s="59">
        <v>52</v>
      </c>
      <c r="AS193" s="62">
        <v>0.96111404895782471</v>
      </c>
      <c r="AT193" s="62">
        <v>0.97679322957992554</v>
      </c>
      <c r="AU193" s="62">
        <v>0.92874783277511597</v>
      </c>
      <c r="AV193" s="63">
        <v>0.95652174949645996</v>
      </c>
      <c r="AW193" s="58">
        <v>144372.80430094275</v>
      </c>
      <c r="AX193" s="58">
        <v>119900</v>
      </c>
      <c r="AY193" s="61">
        <v>139262.79023830764</v>
      </c>
      <c r="AZ193" s="58">
        <v>119900</v>
      </c>
      <c r="BA193" s="59">
        <v>83.076455256298871</v>
      </c>
      <c r="BB193" s="59">
        <v>44</v>
      </c>
      <c r="BC193" s="62">
        <v>0.92894434928894043</v>
      </c>
      <c r="BD193" s="63">
        <v>0.95697981119155884</v>
      </c>
    </row>
    <row r="194" spans="1:56" x14ac:dyDescent="0.25">
      <c r="A194" s="47">
        <v>40483</v>
      </c>
      <c r="B194" s="48">
        <v>655</v>
      </c>
      <c r="C194" s="49">
        <v>4328</v>
      </c>
      <c r="D194" s="50">
        <v>5.8664860725402832</v>
      </c>
      <c r="E194" s="49">
        <v>970</v>
      </c>
      <c r="F194" s="49">
        <v>481</v>
      </c>
      <c r="H194" s="51">
        <v>88091304</v>
      </c>
      <c r="I194" s="52">
        <v>134490.54045801525</v>
      </c>
      <c r="J194" s="53">
        <v>114000</v>
      </c>
      <c r="K194" s="54">
        <v>597.53893129770995</v>
      </c>
      <c r="L194" s="54">
        <v>63</v>
      </c>
      <c r="M194" s="55">
        <v>0.95151776075363159</v>
      </c>
      <c r="N194" s="55">
        <v>0.96904706954956055</v>
      </c>
      <c r="O194" s="55">
        <v>0.91217941045761108</v>
      </c>
      <c r="P194" s="56">
        <v>0.94399762153625488</v>
      </c>
      <c r="W194" s="53">
        <v>136542.67013527575</v>
      </c>
      <c r="X194" s="53">
        <v>113000</v>
      </c>
      <c r="Y194" s="52">
        <v>142385.89130434784</v>
      </c>
      <c r="Z194" s="53">
        <v>117500</v>
      </c>
      <c r="AA194" s="54">
        <v>108.04158004158005</v>
      </c>
      <c r="AB194" s="54">
        <v>63</v>
      </c>
      <c r="AC194" s="55">
        <v>0.91275173425674438</v>
      </c>
      <c r="AD194" s="56">
        <v>0.9375</v>
      </c>
      <c r="AK194" s="57">
        <v>8200</v>
      </c>
      <c r="AL194" s="58">
        <v>1084412252</v>
      </c>
      <c r="AM194" s="59">
        <v>15557</v>
      </c>
      <c r="AN194" s="60">
        <v>7636</v>
      </c>
      <c r="AO194" s="61">
        <v>132245.39658536584</v>
      </c>
      <c r="AP194" s="58">
        <v>115000</v>
      </c>
      <c r="AQ194" s="59">
        <v>541.8204878048781</v>
      </c>
      <c r="AR194" s="59">
        <v>51</v>
      </c>
      <c r="AS194" s="62">
        <v>0.96142858266830444</v>
      </c>
      <c r="AT194" s="62">
        <v>0.97731345891952515</v>
      </c>
      <c r="AU194" s="62">
        <v>0.92958831787109375</v>
      </c>
      <c r="AV194" s="63">
        <v>0.95744681358337402</v>
      </c>
      <c r="AW194" s="58">
        <v>145523.53700561283</v>
      </c>
      <c r="AX194" s="58">
        <v>120000</v>
      </c>
      <c r="AY194" s="61">
        <v>139770.17761655248</v>
      </c>
      <c r="AZ194" s="58">
        <v>119900</v>
      </c>
      <c r="BA194" s="59">
        <v>83.023441592456777</v>
      </c>
      <c r="BB194" s="59">
        <v>44</v>
      </c>
      <c r="BC194" s="62">
        <v>0.93050146102905273</v>
      </c>
      <c r="BD194" s="63">
        <v>0.95789474248886108</v>
      </c>
    </row>
    <row r="195" spans="1:56" x14ac:dyDescent="0.25">
      <c r="A195" s="47">
        <v>40452</v>
      </c>
      <c r="B195" s="48">
        <v>652</v>
      </c>
      <c r="C195" s="49">
        <v>4542</v>
      </c>
      <c r="D195" s="50">
        <v>5.9934024810791016</v>
      </c>
      <c r="E195" s="49">
        <v>1172</v>
      </c>
      <c r="F195" s="49">
        <v>588</v>
      </c>
      <c r="H195" s="51">
        <v>84255373</v>
      </c>
      <c r="I195" s="52">
        <v>129226.03220858896</v>
      </c>
      <c r="J195" s="53">
        <v>107500</v>
      </c>
      <c r="K195" s="54">
        <v>586.98159509202458</v>
      </c>
      <c r="L195" s="54">
        <v>61</v>
      </c>
      <c r="M195" s="55">
        <v>0.94879323244094849</v>
      </c>
      <c r="N195" s="55">
        <v>0.96774190664291382</v>
      </c>
      <c r="O195" s="55">
        <v>0.90731996297836304</v>
      </c>
      <c r="P195" s="56">
        <v>0.93941080570220947</v>
      </c>
      <c r="W195" s="53">
        <v>140414.74145486415</v>
      </c>
      <c r="X195" s="53">
        <v>112900</v>
      </c>
      <c r="Y195" s="52">
        <v>139120.85036496349</v>
      </c>
      <c r="Z195" s="53">
        <v>119900</v>
      </c>
      <c r="AA195" s="54">
        <v>89.263605442176868</v>
      </c>
      <c r="AB195" s="54">
        <v>55</v>
      </c>
      <c r="AC195" s="55">
        <v>0.91408932209014893</v>
      </c>
      <c r="AD195" s="56">
        <v>0.94273126125335693</v>
      </c>
      <c r="AK195" s="57">
        <v>7545</v>
      </c>
      <c r="AL195" s="58">
        <v>996320948</v>
      </c>
      <c r="AM195" s="59">
        <v>14587</v>
      </c>
      <c r="AN195" s="60">
        <v>7155</v>
      </c>
      <c r="AO195" s="61">
        <v>132050.49012591119</v>
      </c>
      <c r="AP195" s="58">
        <v>115000</v>
      </c>
      <c r="AQ195" s="59">
        <v>536.98343273691182</v>
      </c>
      <c r="AR195" s="59">
        <v>50</v>
      </c>
      <c r="AS195" s="62">
        <v>0.96226173639297485</v>
      </c>
      <c r="AT195" s="62">
        <v>0.97810900211334229</v>
      </c>
      <c r="AU195" s="62">
        <v>0.93104612827301025</v>
      </c>
      <c r="AV195" s="63">
        <v>0.95851218700408936</v>
      </c>
      <c r="AW195" s="58">
        <v>146124.51277766173</v>
      </c>
      <c r="AX195" s="58">
        <v>120000</v>
      </c>
      <c r="AY195" s="61">
        <v>139597.86939710725</v>
      </c>
      <c r="AZ195" s="58">
        <v>120000</v>
      </c>
      <c r="BA195" s="59">
        <v>81.341579315164225</v>
      </c>
      <c r="BB195" s="59">
        <v>43</v>
      </c>
      <c r="BC195" s="62">
        <v>0.93166720867156982</v>
      </c>
      <c r="BD195" s="63">
        <v>0.95906233787536621</v>
      </c>
    </row>
    <row r="196" spans="1:56" x14ac:dyDescent="0.25">
      <c r="A196" s="47">
        <v>40422</v>
      </c>
      <c r="B196" s="48">
        <v>699</v>
      </c>
      <c r="C196" s="49">
        <v>4815</v>
      </c>
      <c r="D196" s="50">
        <v>6.1507349014282227</v>
      </c>
      <c r="E196" s="49">
        <v>1283</v>
      </c>
      <c r="F196" s="49">
        <v>583</v>
      </c>
      <c r="H196" s="51">
        <v>86771294</v>
      </c>
      <c r="I196" s="52">
        <v>124136.32904148784</v>
      </c>
      <c r="J196" s="53">
        <v>110000</v>
      </c>
      <c r="K196" s="54">
        <v>532.81831187410592</v>
      </c>
      <c r="L196" s="54">
        <v>50</v>
      </c>
      <c r="M196" s="55">
        <v>0.9599994421005249</v>
      </c>
      <c r="N196" s="55">
        <v>0.97445356845855713</v>
      </c>
      <c r="O196" s="55">
        <v>0.9233967661857605</v>
      </c>
      <c r="P196" s="56">
        <v>0.94836670160293579</v>
      </c>
      <c r="W196" s="53">
        <v>146721.54075867636</v>
      </c>
      <c r="X196" s="53">
        <v>117900</v>
      </c>
      <c r="Y196" s="52">
        <v>137583.50528169013</v>
      </c>
      <c r="Z196" s="53">
        <v>119250</v>
      </c>
      <c r="AA196" s="54">
        <v>82.866209262435675</v>
      </c>
      <c r="AB196" s="54">
        <v>57</v>
      </c>
      <c r="AC196" s="55">
        <v>0.90586662292480469</v>
      </c>
      <c r="AD196" s="56">
        <v>0.94187295436859131</v>
      </c>
      <c r="AK196" s="57">
        <v>6893</v>
      </c>
      <c r="AL196" s="58">
        <v>912065575</v>
      </c>
      <c r="AM196" s="59">
        <v>13415</v>
      </c>
      <c r="AN196" s="60">
        <v>6567</v>
      </c>
      <c r="AO196" s="61">
        <v>132317.65196576237</v>
      </c>
      <c r="AP196" s="58">
        <v>115000</v>
      </c>
      <c r="AQ196" s="59">
        <v>532.25417089801249</v>
      </c>
      <c r="AR196" s="59">
        <v>49</v>
      </c>
      <c r="AS196" s="62">
        <v>0.96351748704910278</v>
      </c>
      <c r="AT196" s="62">
        <v>0.97886538505554199</v>
      </c>
      <c r="AU196" s="62">
        <v>0.93325674533843994</v>
      </c>
      <c r="AV196" s="63">
        <v>0.95999997854232788</v>
      </c>
      <c r="AW196" s="58">
        <v>146617.31527987897</v>
      </c>
      <c r="AX196" s="58">
        <v>121716.5</v>
      </c>
      <c r="AY196" s="61">
        <v>139638.491996892</v>
      </c>
      <c r="AZ196" s="58">
        <v>120000</v>
      </c>
      <c r="BA196" s="59">
        <v>80.632252169940614</v>
      </c>
      <c r="BB196" s="59">
        <v>42</v>
      </c>
      <c r="BC196" s="62">
        <v>0.93316704034805298</v>
      </c>
      <c r="BD196" s="63">
        <v>0.96045196056365967</v>
      </c>
    </row>
    <row r="197" spans="1:56" x14ac:dyDescent="0.25">
      <c r="A197" s="47">
        <v>40391</v>
      </c>
      <c r="B197" s="48">
        <v>687</v>
      </c>
      <c r="C197" s="49">
        <v>4873</v>
      </c>
      <c r="D197" s="50">
        <v>6.1173763275146484</v>
      </c>
      <c r="E197" s="49">
        <v>1364</v>
      </c>
      <c r="F197" s="49">
        <v>658</v>
      </c>
      <c r="H197" s="51">
        <v>93285410</v>
      </c>
      <c r="I197" s="52">
        <v>135786.62299854439</v>
      </c>
      <c r="J197" s="53">
        <v>112000</v>
      </c>
      <c r="K197" s="54">
        <v>659.47743813682678</v>
      </c>
      <c r="L197" s="54">
        <v>58</v>
      </c>
      <c r="M197" s="55">
        <v>0.95598715543746948</v>
      </c>
      <c r="N197" s="55">
        <v>0.97067743539810181</v>
      </c>
      <c r="O197" s="55">
        <v>0.91479784250259399</v>
      </c>
      <c r="P197" s="56">
        <v>0.94528824090957642</v>
      </c>
      <c r="W197" s="53">
        <v>145901.89783743475</v>
      </c>
      <c r="X197" s="53">
        <v>120000</v>
      </c>
      <c r="Y197" s="52">
        <v>141197.375975039</v>
      </c>
      <c r="Z197" s="53">
        <v>115000</v>
      </c>
      <c r="AA197" s="54">
        <v>75.896656534954403</v>
      </c>
      <c r="AB197" s="54">
        <v>43</v>
      </c>
      <c r="AC197" s="55">
        <v>0.92532181739807129</v>
      </c>
      <c r="AD197" s="56">
        <v>0.949759840965271</v>
      </c>
      <c r="AK197" s="57">
        <v>6194</v>
      </c>
      <c r="AL197" s="58">
        <v>825294281</v>
      </c>
      <c r="AM197" s="59">
        <v>12132</v>
      </c>
      <c r="AN197" s="60">
        <v>5984</v>
      </c>
      <c r="AO197" s="61">
        <v>133240.92363577656</v>
      </c>
      <c r="AP197" s="58">
        <v>116000</v>
      </c>
      <c r="AQ197" s="59">
        <v>532.19050694220209</v>
      </c>
      <c r="AR197" s="59">
        <v>49</v>
      </c>
      <c r="AS197" s="62">
        <v>0.96391040086746216</v>
      </c>
      <c r="AT197" s="62">
        <v>0.97934591770172119</v>
      </c>
      <c r="AU197" s="62">
        <v>0.93435937166213989</v>
      </c>
      <c r="AV197" s="63">
        <v>0.96109914779663086</v>
      </c>
      <c r="AW197" s="58">
        <v>146606.536933478</v>
      </c>
      <c r="AX197" s="58">
        <v>122500</v>
      </c>
      <c r="AY197" s="61">
        <v>139837.44077041076</v>
      </c>
      <c r="AZ197" s="58">
        <v>120000</v>
      </c>
      <c r="BA197" s="59">
        <v>80.414605614973269</v>
      </c>
      <c r="BB197" s="59">
        <v>41</v>
      </c>
      <c r="BC197" s="62">
        <v>0.93579530715942383</v>
      </c>
      <c r="BD197" s="63">
        <v>0.96227866411209106</v>
      </c>
    </row>
    <row r="198" spans="1:56" x14ac:dyDescent="0.25">
      <c r="A198" s="47">
        <v>40360</v>
      </c>
      <c r="B198" s="48">
        <v>636</v>
      </c>
      <c r="C198" s="49">
        <v>4787</v>
      </c>
      <c r="D198" s="50">
        <v>5.8550605773925781</v>
      </c>
      <c r="E198" s="49">
        <v>1588</v>
      </c>
      <c r="F198" s="49">
        <v>629</v>
      </c>
      <c r="H198" s="51">
        <v>87111203</v>
      </c>
      <c r="I198" s="52">
        <v>136967.30031446542</v>
      </c>
      <c r="J198" s="53">
        <v>111305.5</v>
      </c>
      <c r="K198" s="54">
        <v>501.46069182389937</v>
      </c>
      <c r="L198" s="54">
        <v>49</v>
      </c>
      <c r="M198" s="55">
        <v>0.95580339431762695</v>
      </c>
      <c r="N198" s="55">
        <v>0.97419697046279907</v>
      </c>
      <c r="O198" s="55">
        <v>0.9190821647644043</v>
      </c>
      <c r="P198" s="56">
        <v>0.94931042194366455</v>
      </c>
      <c r="W198" s="53">
        <v>140885.95104895104</v>
      </c>
      <c r="X198" s="53">
        <v>118500</v>
      </c>
      <c r="Y198" s="52">
        <v>143345.49108589953</v>
      </c>
      <c r="Z198" s="53">
        <v>119900</v>
      </c>
      <c r="AA198" s="54">
        <v>92.591414944356117</v>
      </c>
      <c r="AB198" s="54">
        <v>47</v>
      </c>
      <c r="AC198" s="55">
        <v>0.91306298971176147</v>
      </c>
      <c r="AD198" s="56">
        <v>0.94594591856002808</v>
      </c>
      <c r="AK198" s="57">
        <v>5507</v>
      </c>
      <c r="AL198" s="58">
        <v>732008871</v>
      </c>
      <c r="AM198" s="59">
        <v>10768</v>
      </c>
      <c r="AN198" s="60">
        <v>5326</v>
      </c>
      <c r="AO198" s="61">
        <v>132923.34683130562</v>
      </c>
      <c r="AP198" s="58">
        <v>116500</v>
      </c>
      <c r="AQ198" s="59">
        <v>516.31142182676592</v>
      </c>
      <c r="AR198" s="59">
        <v>48</v>
      </c>
      <c r="AS198" s="62">
        <v>0.96489840745925903</v>
      </c>
      <c r="AT198" s="62">
        <v>0.98006081581115723</v>
      </c>
      <c r="AU198" s="62">
        <v>0.9368099570274353</v>
      </c>
      <c r="AV198" s="63">
        <v>0.96296298503875732</v>
      </c>
      <c r="AW198" s="58">
        <v>146695.34530075188</v>
      </c>
      <c r="AX198" s="58">
        <v>122900</v>
      </c>
      <c r="AY198" s="61">
        <v>139670.63662456945</v>
      </c>
      <c r="AZ198" s="58">
        <v>121125</v>
      </c>
      <c r="BA198" s="59">
        <v>80.972775065715354</v>
      </c>
      <c r="BB198" s="59">
        <v>41</v>
      </c>
      <c r="BC198" s="62">
        <v>0.93708235025405884</v>
      </c>
      <c r="BD198" s="63">
        <v>0.96365654468536377</v>
      </c>
    </row>
    <row r="199" spans="1:56" x14ac:dyDescent="0.25">
      <c r="A199" s="47">
        <v>40330</v>
      </c>
      <c r="B199" s="48">
        <v>1053</v>
      </c>
      <c r="C199" s="49">
        <v>4632</v>
      </c>
      <c r="D199" s="50">
        <v>5.4740986824035645</v>
      </c>
      <c r="E199" s="49">
        <v>1543</v>
      </c>
      <c r="F199" s="49">
        <v>602</v>
      </c>
      <c r="H199" s="51">
        <v>143391847</v>
      </c>
      <c r="I199" s="52">
        <v>136174.59354226021</v>
      </c>
      <c r="J199" s="53">
        <v>121000</v>
      </c>
      <c r="K199" s="54">
        <v>489.03988603988603</v>
      </c>
      <c r="L199" s="54">
        <v>42</v>
      </c>
      <c r="M199" s="55">
        <v>0.97404772043228149</v>
      </c>
      <c r="N199" s="55">
        <v>0.98803961277008057</v>
      </c>
      <c r="O199" s="55">
        <v>0.94834506511688232</v>
      </c>
      <c r="P199" s="56">
        <v>0.97066664695739746</v>
      </c>
      <c r="W199" s="53">
        <v>150001.68196721311</v>
      </c>
      <c r="X199" s="53">
        <v>125000</v>
      </c>
      <c r="Y199" s="52">
        <v>142497.11858407079</v>
      </c>
      <c r="Z199" s="53">
        <v>123315</v>
      </c>
      <c r="AA199" s="54">
        <v>83.026578073089695</v>
      </c>
      <c r="AB199" s="54">
        <v>41</v>
      </c>
      <c r="AC199" s="55">
        <v>0.92747461795806885</v>
      </c>
      <c r="AD199" s="56">
        <v>0.95372104644775391</v>
      </c>
      <c r="AK199" s="57">
        <v>4871</v>
      </c>
      <c r="AL199" s="58">
        <v>644897668</v>
      </c>
      <c r="AM199" s="59">
        <v>9180</v>
      </c>
      <c r="AN199" s="60">
        <v>4697</v>
      </c>
      <c r="AO199" s="61">
        <v>132395.33319646888</v>
      </c>
      <c r="AP199" s="58">
        <v>116900</v>
      </c>
      <c r="AQ199" s="59">
        <v>518.25046191747072</v>
      </c>
      <c r="AR199" s="59">
        <v>48</v>
      </c>
      <c r="AS199" s="62">
        <v>0.96603435277938843</v>
      </c>
      <c r="AT199" s="62">
        <v>0.98119240999221802</v>
      </c>
      <c r="AU199" s="62">
        <v>0.93902778625488281</v>
      </c>
      <c r="AV199" s="63">
        <v>0.96450507640838623</v>
      </c>
      <c r="AW199" s="58">
        <v>147703.19543399141</v>
      </c>
      <c r="AX199" s="58">
        <v>124405</v>
      </c>
      <c r="AY199" s="61">
        <v>139178.68930353655</v>
      </c>
      <c r="AZ199" s="58">
        <v>122000</v>
      </c>
      <c r="BA199" s="59">
        <v>79.416861826697897</v>
      </c>
      <c r="BB199" s="59">
        <v>40</v>
      </c>
      <c r="BC199" s="62">
        <v>0.94031041860580444</v>
      </c>
      <c r="BD199" s="63">
        <v>0.96549344062805176</v>
      </c>
    </row>
    <row r="200" spans="1:56" x14ac:dyDescent="0.25">
      <c r="A200" s="47">
        <v>40299</v>
      </c>
      <c r="B200" s="48">
        <v>1060</v>
      </c>
      <c r="C200" s="49">
        <v>4353</v>
      </c>
      <c r="D200" s="50">
        <v>5.1464042663574219</v>
      </c>
      <c r="E200" s="49">
        <v>1271</v>
      </c>
      <c r="F200" s="49">
        <v>527</v>
      </c>
      <c r="H200" s="51">
        <v>141151658</v>
      </c>
      <c r="I200" s="52">
        <v>133161.94150943396</v>
      </c>
      <c r="J200" s="53">
        <v>120375</v>
      </c>
      <c r="K200" s="54">
        <v>483.8245283018868</v>
      </c>
      <c r="L200" s="54">
        <v>40</v>
      </c>
      <c r="M200" s="55">
        <v>0.96826612949371338</v>
      </c>
      <c r="N200" s="55">
        <v>0.98065376281738281</v>
      </c>
      <c r="O200" s="55">
        <v>0.94365417957305908</v>
      </c>
      <c r="P200" s="56">
        <v>0.96458816528320313</v>
      </c>
      <c r="W200" s="53">
        <v>154065.30551053485</v>
      </c>
      <c r="X200" s="53">
        <v>124900</v>
      </c>
      <c r="Y200" s="52">
        <v>137651.16732283463</v>
      </c>
      <c r="Z200" s="53">
        <v>120000</v>
      </c>
      <c r="AA200" s="54">
        <v>90.935483870967744</v>
      </c>
      <c r="AB200" s="54">
        <v>40</v>
      </c>
      <c r="AC200" s="55">
        <v>0.92747634649276733</v>
      </c>
      <c r="AD200" s="56">
        <v>0.95929646492004395</v>
      </c>
      <c r="AK200" s="57">
        <v>3818</v>
      </c>
      <c r="AL200" s="58">
        <v>501505821</v>
      </c>
      <c r="AM200" s="59">
        <v>7637</v>
      </c>
      <c r="AN200" s="60">
        <v>4095</v>
      </c>
      <c r="AO200" s="61">
        <v>131353.01754845469</v>
      </c>
      <c r="AP200" s="58">
        <v>115000</v>
      </c>
      <c r="AQ200" s="59">
        <v>526.30670508119431</v>
      </c>
      <c r="AR200" s="59">
        <v>49</v>
      </c>
      <c r="AS200" s="62">
        <v>0.96383577585220337</v>
      </c>
      <c r="AT200" s="62">
        <v>0.97938144207000732</v>
      </c>
      <c r="AU200" s="62">
        <v>0.93647009134292603</v>
      </c>
      <c r="AV200" s="63">
        <v>0.96296298503875732</v>
      </c>
      <c r="AW200" s="58">
        <v>147238.43914081145</v>
      </c>
      <c r="AX200" s="58">
        <v>123500</v>
      </c>
      <c r="AY200" s="61">
        <v>138715.06107814045</v>
      </c>
      <c r="AZ200" s="58">
        <v>121900</v>
      </c>
      <c r="BA200" s="59">
        <v>78.88620268620268</v>
      </c>
      <c r="BB200" s="59">
        <v>40</v>
      </c>
      <c r="BC200" s="62">
        <v>0.94210445880889893</v>
      </c>
      <c r="BD200" s="63">
        <v>0.96711194515228271</v>
      </c>
    </row>
    <row r="201" spans="1:56" x14ac:dyDescent="0.25">
      <c r="A201" s="47">
        <v>40269</v>
      </c>
      <c r="B201" s="48">
        <v>1024</v>
      </c>
      <c r="C201" s="49">
        <v>4144</v>
      </c>
      <c r="D201" s="50">
        <v>4.9972867965698242</v>
      </c>
      <c r="E201" s="49">
        <v>1835</v>
      </c>
      <c r="F201" s="49">
        <v>1310</v>
      </c>
      <c r="H201" s="51">
        <v>133491556</v>
      </c>
      <c r="I201" s="52">
        <v>130362.84765625</v>
      </c>
      <c r="J201" s="53">
        <v>116178</v>
      </c>
      <c r="K201" s="54">
        <v>507.130859375</v>
      </c>
      <c r="L201" s="54">
        <v>45</v>
      </c>
      <c r="M201" s="55">
        <v>0.96712398529052734</v>
      </c>
      <c r="N201" s="55">
        <v>0.98262214660644531</v>
      </c>
      <c r="O201" s="55">
        <v>0.94137519598007202</v>
      </c>
      <c r="P201" s="56">
        <v>0.96774190664291382</v>
      </c>
      <c r="W201" s="53">
        <v>150475.99725274724</v>
      </c>
      <c r="X201" s="53">
        <v>124500</v>
      </c>
      <c r="Y201" s="52">
        <v>138466.42372881356</v>
      </c>
      <c r="Z201" s="53">
        <v>124445</v>
      </c>
      <c r="AA201" s="54">
        <v>66.166412213740458</v>
      </c>
      <c r="AB201" s="54">
        <v>36</v>
      </c>
      <c r="AC201" s="55">
        <v>0.9492262601852417</v>
      </c>
      <c r="AD201" s="56">
        <v>0.96624469757080078</v>
      </c>
      <c r="AK201" s="57">
        <v>2758</v>
      </c>
      <c r="AL201" s="58">
        <v>360354163</v>
      </c>
      <c r="AM201" s="59">
        <v>6366</v>
      </c>
      <c r="AN201" s="60">
        <v>3568</v>
      </c>
      <c r="AO201" s="61">
        <v>130657.7820884699</v>
      </c>
      <c r="AP201" s="58">
        <v>113000</v>
      </c>
      <c r="AQ201" s="59">
        <v>542.63415518491661</v>
      </c>
      <c r="AR201" s="59">
        <v>54</v>
      </c>
      <c r="AS201" s="62">
        <v>0.96213608980178833</v>
      </c>
      <c r="AT201" s="62">
        <v>0.97886538505554199</v>
      </c>
      <c r="AU201" s="62">
        <v>0.93371528387069702</v>
      </c>
      <c r="AV201" s="63">
        <v>0.96256369352340698</v>
      </c>
      <c r="AW201" s="58">
        <v>145902.93611287253</v>
      </c>
      <c r="AX201" s="58">
        <v>123000</v>
      </c>
      <c r="AY201" s="61">
        <v>138867.90554298644</v>
      </c>
      <c r="AZ201" s="58">
        <v>121950</v>
      </c>
      <c r="BA201" s="59">
        <v>77.106502242152473</v>
      </c>
      <c r="BB201" s="59">
        <v>39</v>
      </c>
      <c r="BC201" s="62">
        <v>0.94421082735061646</v>
      </c>
      <c r="BD201" s="63">
        <v>0.96789425611495972</v>
      </c>
    </row>
    <row r="202" spans="1:56" x14ac:dyDescent="0.25">
      <c r="A202" s="47">
        <v>40238</v>
      </c>
      <c r="B202" s="48">
        <v>781</v>
      </c>
      <c r="C202" s="49">
        <v>4280</v>
      </c>
      <c r="D202" s="50">
        <v>5.3014039993286133</v>
      </c>
      <c r="E202" s="49">
        <v>1842</v>
      </c>
      <c r="F202" s="49">
        <v>968</v>
      </c>
      <c r="H202" s="51">
        <v>100981226</v>
      </c>
      <c r="I202" s="52">
        <v>129297.34443021766</v>
      </c>
      <c r="J202" s="53">
        <v>113600</v>
      </c>
      <c r="K202" s="54">
        <v>518.17029449423819</v>
      </c>
      <c r="L202" s="54">
        <v>52</v>
      </c>
      <c r="M202" s="55">
        <v>0.96260267496109009</v>
      </c>
      <c r="N202" s="55">
        <v>0.97911226749420166</v>
      </c>
      <c r="O202" s="55">
        <v>0.93759506940841675</v>
      </c>
      <c r="P202" s="56">
        <v>0.96607446670532227</v>
      </c>
      <c r="W202" s="53">
        <v>146785.68646864686</v>
      </c>
      <c r="X202" s="53">
        <v>124900</v>
      </c>
      <c r="Y202" s="52">
        <v>140684.79188345475</v>
      </c>
      <c r="Z202" s="53">
        <v>124999</v>
      </c>
      <c r="AA202" s="54">
        <v>77.491735537190081</v>
      </c>
      <c r="AB202" s="54">
        <v>36</v>
      </c>
      <c r="AC202" s="55">
        <v>0.94531071186065674</v>
      </c>
      <c r="AD202" s="56">
        <v>0.97093021869659424</v>
      </c>
      <c r="AK202" s="57">
        <v>1734</v>
      </c>
      <c r="AL202" s="58">
        <v>226862607</v>
      </c>
      <c r="AM202" s="59">
        <v>4531</v>
      </c>
      <c r="AN202" s="60">
        <v>2258</v>
      </c>
      <c r="AO202" s="61">
        <v>130831.95328719723</v>
      </c>
      <c r="AP202" s="58">
        <v>110550</v>
      </c>
      <c r="AQ202" s="59">
        <v>563.60034602076121</v>
      </c>
      <c r="AR202" s="59">
        <v>59.5</v>
      </c>
      <c r="AS202" s="62">
        <v>0.95921462774276733</v>
      </c>
      <c r="AT202" s="62">
        <v>0.97730600833892822</v>
      </c>
      <c r="AU202" s="62">
        <v>0.92924070358276367</v>
      </c>
      <c r="AV202" s="63">
        <v>0.9601941704750061</v>
      </c>
      <c r="AW202" s="58">
        <v>144048.44162210339</v>
      </c>
      <c r="AX202" s="58">
        <v>122375</v>
      </c>
      <c r="AY202" s="61">
        <v>139100.75781948169</v>
      </c>
      <c r="AZ202" s="58">
        <v>120000</v>
      </c>
      <c r="BA202" s="59">
        <v>83.453498671390605</v>
      </c>
      <c r="BB202" s="59">
        <v>42</v>
      </c>
      <c r="BC202" s="62">
        <v>0.9413001537322998</v>
      </c>
      <c r="BD202" s="63">
        <v>0.96859169006347656</v>
      </c>
    </row>
    <row r="203" spans="1:56" x14ac:dyDescent="0.25">
      <c r="A203" s="47">
        <v>40210</v>
      </c>
      <c r="B203" s="48">
        <v>550</v>
      </c>
      <c r="C203" s="49">
        <v>4048</v>
      </c>
      <c r="D203" s="50">
        <v>5.0505304336547852</v>
      </c>
      <c r="E203" s="49">
        <v>1244</v>
      </c>
      <c r="F203" s="49">
        <v>721</v>
      </c>
      <c r="H203" s="51">
        <v>72818064</v>
      </c>
      <c r="I203" s="52">
        <v>132396.48000000001</v>
      </c>
      <c r="J203" s="53">
        <v>108322.5</v>
      </c>
      <c r="K203" s="54">
        <v>575.26181818181817</v>
      </c>
      <c r="L203" s="54">
        <v>66</v>
      </c>
      <c r="M203" s="55">
        <v>0.95748424530029297</v>
      </c>
      <c r="N203" s="55">
        <v>0.9749826192855835</v>
      </c>
      <c r="O203" s="55">
        <v>0.92312979698181152</v>
      </c>
      <c r="P203" s="56">
        <v>0.95724856853485107</v>
      </c>
      <c r="W203" s="53">
        <v>144013.80616382806</v>
      </c>
      <c r="X203" s="53">
        <v>123500</v>
      </c>
      <c r="Y203" s="52">
        <v>137843.50349650349</v>
      </c>
      <c r="Z203" s="53">
        <v>119900</v>
      </c>
      <c r="AA203" s="54">
        <v>85.662968099861303</v>
      </c>
      <c r="AB203" s="54">
        <v>42</v>
      </c>
      <c r="AC203" s="55">
        <v>0.94224542379379272</v>
      </c>
      <c r="AD203" s="56">
        <v>0.96892786026000977</v>
      </c>
      <c r="AK203" s="57">
        <v>953</v>
      </c>
      <c r="AL203" s="58">
        <v>125881381</v>
      </c>
      <c r="AM203" s="59">
        <v>2689</v>
      </c>
      <c r="AN203" s="60">
        <v>1290</v>
      </c>
      <c r="AO203" s="61">
        <v>132089.59181532005</v>
      </c>
      <c r="AP203" s="58">
        <v>110000</v>
      </c>
      <c r="AQ203" s="59">
        <v>600.83105981112271</v>
      </c>
      <c r="AR203" s="59">
        <v>64</v>
      </c>
      <c r="AS203" s="62">
        <v>0.95642596483230591</v>
      </c>
      <c r="AT203" s="62">
        <v>0.97485083341598511</v>
      </c>
      <c r="AU203" s="62">
        <v>0.92235124111175537</v>
      </c>
      <c r="AV203" s="63">
        <v>0.95555555820465088</v>
      </c>
      <c r="AW203" s="58">
        <v>142184.65468164795</v>
      </c>
      <c r="AX203" s="58">
        <v>119900</v>
      </c>
      <c r="AY203" s="61">
        <v>137908.70086139388</v>
      </c>
      <c r="AZ203" s="58">
        <v>119500</v>
      </c>
      <c r="BA203" s="59">
        <v>87.927131782945736</v>
      </c>
      <c r="BB203" s="59">
        <v>47</v>
      </c>
      <c r="BC203" s="62">
        <v>0.93830251693725586</v>
      </c>
      <c r="BD203" s="63">
        <v>0.96666663885116577</v>
      </c>
    </row>
    <row r="204" spans="1:56" x14ac:dyDescent="0.25">
      <c r="A204" s="47">
        <v>40179</v>
      </c>
      <c r="B204" s="48">
        <v>403</v>
      </c>
      <c r="C204" s="49">
        <v>3941</v>
      </c>
      <c r="D204" s="50">
        <v>4.911923885345459</v>
      </c>
      <c r="E204" s="49">
        <v>1445</v>
      </c>
      <c r="F204" s="49">
        <v>569</v>
      </c>
      <c r="H204" s="51">
        <v>53063317</v>
      </c>
      <c r="I204" s="52">
        <v>131670.76178660049</v>
      </c>
      <c r="J204" s="53">
        <v>113500</v>
      </c>
      <c r="K204" s="54">
        <v>635.72704714640201</v>
      </c>
      <c r="L204" s="54">
        <v>62</v>
      </c>
      <c r="M204" s="55">
        <v>0.95499908924102783</v>
      </c>
      <c r="N204" s="55">
        <v>0.97391438484191895</v>
      </c>
      <c r="O204" s="55">
        <v>0.92130285501480103</v>
      </c>
      <c r="P204" s="56">
        <v>0.94836670160293579</v>
      </c>
      <c r="W204" s="53">
        <v>140615.17397355603</v>
      </c>
      <c r="X204" s="53">
        <v>117900</v>
      </c>
      <c r="Y204" s="52">
        <v>137991.64768683273</v>
      </c>
      <c r="Z204" s="53">
        <v>118250</v>
      </c>
      <c r="AA204" s="54">
        <v>90.796133567662565</v>
      </c>
      <c r="AB204" s="54">
        <v>52</v>
      </c>
      <c r="AC204" s="55">
        <v>0.93325221538543701</v>
      </c>
      <c r="AD204" s="56">
        <v>0.96363633871078491</v>
      </c>
      <c r="AK204" s="57">
        <v>403</v>
      </c>
      <c r="AL204" s="58">
        <v>53063317</v>
      </c>
      <c r="AM204" s="59">
        <v>1445</v>
      </c>
      <c r="AN204" s="60">
        <v>569</v>
      </c>
      <c r="AO204" s="61">
        <v>131670.76178660049</v>
      </c>
      <c r="AP204" s="58">
        <v>113500</v>
      </c>
      <c r="AQ204" s="59">
        <v>635.72704714640201</v>
      </c>
      <c r="AR204" s="59">
        <v>62</v>
      </c>
      <c r="AS204" s="62">
        <v>0.95499908924102783</v>
      </c>
      <c r="AT204" s="62">
        <v>0.97391438484191895</v>
      </c>
      <c r="AU204" s="62">
        <v>0.92130285501480103</v>
      </c>
      <c r="AV204" s="63">
        <v>0.94836670160293579</v>
      </c>
      <c r="AW204" s="58">
        <v>140615.17397355603</v>
      </c>
      <c r="AX204" s="58">
        <v>117900</v>
      </c>
      <c r="AY204" s="61">
        <v>137991.64768683273</v>
      </c>
      <c r="AZ204" s="58">
        <v>118250</v>
      </c>
      <c r="BA204" s="59">
        <v>90.796133567662565</v>
      </c>
      <c r="BB204" s="59">
        <v>52</v>
      </c>
      <c r="BC204" s="62">
        <v>0.93325221538543701</v>
      </c>
      <c r="BD204" s="63">
        <v>0.96363633871078491</v>
      </c>
    </row>
    <row r="205" spans="1:56" x14ac:dyDescent="0.25">
      <c r="A205" s="47">
        <v>40148</v>
      </c>
      <c r="B205" s="48">
        <v>653</v>
      </c>
      <c r="C205" s="49">
        <v>3710</v>
      </c>
      <c r="D205" s="50">
        <v>4.5915842056274414</v>
      </c>
      <c r="E205" s="49">
        <v>807</v>
      </c>
      <c r="F205" s="49">
        <v>419</v>
      </c>
      <c r="H205" s="51">
        <v>82795628</v>
      </c>
      <c r="I205" s="52">
        <v>126792.6921898928</v>
      </c>
      <c r="J205" s="53">
        <v>110000</v>
      </c>
      <c r="K205" s="54">
        <v>591.40428790199076</v>
      </c>
      <c r="L205" s="54">
        <v>47</v>
      </c>
      <c r="M205" s="55">
        <v>0.959949791431427</v>
      </c>
      <c r="N205" s="55">
        <v>0.97775304317474365</v>
      </c>
      <c r="O205" s="55">
        <v>0.92799758911132813</v>
      </c>
      <c r="P205" s="56">
        <v>0.9553418755531311</v>
      </c>
      <c r="W205" s="53">
        <v>131609.27023661271</v>
      </c>
      <c r="X205" s="53">
        <v>104900</v>
      </c>
      <c r="Y205" s="52">
        <v>133443.64354066984</v>
      </c>
      <c r="Z205" s="53">
        <v>115000</v>
      </c>
      <c r="AA205" s="54">
        <v>82.174224343675419</v>
      </c>
      <c r="AB205" s="54">
        <v>53</v>
      </c>
      <c r="AC205" s="55">
        <v>0.92102664709091187</v>
      </c>
      <c r="AD205" s="56">
        <v>0.95034480094909668</v>
      </c>
      <c r="AK205" s="57">
        <v>9696</v>
      </c>
      <c r="AL205" s="58">
        <v>1287816807</v>
      </c>
      <c r="AM205" s="59">
        <v>16172</v>
      </c>
      <c r="AN205" s="60">
        <v>8771</v>
      </c>
      <c r="AO205" s="61">
        <v>132819.39016089108</v>
      </c>
      <c r="AP205" s="58">
        <v>116000</v>
      </c>
      <c r="AQ205" s="59">
        <v>560.49040841584156</v>
      </c>
      <c r="AR205" s="59">
        <v>46</v>
      </c>
      <c r="AS205" s="62">
        <v>0.96547144651412964</v>
      </c>
      <c r="AT205" s="62">
        <v>0.98304343223571777</v>
      </c>
      <c r="AU205" s="62">
        <v>0.93931573629379272</v>
      </c>
      <c r="AV205" s="63">
        <v>0.96838271617889404</v>
      </c>
      <c r="AW205" s="58">
        <v>149707.69993811881</v>
      </c>
      <c r="AX205" s="58">
        <v>124900</v>
      </c>
      <c r="AY205" s="61">
        <v>135809.05689851768</v>
      </c>
      <c r="AZ205" s="58">
        <v>119900</v>
      </c>
      <c r="BA205" s="59">
        <v>75.447953483069199</v>
      </c>
      <c r="BB205" s="59">
        <v>40</v>
      </c>
      <c r="BC205" s="62">
        <v>0.93962693214416504</v>
      </c>
      <c r="BD205" s="63">
        <v>0.96898019313812256</v>
      </c>
    </row>
    <row r="206" spans="1:56" x14ac:dyDescent="0.25">
      <c r="A206" s="47">
        <v>40118</v>
      </c>
      <c r="B206" s="48">
        <v>896</v>
      </c>
      <c r="C206" s="49">
        <v>3837</v>
      </c>
      <c r="D206" s="50">
        <v>4.7181062698364258</v>
      </c>
      <c r="E206" s="49">
        <v>977</v>
      </c>
      <c r="F206" s="49">
        <v>522</v>
      </c>
      <c r="H206" s="51">
        <v>118664788</v>
      </c>
      <c r="I206" s="52">
        <v>132438.37946428571</v>
      </c>
      <c r="J206" s="53">
        <v>114900</v>
      </c>
      <c r="K206" s="54">
        <v>475.23995535714283</v>
      </c>
      <c r="L206" s="54">
        <v>45.5</v>
      </c>
      <c r="M206" s="55">
        <v>0.96427971124649048</v>
      </c>
      <c r="N206" s="55">
        <v>0.98591548204421997</v>
      </c>
      <c r="O206" s="55">
        <v>0.94069182872772217</v>
      </c>
      <c r="P206" s="56">
        <v>0.96929973363876343</v>
      </c>
      <c r="W206" s="53">
        <v>142912.11340206186</v>
      </c>
      <c r="X206" s="53">
        <v>124900</v>
      </c>
      <c r="Y206" s="52">
        <v>134022.01532567051</v>
      </c>
      <c r="Z206" s="53">
        <v>114900</v>
      </c>
      <c r="AA206" s="54">
        <v>85.716475095785441</v>
      </c>
      <c r="AB206" s="54">
        <v>47</v>
      </c>
      <c r="AC206" s="55">
        <v>0.92592155933380127</v>
      </c>
      <c r="AD206" s="56">
        <v>0.95654428005218506</v>
      </c>
      <c r="AK206" s="57">
        <v>9043</v>
      </c>
      <c r="AL206" s="58">
        <v>1205021179</v>
      </c>
      <c r="AM206" s="59">
        <v>15365</v>
      </c>
      <c r="AN206" s="60">
        <v>8352</v>
      </c>
      <c r="AO206" s="61">
        <v>133254.58133362822</v>
      </c>
      <c r="AP206" s="58">
        <v>116900</v>
      </c>
      <c r="AQ206" s="59">
        <v>558.25810018799075</v>
      </c>
      <c r="AR206" s="59">
        <v>46</v>
      </c>
      <c r="AS206" s="62">
        <v>0.96587014198303223</v>
      </c>
      <c r="AT206" s="62">
        <v>0.98333334922790527</v>
      </c>
      <c r="AU206" s="62">
        <v>0.94013130664825439</v>
      </c>
      <c r="AV206" s="63">
        <v>0.96909093856811523</v>
      </c>
      <c r="AW206" s="58">
        <v>150654.04616787133</v>
      </c>
      <c r="AX206" s="58">
        <v>125000</v>
      </c>
      <c r="AY206" s="61">
        <v>135927.44085249043</v>
      </c>
      <c r="AZ206" s="58">
        <v>119900</v>
      </c>
      <c r="BA206" s="59">
        <v>75.110512452107287</v>
      </c>
      <c r="BB206" s="59">
        <v>39</v>
      </c>
      <c r="BC206" s="62">
        <v>0.94055837392807007</v>
      </c>
      <c r="BD206" s="63">
        <v>0.96969699859619141</v>
      </c>
    </row>
    <row r="207" spans="1:56" x14ac:dyDescent="0.25">
      <c r="A207" s="47">
        <v>40087</v>
      </c>
      <c r="B207" s="48">
        <v>952</v>
      </c>
      <c r="C207" s="49">
        <v>3922</v>
      </c>
      <c r="D207" s="50">
        <v>4.9535837173461914</v>
      </c>
      <c r="E207" s="49">
        <v>1351</v>
      </c>
      <c r="F207" s="49">
        <v>846</v>
      </c>
      <c r="H207" s="51">
        <v>123428360</v>
      </c>
      <c r="I207" s="52">
        <v>129651.63865546219</v>
      </c>
      <c r="J207" s="53">
        <v>117000</v>
      </c>
      <c r="K207" s="54">
        <v>522.23949579831935</v>
      </c>
      <c r="L207" s="54">
        <v>41.5</v>
      </c>
      <c r="M207" s="55">
        <v>0.96926343441009521</v>
      </c>
      <c r="N207" s="55">
        <v>0.98726499080657959</v>
      </c>
      <c r="O207" s="55">
        <v>0.9458615779876709</v>
      </c>
      <c r="P207" s="56">
        <v>0.97481751441955566</v>
      </c>
      <c r="W207" s="53">
        <v>140100.84444444443</v>
      </c>
      <c r="X207" s="53">
        <v>116950</v>
      </c>
      <c r="Y207" s="52">
        <v>131454.90189125296</v>
      </c>
      <c r="Z207" s="53">
        <v>114200</v>
      </c>
      <c r="AA207" s="54">
        <v>72.048463356973997</v>
      </c>
      <c r="AB207" s="54">
        <v>42</v>
      </c>
      <c r="AC207" s="55">
        <v>0.93186062574386597</v>
      </c>
      <c r="AD207" s="56">
        <v>0.96296298503875732</v>
      </c>
      <c r="AK207" s="57">
        <v>8147</v>
      </c>
      <c r="AL207" s="58">
        <v>1086356391</v>
      </c>
      <c r="AM207" s="59">
        <v>14388</v>
      </c>
      <c r="AN207" s="60">
        <v>7830</v>
      </c>
      <c r="AO207" s="61">
        <v>133344.34650791701</v>
      </c>
      <c r="AP207" s="58">
        <v>117000</v>
      </c>
      <c r="AQ207" s="59">
        <v>567.38836381490114</v>
      </c>
      <c r="AR207" s="59">
        <v>46</v>
      </c>
      <c r="AS207" s="62">
        <v>0.966045081615448</v>
      </c>
      <c r="AT207" s="62">
        <v>0.98301887512207031</v>
      </c>
      <c r="AU207" s="62">
        <v>0.94006973505020142</v>
      </c>
      <c r="AV207" s="63">
        <v>0.96909093856811523</v>
      </c>
      <c r="AW207" s="58">
        <v>151176.02258983804</v>
      </c>
      <c r="AX207" s="58">
        <v>125000</v>
      </c>
      <c r="AY207" s="61">
        <v>136054.46922094509</v>
      </c>
      <c r="AZ207" s="58">
        <v>119900</v>
      </c>
      <c r="BA207" s="59">
        <v>74.403448275862075</v>
      </c>
      <c r="BB207" s="59">
        <v>39</v>
      </c>
      <c r="BC207" s="62">
        <v>0.94153130054473877</v>
      </c>
      <c r="BD207" s="63">
        <v>0.97025752067565918</v>
      </c>
    </row>
    <row r="208" spans="1:56" x14ac:dyDescent="0.25">
      <c r="A208" s="47">
        <v>40057</v>
      </c>
      <c r="B208" s="48">
        <v>864</v>
      </c>
      <c r="C208" s="49">
        <v>4047</v>
      </c>
      <c r="D208" s="50">
        <v>5.1217041015625</v>
      </c>
      <c r="E208" s="49">
        <v>1399</v>
      </c>
      <c r="F208" s="49">
        <v>775</v>
      </c>
      <c r="H208" s="51">
        <v>104072202</v>
      </c>
      <c r="I208" s="52">
        <v>120453.9375</v>
      </c>
      <c r="J208" s="53">
        <v>110000</v>
      </c>
      <c r="K208" s="54">
        <v>566.5462962962963</v>
      </c>
      <c r="L208" s="54">
        <v>42</v>
      </c>
      <c r="M208" s="55">
        <v>0.96627849340438843</v>
      </c>
      <c r="N208" s="55">
        <v>0.98652046918869019</v>
      </c>
      <c r="O208" s="55">
        <v>0.94133991003036499</v>
      </c>
      <c r="P208" s="56">
        <v>0.97222220897674561</v>
      </c>
      <c r="W208" s="53">
        <v>148772.0457469621</v>
      </c>
      <c r="X208" s="53">
        <v>122500</v>
      </c>
      <c r="Y208" s="52">
        <v>129406.24516129032</v>
      </c>
      <c r="Z208" s="53">
        <v>117900</v>
      </c>
      <c r="AA208" s="54">
        <v>80.005161290322576</v>
      </c>
      <c r="AB208" s="54">
        <v>36</v>
      </c>
      <c r="AC208" s="55">
        <v>0.94766372442245483</v>
      </c>
      <c r="AD208" s="56">
        <v>0.9748954176902771</v>
      </c>
      <c r="AK208" s="57">
        <v>7195</v>
      </c>
      <c r="AL208" s="58">
        <v>962928031</v>
      </c>
      <c r="AM208" s="59">
        <v>13037</v>
      </c>
      <c r="AN208" s="60">
        <v>6984</v>
      </c>
      <c r="AO208" s="61">
        <v>133832.94384989576</v>
      </c>
      <c r="AP208" s="58">
        <v>117000</v>
      </c>
      <c r="AQ208" s="59">
        <v>573.36219596942317</v>
      </c>
      <c r="AR208" s="59">
        <v>47</v>
      </c>
      <c r="AS208" s="62">
        <v>0.96561926603317261</v>
      </c>
      <c r="AT208" s="62">
        <v>0.9827115535736084</v>
      </c>
      <c r="AU208" s="62">
        <v>0.9393012523651123</v>
      </c>
      <c r="AV208" s="63">
        <v>0.96826690435409546</v>
      </c>
      <c r="AW208" s="58">
        <v>152322.87313032139</v>
      </c>
      <c r="AX208" s="58">
        <v>125000</v>
      </c>
      <c r="AY208" s="61">
        <v>136611.63330469644</v>
      </c>
      <c r="AZ208" s="58">
        <v>119900</v>
      </c>
      <c r="BA208" s="59">
        <v>74.688717067583042</v>
      </c>
      <c r="BB208" s="59">
        <v>38</v>
      </c>
      <c r="BC208" s="62">
        <v>0.94270175695419312</v>
      </c>
      <c r="BD208" s="63">
        <v>0.97098875045776367</v>
      </c>
    </row>
    <row r="209" spans="1:56" x14ac:dyDescent="0.25">
      <c r="A209" s="47">
        <v>40026</v>
      </c>
      <c r="B209" s="48">
        <v>939</v>
      </c>
      <c r="C209" s="49">
        <v>4105</v>
      </c>
      <c r="D209" s="50">
        <v>5.1581153869628906</v>
      </c>
      <c r="E209" s="49">
        <v>1497</v>
      </c>
      <c r="F209" s="49">
        <v>810</v>
      </c>
      <c r="H209" s="51">
        <v>128307294</v>
      </c>
      <c r="I209" s="52">
        <v>136642.48562300319</v>
      </c>
      <c r="J209" s="53">
        <v>122900</v>
      </c>
      <c r="K209" s="54">
        <v>400.41533546325877</v>
      </c>
      <c r="L209" s="54">
        <v>40</v>
      </c>
      <c r="M209" s="55">
        <v>0.96789765357971191</v>
      </c>
      <c r="N209" s="55">
        <v>0.98473280668258667</v>
      </c>
      <c r="O209" s="55">
        <v>0.94252914190292358</v>
      </c>
      <c r="P209" s="56">
        <v>0.96835190057754517</v>
      </c>
      <c r="W209" s="53">
        <v>142635.68670674684</v>
      </c>
      <c r="X209" s="53">
        <v>119900</v>
      </c>
      <c r="Y209" s="52">
        <v>129175.5</v>
      </c>
      <c r="Z209" s="53">
        <v>116500</v>
      </c>
      <c r="AA209" s="54">
        <v>66.808641975308646</v>
      </c>
      <c r="AB209" s="54">
        <v>35</v>
      </c>
      <c r="AC209" s="55">
        <v>0.94244706630706787</v>
      </c>
      <c r="AD209" s="56">
        <v>0.9694029688835144</v>
      </c>
      <c r="AK209" s="57">
        <v>6331</v>
      </c>
      <c r="AL209" s="58">
        <v>858855829</v>
      </c>
      <c r="AM209" s="59">
        <v>11638</v>
      </c>
      <c r="AN209" s="60">
        <v>6209</v>
      </c>
      <c r="AO209" s="61">
        <v>135658.79466119097</v>
      </c>
      <c r="AP209" s="58">
        <v>118000</v>
      </c>
      <c r="AQ209" s="59">
        <v>574.29237087347974</v>
      </c>
      <c r="AR209" s="59">
        <v>48</v>
      </c>
      <c r="AS209" s="62">
        <v>0.96552926301956177</v>
      </c>
      <c r="AT209" s="62">
        <v>0.98214989900588989</v>
      </c>
      <c r="AU209" s="62">
        <v>0.93902403116226196</v>
      </c>
      <c r="AV209" s="63">
        <v>0.96773147583007813</v>
      </c>
      <c r="AW209" s="58">
        <v>152749.71687575185</v>
      </c>
      <c r="AX209" s="58">
        <v>125547</v>
      </c>
      <c r="AY209" s="61">
        <v>137511.00128845224</v>
      </c>
      <c r="AZ209" s="58">
        <v>120000</v>
      </c>
      <c r="BA209" s="59">
        <v>74.025124818811406</v>
      </c>
      <c r="BB209" s="59">
        <v>38</v>
      </c>
      <c r="BC209" s="62">
        <v>0.94208049774169922</v>
      </c>
      <c r="BD209" s="63">
        <v>0.97046566009521484</v>
      </c>
    </row>
    <row r="210" spans="1:56" x14ac:dyDescent="0.25">
      <c r="A210" s="47">
        <v>39995</v>
      </c>
      <c r="B210" s="48">
        <v>979</v>
      </c>
      <c r="C210" s="49">
        <v>4080</v>
      </c>
      <c r="D210" s="50">
        <v>5.0443024635314941</v>
      </c>
      <c r="E210" s="49">
        <v>1658</v>
      </c>
      <c r="F210" s="49">
        <v>866</v>
      </c>
      <c r="H210" s="51">
        <v>135589257</v>
      </c>
      <c r="I210" s="52">
        <v>138497.70888661899</v>
      </c>
      <c r="J210" s="53">
        <v>119500</v>
      </c>
      <c r="K210" s="54">
        <v>586.5526046986721</v>
      </c>
      <c r="L210" s="54">
        <v>42</v>
      </c>
      <c r="M210" s="55">
        <v>0.96915298700332642</v>
      </c>
      <c r="N210" s="55">
        <v>0.98616957664489746</v>
      </c>
      <c r="O210" s="55">
        <v>0.94642305374145508</v>
      </c>
      <c r="P210" s="56">
        <v>0.97279149293899536</v>
      </c>
      <c r="W210" s="53">
        <v>148441.69119420988</v>
      </c>
      <c r="X210" s="53">
        <v>124500</v>
      </c>
      <c r="Y210" s="52">
        <v>136120.82794457275</v>
      </c>
      <c r="Z210" s="53">
        <v>124900</v>
      </c>
      <c r="AA210" s="54">
        <v>67.430715935334874</v>
      </c>
      <c r="AB210" s="54">
        <v>35</v>
      </c>
      <c r="AC210" s="55">
        <v>0.93835151195526123</v>
      </c>
      <c r="AD210" s="56">
        <v>0.96969699859619141</v>
      </c>
      <c r="AK210" s="57">
        <v>5392</v>
      </c>
      <c r="AL210" s="58">
        <v>730548535</v>
      </c>
      <c r="AM210" s="59">
        <v>10141</v>
      </c>
      <c r="AN210" s="60">
        <v>5399</v>
      </c>
      <c r="AO210" s="61">
        <v>135487.48794510384</v>
      </c>
      <c r="AP210" s="58">
        <v>117000</v>
      </c>
      <c r="AQ210" s="59">
        <v>604.57251483679522</v>
      </c>
      <c r="AR210" s="59">
        <v>49</v>
      </c>
      <c r="AS210" s="62">
        <v>0.96511679887771606</v>
      </c>
      <c r="AT210" s="62">
        <v>0.98181819915771484</v>
      </c>
      <c r="AU210" s="62">
        <v>0.93841493129730225</v>
      </c>
      <c r="AV210" s="63">
        <v>0.96771591901779175</v>
      </c>
      <c r="AW210" s="58">
        <v>154242.73562765014</v>
      </c>
      <c r="AX210" s="58">
        <v>127500</v>
      </c>
      <c r="AY210" s="61">
        <v>138761.55806630859</v>
      </c>
      <c r="AZ210" s="58">
        <v>122000</v>
      </c>
      <c r="BA210" s="59">
        <v>75.107797740322283</v>
      </c>
      <c r="BB210" s="59">
        <v>39</v>
      </c>
      <c r="BC210" s="62">
        <v>0.94202584028244019</v>
      </c>
      <c r="BD210" s="63">
        <v>0.97057092189788818</v>
      </c>
    </row>
    <row r="211" spans="1:56" x14ac:dyDescent="0.25">
      <c r="A211" s="47">
        <v>39965</v>
      </c>
      <c r="B211" s="48">
        <v>1049</v>
      </c>
      <c r="C211" s="49">
        <v>4206</v>
      </c>
      <c r="D211" s="50">
        <v>5.1277050971984863</v>
      </c>
      <c r="E211" s="49">
        <v>1584</v>
      </c>
      <c r="F211" s="49">
        <v>832</v>
      </c>
      <c r="H211" s="51">
        <v>153096377</v>
      </c>
      <c r="I211" s="52">
        <v>145945.06863679696</v>
      </c>
      <c r="J211" s="53">
        <v>128000</v>
      </c>
      <c r="K211" s="54">
        <v>593.12392755004771</v>
      </c>
      <c r="L211" s="54">
        <v>45</v>
      </c>
      <c r="M211" s="55">
        <v>0.97251445055007935</v>
      </c>
      <c r="N211" s="55">
        <v>0.98420220613479614</v>
      </c>
      <c r="O211" s="55">
        <v>0.95242637395858765</v>
      </c>
      <c r="P211" s="56">
        <v>0.97406423091888428</v>
      </c>
      <c r="W211" s="53">
        <v>155864.62815656565</v>
      </c>
      <c r="X211" s="53">
        <v>125000</v>
      </c>
      <c r="Y211" s="52">
        <v>139947.27884615384</v>
      </c>
      <c r="Z211" s="53">
        <v>119900</v>
      </c>
      <c r="AA211" s="54">
        <v>77.262019230769226</v>
      </c>
      <c r="AB211" s="54">
        <v>36</v>
      </c>
      <c r="AC211" s="55">
        <v>0.9505535364151001</v>
      </c>
      <c r="AD211" s="56">
        <v>0.97354495525360107</v>
      </c>
      <c r="AK211" s="57">
        <v>4413</v>
      </c>
      <c r="AL211" s="58">
        <v>594959278</v>
      </c>
      <c r="AM211" s="59">
        <v>8483</v>
      </c>
      <c r="AN211" s="60">
        <v>4533</v>
      </c>
      <c r="AO211" s="61">
        <v>134819.68683435305</v>
      </c>
      <c r="AP211" s="58">
        <v>116000</v>
      </c>
      <c r="AQ211" s="59">
        <v>608.57013369589845</v>
      </c>
      <c r="AR211" s="59">
        <v>51</v>
      </c>
      <c r="AS211" s="62">
        <v>0.96422141790390015</v>
      </c>
      <c r="AT211" s="62">
        <v>0.98124140501022339</v>
      </c>
      <c r="AU211" s="62">
        <v>0.93663394451141357</v>
      </c>
      <c r="AV211" s="63">
        <v>0.96607959270477295</v>
      </c>
      <c r="AW211" s="58">
        <v>155376.54815513379</v>
      </c>
      <c r="AX211" s="58">
        <v>128900</v>
      </c>
      <c r="AY211" s="61">
        <v>139266.05228325611</v>
      </c>
      <c r="AZ211" s="58">
        <v>120000</v>
      </c>
      <c r="BA211" s="59">
        <v>76.574454003970885</v>
      </c>
      <c r="BB211" s="59">
        <v>39</v>
      </c>
      <c r="BC211" s="62">
        <v>0.94272875785827637</v>
      </c>
      <c r="BD211" s="63">
        <v>0.97063064575195313</v>
      </c>
    </row>
    <row r="212" spans="1:56" x14ac:dyDescent="0.25">
      <c r="A212" s="47">
        <v>39934</v>
      </c>
      <c r="B212" s="48">
        <v>861</v>
      </c>
      <c r="C212" s="49">
        <v>4174</v>
      </c>
      <c r="D212" s="50">
        <v>5.0517396926879883</v>
      </c>
      <c r="E212" s="49">
        <v>1500</v>
      </c>
      <c r="F212" s="49">
        <v>929</v>
      </c>
      <c r="H212" s="51">
        <v>121613298</v>
      </c>
      <c r="I212" s="52">
        <v>141246.57142857142</v>
      </c>
      <c r="J212" s="53">
        <v>120000</v>
      </c>
      <c r="K212" s="54">
        <v>600.81765389082466</v>
      </c>
      <c r="L212" s="54">
        <v>46</v>
      </c>
      <c r="M212" s="55">
        <v>0.96535348892211914</v>
      </c>
      <c r="N212" s="55">
        <v>0.97975707054138184</v>
      </c>
      <c r="O212" s="55">
        <v>0.94403254985809326</v>
      </c>
      <c r="P212" s="56">
        <v>0.96494364738464355</v>
      </c>
      <c r="W212" s="53">
        <v>154190.74</v>
      </c>
      <c r="X212" s="53">
        <v>127687.5</v>
      </c>
      <c r="Y212" s="52">
        <v>149746.68998923575</v>
      </c>
      <c r="Z212" s="53">
        <v>129900</v>
      </c>
      <c r="AA212" s="54">
        <v>85.241119483315387</v>
      </c>
      <c r="AB212" s="54">
        <v>35</v>
      </c>
      <c r="AC212" s="55">
        <v>0.95185393095016479</v>
      </c>
      <c r="AD212" s="56">
        <v>0.97402596473693848</v>
      </c>
      <c r="AK212" s="57">
        <v>3364</v>
      </c>
      <c r="AL212" s="58">
        <v>441862901</v>
      </c>
      <c r="AM212" s="59">
        <v>6899</v>
      </c>
      <c r="AN212" s="60">
        <v>3701</v>
      </c>
      <c r="AO212" s="61">
        <v>131350.44619500593</v>
      </c>
      <c r="AP212" s="58">
        <v>112700</v>
      </c>
      <c r="AQ212" s="59">
        <v>613.38674197384069</v>
      </c>
      <c r="AR212" s="59">
        <v>54</v>
      </c>
      <c r="AS212" s="62">
        <v>0.96163541078567505</v>
      </c>
      <c r="AT212" s="62">
        <v>0.97949951887130737</v>
      </c>
      <c r="AU212" s="62">
        <v>0.93172413110733032</v>
      </c>
      <c r="AV212" s="63">
        <v>0.96268796920776367</v>
      </c>
      <c r="AW212" s="58">
        <v>155264.4857225685</v>
      </c>
      <c r="AX212" s="58">
        <v>129500</v>
      </c>
      <c r="AY212" s="61">
        <v>139112.90975412051</v>
      </c>
      <c r="AZ212" s="58">
        <v>121900</v>
      </c>
      <c r="BA212" s="59">
        <v>76.419886517157522</v>
      </c>
      <c r="BB212" s="59">
        <v>41</v>
      </c>
      <c r="BC212" s="62">
        <v>0.94097220897674561</v>
      </c>
      <c r="BD212" s="63">
        <v>0.96998333930969238</v>
      </c>
    </row>
    <row r="213" spans="1:56" x14ac:dyDescent="0.25">
      <c r="A213" s="47">
        <v>39904</v>
      </c>
      <c r="B213" s="48">
        <v>761</v>
      </c>
      <c r="C213" s="49">
        <v>4016</v>
      </c>
      <c r="D213" s="50">
        <v>4.7344532012939453</v>
      </c>
      <c r="E213" s="49">
        <v>1399</v>
      </c>
      <c r="F213" s="49">
        <v>827</v>
      </c>
      <c r="H213" s="51">
        <v>97690792</v>
      </c>
      <c r="I213" s="52">
        <v>128371.60578186596</v>
      </c>
      <c r="J213" s="53">
        <v>114400</v>
      </c>
      <c r="K213" s="54">
        <v>616.8239159001314</v>
      </c>
      <c r="L213" s="54">
        <v>57</v>
      </c>
      <c r="M213" s="55">
        <v>0.964729905128479</v>
      </c>
      <c r="N213" s="55">
        <v>0.98152422904968262</v>
      </c>
      <c r="O213" s="55">
        <v>0.93070542812347412</v>
      </c>
      <c r="P213" s="56">
        <v>0.96716415882110596</v>
      </c>
      <c r="W213" s="53">
        <v>161865.94781987133</v>
      </c>
      <c r="X213" s="53">
        <v>132500</v>
      </c>
      <c r="Y213" s="52">
        <v>141189.51874244257</v>
      </c>
      <c r="Z213" s="53">
        <v>124000</v>
      </c>
      <c r="AA213" s="54">
        <v>72.062877871825876</v>
      </c>
      <c r="AB213" s="54">
        <v>38</v>
      </c>
      <c r="AC213" s="55">
        <v>0.94464397430419922</v>
      </c>
      <c r="AD213" s="56">
        <v>0.97014927864074707</v>
      </c>
      <c r="AK213" s="57">
        <v>2503</v>
      </c>
      <c r="AL213" s="58">
        <v>320249603</v>
      </c>
      <c r="AM213" s="59">
        <v>5399</v>
      </c>
      <c r="AN213" s="60">
        <v>2772</v>
      </c>
      <c r="AO213" s="61">
        <v>127946.30563324012</v>
      </c>
      <c r="AP213" s="58">
        <v>109000</v>
      </c>
      <c r="AQ213" s="59">
        <v>617.71034758290057</v>
      </c>
      <c r="AR213" s="59">
        <v>56</v>
      </c>
      <c r="AS213" s="62">
        <v>0.96035641431808472</v>
      </c>
      <c r="AT213" s="62">
        <v>0.97927093505859375</v>
      </c>
      <c r="AU213" s="62">
        <v>0.9274865984916687</v>
      </c>
      <c r="AV213" s="63">
        <v>0.96150887012481689</v>
      </c>
      <c r="AW213" s="58">
        <v>155562.80366734581</v>
      </c>
      <c r="AX213" s="58">
        <v>129900</v>
      </c>
      <c r="AY213" s="61">
        <v>135549.13564213563</v>
      </c>
      <c r="AZ213" s="58">
        <v>118500</v>
      </c>
      <c r="BA213" s="59">
        <v>73.463564213564212</v>
      </c>
      <c r="BB213" s="59">
        <v>43</v>
      </c>
      <c r="BC213" s="62">
        <v>0.9373357892036438</v>
      </c>
      <c r="BD213" s="63">
        <v>0.96774190664291382</v>
      </c>
    </row>
    <row r="214" spans="1:56" x14ac:dyDescent="0.25">
      <c r="A214" s="47">
        <v>39873</v>
      </c>
      <c r="B214" s="48">
        <v>711</v>
      </c>
      <c r="C214" s="49">
        <v>4045</v>
      </c>
      <c r="D214" s="50">
        <v>4.6458649635314941</v>
      </c>
      <c r="E214" s="49">
        <v>1357</v>
      </c>
      <c r="F214" s="49">
        <v>704</v>
      </c>
      <c r="H214" s="51">
        <v>86755018</v>
      </c>
      <c r="I214" s="52">
        <v>122018.3094233474</v>
      </c>
      <c r="J214" s="53">
        <v>105000</v>
      </c>
      <c r="K214" s="54">
        <v>622.58509142053447</v>
      </c>
      <c r="L214" s="54">
        <v>51</v>
      </c>
      <c r="M214" s="55">
        <v>0.96021163463592529</v>
      </c>
      <c r="N214" s="55">
        <v>0.98056364059448242</v>
      </c>
      <c r="O214" s="55">
        <v>0.92770034074783325</v>
      </c>
      <c r="P214" s="56">
        <v>0.96413791179656982</v>
      </c>
      <c r="W214" s="53">
        <v>155757.77302873987</v>
      </c>
      <c r="X214" s="53">
        <v>133900</v>
      </c>
      <c r="Y214" s="52">
        <v>137041.49857954544</v>
      </c>
      <c r="Z214" s="53">
        <v>124882</v>
      </c>
      <c r="AA214" s="54">
        <v>71.25</v>
      </c>
      <c r="AB214" s="54">
        <v>40.5</v>
      </c>
      <c r="AC214" s="55">
        <v>0.93826025724411011</v>
      </c>
      <c r="AD214" s="56">
        <v>0.97043657302856445</v>
      </c>
      <c r="AK214" s="57">
        <v>1742</v>
      </c>
      <c r="AL214" s="58">
        <v>222558811</v>
      </c>
      <c r="AM214" s="59">
        <v>4000</v>
      </c>
      <c r="AN214" s="60">
        <v>1945</v>
      </c>
      <c r="AO214" s="61">
        <v>127760.51148105625</v>
      </c>
      <c r="AP214" s="58">
        <v>105750</v>
      </c>
      <c r="AQ214" s="59">
        <v>618.09758897818597</v>
      </c>
      <c r="AR214" s="59">
        <v>56</v>
      </c>
      <c r="AS214" s="62">
        <v>0.95844584703445435</v>
      </c>
      <c r="AT214" s="62">
        <v>0.97825181484222412</v>
      </c>
      <c r="AU214" s="62">
        <v>0.92608171701431274</v>
      </c>
      <c r="AV214" s="63">
        <v>0.95999997854232788</v>
      </c>
      <c r="AW214" s="58">
        <v>153358.27900000001</v>
      </c>
      <c r="AX214" s="58">
        <v>127000</v>
      </c>
      <c r="AY214" s="61">
        <v>133150.88534704369</v>
      </c>
      <c r="AZ214" s="58">
        <v>115900</v>
      </c>
      <c r="BA214" s="59">
        <v>74.059125964010278</v>
      </c>
      <c r="BB214" s="59">
        <v>46</v>
      </c>
      <c r="BC214" s="62">
        <v>0.93422740697860718</v>
      </c>
      <c r="BD214" s="63">
        <v>0.9673035740852356</v>
      </c>
    </row>
    <row r="215" spans="1:56" x14ac:dyDescent="0.25">
      <c r="A215" s="47">
        <v>39845</v>
      </c>
      <c r="B215" s="48">
        <v>560</v>
      </c>
      <c r="C215" s="49">
        <v>4017</v>
      </c>
      <c r="D215" s="50">
        <v>4.5185604095458984</v>
      </c>
      <c r="E215" s="49">
        <v>1248</v>
      </c>
      <c r="F215" s="49">
        <v>668</v>
      </c>
      <c r="H215" s="51">
        <v>74051398</v>
      </c>
      <c r="I215" s="52">
        <v>132234.63928571428</v>
      </c>
      <c r="J215" s="53">
        <v>103750</v>
      </c>
      <c r="K215" s="54">
        <v>724.26428571428573</v>
      </c>
      <c r="L215" s="54">
        <v>61.5</v>
      </c>
      <c r="M215" s="55">
        <v>0.95904195308685303</v>
      </c>
      <c r="N215" s="55">
        <v>0.97779667377471924</v>
      </c>
      <c r="O215" s="55">
        <v>0.92704260349273682</v>
      </c>
      <c r="P215" s="56">
        <v>0.95863610506057739</v>
      </c>
      <c r="W215" s="53">
        <v>159196.93830128206</v>
      </c>
      <c r="X215" s="53">
        <v>127000</v>
      </c>
      <c r="Y215" s="52">
        <v>126383.54341317365</v>
      </c>
      <c r="Z215" s="53">
        <v>106500</v>
      </c>
      <c r="AA215" s="54">
        <v>74.705089820359277</v>
      </c>
      <c r="AB215" s="54">
        <v>45</v>
      </c>
      <c r="AC215" s="55">
        <v>0.92457151412963867</v>
      </c>
      <c r="AD215" s="56">
        <v>0.96247649192810059</v>
      </c>
      <c r="AK215" s="57">
        <v>1031</v>
      </c>
      <c r="AL215" s="58">
        <v>135803793</v>
      </c>
      <c r="AM215" s="59">
        <v>2643</v>
      </c>
      <c r="AN215" s="60">
        <v>1241</v>
      </c>
      <c r="AO215" s="61">
        <v>131720.45877788553</v>
      </c>
      <c r="AP215" s="58">
        <v>108000</v>
      </c>
      <c r="AQ215" s="59">
        <v>615.00290979631427</v>
      </c>
      <c r="AR215" s="59">
        <v>58</v>
      </c>
      <c r="AS215" s="62">
        <v>0.95722812414169312</v>
      </c>
      <c r="AT215" s="62">
        <v>0.97692304849624634</v>
      </c>
      <c r="AU215" s="62">
        <v>0.92496758699417114</v>
      </c>
      <c r="AV215" s="63">
        <v>0.954903244972229</v>
      </c>
      <c r="AW215" s="58">
        <v>152126.30268634128</v>
      </c>
      <c r="AX215" s="58">
        <v>124900</v>
      </c>
      <c r="AY215" s="61">
        <v>130943.80096696212</v>
      </c>
      <c r="AZ215" s="58">
        <v>110000</v>
      </c>
      <c r="BA215" s="59">
        <v>75.652699435938757</v>
      </c>
      <c r="BB215" s="59">
        <v>48</v>
      </c>
      <c r="BC215" s="62">
        <v>0.93194431066513062</v>
      </c>
      <c r="BD215" s="63">
        <v>0.96515798568725586</v>
      </c>
    </row>
    <row r="216" spans="1:56" x14ac:dyDescent="0.25">
      <c r="A216" s="47">
        <v>39814</v>
      </c>
      <c r="B216" s="48">
        <v>471</v>
      </c>
      <c r="C216" s="49">
        <v>3902</v>
      </c>
      <c r="D216" s="50">
        <v>4.3271417617797852</v>
      </c>
      <c r="E216" s="49">
        <v>1395</v>
      </c>
      <c r="F216" s="49">
        <v>573</v>
      </c>
      <c r="H216" s="51">
        <v>61752395</v>
      </c>
      <c r="I216" s="52">
        <v>131109.11889596604</v>
      </c>
      <c r="J216" s="53">
        <v>112000</v>
      </c>
      <c r="K216" s="54">
        <v>485.09554140127386</v>
      </c>
      <c r="L216" s="54">
        <v>56</v>
      </c>
      <c r="M216" s="55">
        <v>0.95507162809371948</v>
      </c>
      <c r="N216" s="55">
        <v>0.97607654333114624</v>
      </c>
      <c r="O216" s="55">
        <v>0.92250484228134155</v>
      </c>
      <c r="P216" s="56">
        <v>0.95384615659713745</v>
      </c>
      <c r="W216" s="53">
        <v>145800.74480286738</v>
      </c>
      <c r="X216" s="53">
        <v>120250</v>
      </c>
      <c r="Y216" s="52">
        <v>136260.12216404887</v>
      </c>
      <c r="Z216" s="53">
        <v>115000</v>
      </c>
      <c r="AA216" s="54">
        <v>76.757417102966841</v>
      </c>
      <c r="AB216" s="54">
        <v>50</v>
      </c>
      <c r="AC216" s="55">
        <v>0.94055449962615967</v>
      </c>
      <c r="AD216" s="56">
        <v>0.9675825834274292</v>
      </c>
      <c r="AK216" s="57">
        <v>471</v>
      </c>
      <c r="AL216" s="58">
        <v>61752395</v>
      </c>
      <c r="AM216" s="59">
        <v>1395</v>
      </c>
      <c r="AN216" s="60">
        <v>573</v>
      </c>
      <c r="AO216" s="61">
        <v>131109.11889596604</v>
      </c>
      <c r="AP216" s="58">
        <v>112000</v>
      </c>
      <c r="AQ216" s="59">
        <v>485.09554140127386</v>
      </c>
      <c r="AR216" s="59">
        <v>56</v>
      </c>
      <c r="AS216" s="62">
        <v>0.95507162809371948</v>
      </c>
      <c r="AT216" s="62">
        <v>0.97607654333114624</v>
      </c>
      <c r="AU216" s="62">
        <v>0.92250484228134155</v>
      </c>
      <c r="AV216" s="63">
        <v>0.95384615659713745</v>
      </c>
      <c r="AW216" s="58">
        <v>145800.74480286738</v>
      </c>
      <c r="AX216" s="58">
        <v>120250</v>
      </c>
      <c r="AY216" s="61">
        <v>136260.12216404887</v>
      </c>
      <c r="AZ216" s="58">
        <v>115000</v>
      </c>
      <c r="BA216" s="59">
        <v>76.757417102966841</v>
      </c>
      <c r="BB216" s="59">
        <v>50</v>
      </c>
      <c r="BC216" s="62">
        <v>0.94055449962615967</v>
      </c>
      <c r="BD216" s="63">
        <v>0.9675825834274292</v>
      </c>
    </row>
    <row r="217" spans="1:56" x14ac:dyDescent="0.25">
      <c r="A217" s="47">
        <v>39783</v>
      </c>
      <c r="B217" s="48">
        <v>716</v>
      </c>
      <c r="C217" s="49">
        <v>3617</v>
      </c>
      <c r="D217" s="50">
        <v>3.9634737968444824</v>
      </c>
      <c r="E217" s="49">
        <v>811</v>
      </c>
      <c r="F217" s="49">
        <v>446</v>
      </c>
      <c r="H217" s="51">
        <v>94354582</v>
      </c>
      <c r="I217" s="52">
        <v>131780.14245810057</v>
      </c>
      <c r="J217" s="53">
        <v>112077.5</v>
      </c>
      <c r="K217" s="54">
        <v>489.05865921787711</v>
      </c>
      <c r="L217" s="54">
        <v>43</v>
      </c>
      <c r="M217" s="55">
        <v>0.96359896659851074</v>
      </c>
      <c r="N217" s="55">
        <v>0.98461538553237915</v>
      </c>
      <c r="O217" s="55">
        <v>0.93709570169448853</v>
      </c>
      <c r="P217" s="56">
        <v>0.96516263484954834</v>
      </c>
      <c r="W217" s="53">
        <v>137217.86436498151</v>
      </c>
      <c r="X217" s="53">
        <v>110000</v>
      </c>
      <c r="Y217" s="52">
        <v>132282.432735426</v>
      </c>
      <c r="Z217" s="53">
        <v>104900</v>
      </c>
      <c r="AA217" s="54">
        <v>76.901345291479814</v>
      </c>
      <c r="AB217" s="54">
        <v>51</v>
      </c>
      <c r="AC217" s="55">
        <v>0.9053267240524292</v>
      </c>
      <c r="AD217" s="56">
        <v>0.94508576393127441</v>
      </c>
      <c r="AK217" s="57">
        <v>10951</v>
      </c>
      <c r="AL217" s="58">
        <v>1511220757</v>
      </c>
      <c r="AM217" s="59">
        <v>13128</v>
      </c>
      <c r="AN217" s="60">
        <v>9832</v>
      </c>
      <c r="AO217" s="61">
        <v>138011.02803652969</v>
      </c>
      <c r="AP217" s="58">
        <v>120000</v>
      </c>
      <c r="AQ217" s="59">
        <v>507.07524426992967</v>
      </c>
      <c r="AR217" s="59">
        <v>44</v>
      </c>
      <c r="AS217" s="62">
        <v>0.97186541557312012</v>
      </c>
      <c r="AT217" s="62">
        <v>0.98739653825759888</v>
      </c>
      <c r="AU217" s="62">
        <v>0.95021677017211914</v>
      </c>
      <c r="AV217" s="63">
        <v>0.9745364785194397</v>
      </c>
      <c r="AW217" s="58">
        <v>148642.62309567336</v>
      </c>
      <c r="AX217" s="58">
        <v>124500</v>
      </c>
      <c r="AY217" s="61">
        <v>140824.60537021968</v>
      </c>
      <c r="AZ217" s="58">
        <v>120000</v>
      </c>
      <c r="BA217" s="59">
        <v>72.265052888527265</v>
      </c>
      <c r="BB217" s="59">
        <v>39</v>
      </c>
      <c r="BC217" s="62">
        <v>0.94834387302398682</v>
      </c>
      <c r="BD217" s="63">
        <v>0.97398263216018677</v>
      </c>
    </row>
    <row r="218" spans="1:56" x14ac:dyDescent="0.25">
      <c r="A218" s="47">
        <v>39753</v>
      </c>
      <c r="B218" s="48">
        <v>638</v>
      </c>
      <c r="C218" s="49">
        <v>3894</v>
      </c>
      <c r="D218" s="50">
        <v>4.242985725402832</v>
      </c>
      <c r="E218" s="49">
        <v>998</v>
      </c>
      <c r="F218" s="49">
        <v>581</v>
      </c>
      <c r="H218" s="51">
        <v>83945856</v>
      </c>
      <c r="I218" s="52">
        <v>131576.57680250783</v>
      </c>
      <c r="J218" s="53">
        <v>114450</v>
      </c>
      <c r="K218" s="54">
        <v>560.38714733542315</v>
      </c>
      <c r="L218" s="54">
        <v>44</v>
      </c>
      <c r="M218" s="55">
        <v>0.96617496013641357</v>
      </c>
      <c r="N218" s="55">
        <v>0.98534774780273438</v>
      </c>
      <c r="O218" s="55">
        <v>0.93624645471572876</v>
      </c>
      <c r="P218" s="56">
        <v>0.96616935729980469</v>
      </c>
      <c r="W218" s="53">
        <v>153796.07014028056</v>
      </c>
      <c r="X218" s="53">
        <v>123500</v>
      </c>
      <c r="Y218" s="52">
        <v>129165.46299483649</v>
      </c>
      <c r="Z218" s="53">
        <v>108900</v>
      </c>
      <c r="AA218" s="54">
        <v>73.086058519793454</v>
      </c>
      <c r="AB218" s="54">
        <v>42</v>
      </c>
      <c r="AC218" s="55">
        <v>0.92617624998092651</v>
      </c>
      <c r="AD218" s="56">
        <v>0.95999997854232788</v>
      </c>
      <c r="AK218" s="57">
        <v>10235</v>
      </c>
      <c r="AL218" s="58">
        <v>1416866175</v>
      </c>
      <c r="AM218" s="59">
        <v>12317</v>
      </c>
      <c r="AN218" s="60">
        <v>9386</v>
      </c>
      <c r="AO218" s="61">
        <v>138446.95866718781</v>
      </c>
      <c r="AP218" s="58">
        <v>120000</v>
      </c>
      <c r="AQ218" s="59">
        <v>508.33561309233022</v>
      </c>
      <c r="AR218" s="59">
        <v>44</v>
      </c>
      <c r="AS218" s="62">
        <v>0.97244375944137573</v>
      </c>
      <c r="AT218" s="62">
        <v>0.9874725341796875</v>
      </c>
      <c r="AU218" s="62">
        <v>0.95113480091094971</v>
      </c>
      <c r="AV218" s="63">
        <v>0.97487437725067139</v>
      </c>
      <c r="AW218" s="58">
        <v>149394.87440123406</v>
      </c>
      <c r="AX218" s="58">
        <v>124900</v>
      </c>
      <c r="AY218" s="61">
        <v>141230.50873641594</v>
      </c>
      <c r="AZ218" s="58">
        <v>121475</v>
      </c>
      <c r="BA218" s="59">
        <v>72.044747496271043</v>
      </c>
      <c r="BB218" s="59">
        <v>39</v>
      </c>
      <c r="BC218" s="62">
        <v>0.95039165019989014</v>
      </c>
      <c r="BD218" s="63">
        <v>0.97498214244842529</v>
      </c>
    </row>
    <row r="219" spans="1:56" x14ac:dyDescent="0.25">
      <c r="A219" s="47">
        <v>39722</v>
      </c>
      <c r="B219" s="48">
        <v>933</v>
      </c>
      <c r="C219" s="49">
        <v>4001</v>
      </c>
      <c r="D219" s="50">
        <v>4.2537431716918945</v>
      </c>
      <c r="E219" s="49">
        <v>1220</v>
      </c>
      <c r="F219" s="49">
        <v>629</v>
      </c>
      <c r="H219" s="51">
        <v>125320282</v>
      </c>
      <c r="I219" s="52">
        <v>134319.70203644159</v>
      </c>
      <c r="J219" s="53">
        <v>119000</v>
      </c>
      <c r="K219" s="54">
        <v>648.65594855305471</v>
      </c>
      <c r="L219" s="54">
        <v>48</v>
      </c>
      <c r="M219" s="55">
        <v>0.96264910697937012</v>
      </c>
      <c r="N219" s="55">
        <v>0.98124998807907104</v>
      </c>
      <c r="O219" s="55">
        <v>0.93749243021011353</v>
      </c>
      <c r="P219" s="56">
        <v>0.96692574024200439</v>
      </c>
      <c r="W219" s="53">
        <v>148947.65819672131</v>
      </c>
      <c r="X219" s="53">
        <v>117250</v>
      </c>
      <c r="Y219" s="52">
        <v>132454.2146263911</v>
      </c>
      <c r="Z219" s="53">
        <v>110000</v>
      </c>
      <c r="AA219" s="54">
        <v>72.5214626391097</v>
      </c>
      <c r="AB219" s="54">
        <v>38</v>
      </c>
      <c r="AC219" s="55">
        <v>0.93177568912506104</v>
      </c>
      <c r="AD219" s="56">
        <v>0.96332669258117676</v>
      </c>
      <c r="AK219" s="57">
        <v>9597</v>
      </c>
      <c r="AL219" s="58">
        <v>1332920319</v>
      </c>
      <c r="AM219" s="59">
        <v>11319</v>
      </c>
      <c r="AN219" s="60">
        <v>8805</v>
      </c>
      <c r="AO219" s="61">
        <v>138903.74312213421</v>
      </c>
      <c r="AP219" s="58">
        <v>120500</v>
      </c>
      <c r="AQ219" s="59">
        <v>504.87527352297593</v>
      </c>
      <c r="AR219" s="59">
        <v>44</v>
      </c>
      <c r="AS219" s="62">
        <v>0.97286051511764526</v>
      </c>
      <c r="AT219" s="62">
        <v>0.98755425214767456</v>
      </c>
      <c r="AU219" s="62">
        <v>0.95212626457214355</v>
      </c>
      <c r="AV219" s="63">
        <v>0.97548776865005493</v>
      </c>
      <c r="AW219" s="58">
        <v>149006.81950702358</v>
      </c>
      <c r="AX219" s="58">
        <v>124900</v>
      </c>
      <c r="AY219" s="61">
        <v>142026.62362294152</v>
      </c>
      <c r="AZ219" s="58">
        <v>122500</v>
      </c>
      <c r="BA219" s="59">
        <v>71.976036342986944</v>
      </c>
      <c r="BB219" s="59">
        <v>38</v>
      </c>
      <c r="BC219" s="62">
        <v>0.95199257135391235</v>
      </c>
      <c r="BD219" s="63">
        <v>0.97578185796737671</v>
      </c>
    </row>
    <row r="220" spans="1:56" x14ac:dyDescent="0.25">
      <c r="A220" s="47">
        <v>39692</v>
      </c>
      <c r="B220" s="48">
        <v>932</v>
      </c>
      <c r="C220" s="49">
        <v>4069</v>
      </c>
      <c r="D220" s="50">
        <v>4.2989964485168457</v>
      </c>
      <c r="E220" s="49">
        <v>1203</v>
      </c>
      <c r="F220" s="49">
        <v>798</v>
      </c>
      <c r="H220" s="51">
        <v>119074288</v>
      </c>
      <c r="I220" s="52">
        <v>127762.11158798283</v>
      </c>
      <c r="J220" s="53">
        <v>113800</v>
      </c>
      <c r="K220" s="54">
        <v>573.77789699570815</v>
      </c>
      <c r="L220" s="54">
        <v>43.5</v>
      </c>
      <c r="M220" s="55">
        <v>0.97038167715072632</v>
      </c>
      <c r="N220" s="55">
        <v>0.98538744449615479</v>
      </c>
      <c r="O220" s="55">
        <v>0.94718515872955322</v>
      </c>
      <c r="P220" s="56">
        <v>0.96997690200805664</v>
      </c>
      <c r="W220" s="53">
        <v>148188.4821280133</v>
      </c>
      <c r="X220" s="53">
        <v>125318</v>
      </c>
      <c r="Y220" s="52">
        <v>138910.8784461153</v>
      </c>
      <c r="Z220" s="53">
        <v>120400</v>
      </c>
      <c r="AA220" s="54">
        <v>69.80952380952381</v>
      </c>
      <c r="AB220" s="54">
        <v>40</v>
      </c>
      <c r="AC220" s="55">
        <v>0.94205373525619507</v>
      </c>
      <c r="AD220" s="56">
        <v>0.96850395202636719</v>
      </c>
      <c r="AK220" s="57">
        <v>8664</v>
      </c>
      <c r="AL220" s="58">
        <v>1207600037</v>
      </c>
      <c r="AM220" s="59">
        <v>10099</v>
      </c>
      <c r="AN220" s="60">
        <v>8176</v>
      </c>
      <c r="AO220" s="61">
        <v>139397.44164838971</v>
      </c>
      <c r="AP220" s="58">
        <v>120900</v>
      </c>
      <c r="AQ220" s="59">
        <v>489.3919667590028</v>
      </c>
      <c r="AR220" s="59">
        <v>44</v>
      </c>
      <c r="AS220" s="62">
        <v>0.973960280418396</v>
      </c>
      <c r="AT220" s="62">
        <v>0.98843264579772949</v>
      </c>
      <c r="AU220" s="62">
        <v>0.95370316505432129</v>
      </c>
      <c r="AV220" s="63">
        <v>0.97637796401977539</v>
      </c>
      <c r="AW220" s="58">
        <v>149013.96643232004</v>
      </c>
      <c r="AX220" s="58">
        <v>124900</v>
      </c>
      <c r="AY220" s="61">
        <v>142763.0528375734</v>
      </c>
      <c r="AZ220" s="58">
        <v>124000</v>
      </c>
      <c r="BA220" s="59">
        <v>71.934075342465746</v>
      </c>
      <c r="BB220" s="59">
        <v>38</v>
      </c>
      <c r="BC220" s="62">
        <v>0.95354849100112915</v>
      </c>
      <c r="BD220" s="63">
        <v>0.97674417495727539</v>
      </c>
    </row>
    <row r="221" spans="1:56" x14ac:dyDescent="0.25">
      <c r="A221" s="47">
        <v>39661</v>
      </c>
      <c r="B221" s="48">
        <v>1095</v>
      </c>
      <c r="C221" s="49">
        <v>4117</v>
      </c>
      <c r="D221" s="50">
        <v>4.3390130996704102</v>
      </c>
      <c r="E221" s="49">
        <v>1208</v>
      </c>
      <c r="F221" s="49">
        <v>839</v>
      </c>
      <c r="H221" s="51">
        <v>157161150</v>
      </c>
      <c r="I221" s="52">
        <v>143526.16438356164</v>
      </c>
      <c r="J221" s="53">
        <v>125000</v>
      </c>
      <c r="K221" s="54">
        <v>593.91506849315067</v>
      </c>
      <c r="L221" s="54">
        <v>46</v>
      </c>
      <c r="M221" s="55">
        <v>0.97484457492828369</v>
      </c>
      <c r="N221" s="55">
        <v>0.98529410362243652</v>
      </c>
      <c r="O221" s="55">
        <v>0.95314949750900269</v>
      </c>
      <c r="P221" s="56">
        <v>0.97315645217895508</v>
      </c>
      <c r="W221" s="53">
        <v>150523.99503311259</v>
      </c>
      <c r="X221" s="53">
        <v>120000</v>
      </c>
      <c r="Y221" s="52">
        <v>135063.00953516091</v>
      </c>
      <c r="Z221" s="53">
        <v>118900</v>
      </c>
      <c r="AA221" s="54">
        <v>68.668653158522048</v>
      </c>
      <c r="AB221" s="54">
        <v>41</v>
      </c>
      <c r="AC221" s="55">
        <v>0.94664037227630615</v>
      </c>
      <c r="AD221" s="56">
        <v>0.96997177600860596</v>
      </c>
      <c r="AK221" s="57">
        <v>7732</v>
      </c>
      <c r="AL221" s="58">
        <v>1088525749</v>
      </c>
      <c r="AM221" s="59">
        <v>8896</v>
      </c>
      <c r="AN221" s="60">
        <v>7378</v>
      </c>
      <c r="AO221" s="61">
        <v>140800.12275255466</v>
      </c>
      <c r="AP221" s="58">
        <v>121800</v>
      </c>
      <c r="AQ221" s="59">
        <v>479.2202534919814</v>
      </c>
      <c r="AR221" s="59">
        <v>44</v>
      </c>
      <c r="AS221" s="62">
        <v>0.97439169883728027</v>
      </c>
      <c r="AT221" s="62">
        <v>0.98875534534454346</v>
      </c>
      <c r="AU221" s="62">
        <v>0.95448940992355347</v>
      </c>
      <c r="AV221" s="63">
        <v>0.97717303037643433</v>
      </c>
      <c r="AW221" s="58">
        <v>149125.59611061151</v>
      </c>
      <c r="AX221" s="58">
        <v>124900</v>
      </c>
      <c r="AY221" s="61">
        <v>143179.70168067227</v>
      </c>
      <c r="AZ221" s="58">
        <v>124900</v>
      </c>
      <c r="BA221" s="59">
        <v>72.163865546218489</v>
      </c>
      <c r="BB221" s="59">
        <v>38</v>
      </c>
      <c r="BC221" s="62">
        <v>0.95479273796081543</v>
      </c>
      <c r="BD221" s="63">
        <v>0.97777777910232544</v>
      </c>
    </row>
    <row r="222" spans="1:56" x14ac:dyDescent="0.25">
      <c r="A222" s="47">
        <v>39630</v>
      </c>
      <c r="B222" s="48">
        <v>1116</v>
      </c>
      <c r="C222" s="49">
        <v>4183</v>
      </c>
      <c r="D222" s="50">
        <v>4.368288516998291</v>
      </c>
      <c r="E222" s="49">
        <v>1134</v>
      </c>
      <c r="F222" s="49">
        <v>991</v>
      </c>
      <c r="H222" s="51">
        <v>166561789</v>
      </c>
      <c r="I222" s="52">
        <v>149248.91487455196</v>
      </c>
      <c r="J222" s="53">
        <v>127347.5</v>
      </c>
      <c r="K222" s="54">
        <v>574.16039426523298</v>
      </c>
      <c r="L222" s="54">
        <v>42</v>
      </c>
      <c r="M222" s="55">
        <v>0.97212827205657959</v>
      </c>
      <c r="N222" s="55">
        <v>0.98888885974884033</v>
      </c>
      <c r="O222" s="55">
        <v>0.9548841118812561</v>
      </c>
      <c r="P222" s="56">
        <v>0.97807550430297852</v>
      </c>
      <c r="W222" s="53">
        <v>150919.36155202822</v>
      </c>
      <c r="X222" s="53">
        <v>125250</v>
      </c>
      <c r="Y222" s="52">
        <v>146729.72149344097</v>
      </c>
      <c r="Z222" s="53">
        <v>128000</v>
      </c>
      <c r="AA222" s="54">
        <v>72.56104944500504</v>
      </c>
      <c r="AB222" s="54">
        <v>42</v>
      </c>
      <c r="AC222" s="55">
        <v>0.94962012767791748</v>
      </c>
      <c r="AD222" s="56">
        <v>0.97272729873657227</v>
      </c>
      <c r="AK222" s="57">
        <v>6637</v>
      </c>
      <c r="AL222" s="58">
        <v>931364599</v>
      </c>
      <c r="AM222" s="59">
        <v>7688</v>
      </c>
      <c r="AN222" s="60">
        <v>6539</v>
      </c>
      <c r="AO222" s="61">
        <v>140350.30123568414</v>
      </c>
      <c r="AP222" s="58">
        <v>120861</v>
      </c>
      <c r="AQ222" s="59">
        <v>460.29742353472955</v>
      </c>
      <c r="AR222" s="59">
        <v>43</v>
      </c>
      <c r="AS222" s="62">
        <v>0.97431695461273193</v>
      </c>
      <c r="AT222" s="62">
        <v>0.98943859338760376</v>
      </c>
      <c r="AU222" s="62">
        <v>0.95471072196960449</v>
      </c>
      <c r="AV222" s="63">
        <v>0.97815877199172974</v>
      </c>
      <c r="AW222" s="58">
        <v>148905.86849635796</v>
      </c>
      <c r="AX222" s="58">
        <v>124900</v>
      </c>
      <c r="AY222" s="61">
        <v>144221.1307539379</v>
      </c>
      <c r="AZ222" s="58">
        <v>124900</v>
      </c>
      <c r="BA222" s="59">
        <v>72.612326043737568</v>
      </c>
      <c r="BB222" s="59">
        <v>38</v>
      </c>
      <c r="BC222" s="62">
        <v>0.95583975315093994</v>
      </c>
      <c r="BD222" s="63">
        <v>0.97902095317840576</v>
      </c>
    </row>
    <row r="223" spans="1:56" x14ac:dyDescent="0.25">
      <c r="A223" s="47">
        <v>39600</v>
      </c>
      <c r="B223" s="48">
        <v>1121</v>
      </c>
      <c r="C223" s="49">
        <v>4223</v>
      </c>
      <c r="D223" s="50">
        <v>4.4054594039916992</v>
      </c>
      <c r="E223" s="49">
        <v>1134</v>
      </c>
      <c r="F223" s="49">
        <v>951</v>
      </c>
      <c r="H223" s="51">
        <v>172387816</v>
      </c>
      <c r="I223" s="52">
        <v>153780.38893844781</v>
      </c>
      <c r="J223" s="53">
        <v>130000</v>
      </c>
      <c r="K223" s="54">
        <v>643.23282783229263</v>
      </c>
      <c r="L223" s="54">
        <v>38</v>
      </c>
      <c r="M223" s="55">
        <v>0.98005646467208862</v>
      </c>
      <c r="N223" s="55">
        <v>0.99406176805496216</v>
      </c>
      <c r="O223" s="55">
        <v>0.96689260005950928</v>
      </c>
      <c r="P223" s="56">
        <v>0.9838605523109436</v>
      </c>
      <c r="W223" s="53">
        <v>148354.85273368607</v>
      </c>
      <c r="X223" s="53">
        <v>126750</v>
      </c>
      <c r="Y223" s="52">
        <v>156348.4479495268</v>
      </c>
      <c r="Z223" s="53">
        <v>129900</v>
      </c>
      <c r="AA223" s="54">
        <v>60.848580441640379</v>
      </c>
      <c r="AB223" s="54">
        <v>34</v>
      </c>
      <c r="AC223" s="55">
        <v>0.9577069878578186</v>
      </c>
      <c r="AD223" s="56">
        <v>0.97902405261993408</v>
      </c>
      <c r="AK223" s="57">
        <v>5521</v>
      </c>
      <c r="AL223" s="58">
        <v>764802810</v>
      </c>
      <c r="AM223" s="59">
        <v>6554</v>
      </c>
      <c r="AN223" s="60">
        <v>5548</v>
      </c>
      <c r="AO223" s="61">
        <v>138551.23369565216</v>
      </c>
      <c r="AP223" s="58">
        <v>119900</v>
      </c>
      <c r="AQ223" s="59">
        <v>437.28147074805287</v>
      </c>
      <c r="AR223" s="59">
        <v>44</v>
      </c>
      <c r="AS223" s="62">
        <v>0.97475945949554443</v>
      </c>
      <c r="AT223" s="62">
        <v>0.98948019742965698</v>
      </c>
      <c r="AU223" s="62">
        <v>0.95467567443847656</v>
      </c>
      <c r="AV223" s="63">
        <v>0.97816729545593262</v>
      </c>
      <c r="AW223" s="58">
        <v>148557.48565761367</v>
      </c>
      <c r="AX223" s="58">
        <v>124900</v>
      </c>
      <c r="AY223" s="61">
        <v>143773.03893294881</v>
      </c>
      <c r="AZ223" s="58">
        <v>124707.5</v>
      </c>
      <c r="BA223" s="59">
        <v>72.621485219899057</v>
      </c>
      <c r="BB223" s="59">
        <v>37</v>
      </c>
      <c r="BC223" s="62">
        <v>0.956950843334198</v>
      </c>
      <c r="BD223" s="63">
        <v>0.97997140884399414</v>
      </c>
    </row>
    <row r="224" spans="1:56" x14ac:dyDescent="0.25">
      <c r="A224" s="47">
        <v>39569</v>
      </c>
      <c r="B224" s="48">
        <v>1125</v>
      </c>
      <c r="C224" s="49">
        <v>4255</v>
      </c>
      <c r="D224" s="50">
        <v>4.3779473304748535</v>
      </c>
      <c r="E224" s="49">
        <v>1141</v>
      </c>
      <c r="F224" s="49">
        <v>951</v>
      </c>
      <c r="H224" s="51">
        <v>161130517</v>
      </c>
      <c r="I224" s="52">
        <v>143227.12622222223</v>
      </c>
      <c r="J224" s="53">
        <v>124166</v>
      </c>
      <c r="K224" s="54">
        <v>643.57155555555551</v>
      </c>
      <c r="L224" s="54">
        <v>43</v>
      </c>
      <c r="M224" s="55">
        <v>0.97754210233688354</v>
      </c>
      <c r="N224" s="55">
        <v>0.99088609218597412</v>
      </c>
      <c r="O224" s="55">
        <v>0.96054273843765259</v>
      </c>
      <c r="P224" s="56">
        <v>0.97997140884399414</v>
      </c>
      <c r="W224" s="53">
        <v>142992.87467134092</v>
      </c>
      <c r="X224" s="53">
        <v>128500</v>
      </c>
      <c r="Y224" s="52">
        <v>149305.08096740273</v>
      </c>
      <c r="Z224" s="53">
        <v>131395</v>
      </c>
      <c r="AA224" s="54">
        <v>76.277602523659311</v>
      </c>
      <c r="AB224" s="54">
        <v>32</v>
      </c>
      <c r="AC224" s="55">
        <v>0.9669908881187439</v>
      </c>
      <c r="AD224" s="56">
        <v>0.98746079206466675</v>
      </c>
      <c r="AK224" s="57">
        <v>4400</v>
      </c>
      <c r="AL224" s="58">
        <v>592414994</v>
      </c>
      <c r="AM224" s="59">
        <v>5420</v>
      </c>
      <c r="AN224" s="60">
        <v>4597</v>
      </c>
      <c r="AO224" s="61">
        <v>134670.37826778812</v>
      </c>
      <c r="AP224" s="58">
        <v>116500</v>
      </c>
      <c r="AQ224" s="59">
        <v>384.81068181818182</v>
      </c>
      <c r="AR224" s="59">
        <v>45</v>
      </c>
      <c r="AS224" s="62">
        <v>0.97340965270996094</v>
      </c>
      <c r="AT224" s="62">
        <v>0.98858702182769775</v>
      </c>
      <c r="AU224" s="62">
        <v>0.95156228542327881</v>
      </c>
      <c r="AV224" s="63">
        <v>0.97627121210098267</v>
      </c>
      <c r="AW224" s="58">
        <v>148599.8815498155</v>
      </c>
      <c r="AX224" s="58">
        <v>124900</v>
      </c>
      <c r="AY224" s="61">
        <v>141171.51316075702</v>
      </c>
      <c r="AZ224" s="58">
        <v>122000</v>
      </c>
      <c r="BA224" s="59">
        <v>75.056993691537954</v>
      </c>
      <c r="BB224" s="59">
        <v>38</v>
      </c>
      <c r="BC224" s="62">
        <v>0.95679420232772827</v>
      </c>
      <c r="BD224" s="63">
        <v>0.97998642921447754</v>
      </c>
    </row>
    <row r="225" spans="1:56" x14ac:dyDescent="0.25">
      <c r="A225" s="47">
        <v>39539</v>
      </c>
      <c r="B225" s="48">
        <v>1030</v>
      </c>
      <c r="C225" s="49">
        <v>4072</v>
      </c>
      <c r="D225" s="50">
        <v>4.1469912528991699</v>
      </c>
      <c r="E225" s="49">
        <v>1236</v>
      </c>
      <c r="F225" s="49">
        <v>1062</v>
      </c>
      <c r="H225" s="51">
        <v>137088962</v>
      </c>
      <c r="I225" s="52">
        <v>133096.07961165049</v>
      </c>
      <c r="J225" s="53">
        <v>117000</v>
      </c>
      <c r="K225" s="54">
        <v>646.46310679611645</v>
      </c>
      <c r="L225" s="54">
        <v>44.5</v>
      </c>
      <c r="M225" s="55">
        <v>0.97081798315048218</v>
      </c>
      <c r="N225" s="55">
        <v>0.98954451084136963</v>
      </c>
      <c r="O225" s="55">
        <v>0.95078229904174805</v>
      </c>
      <c r="P225" s="56">
        <v>0.97854077816009521</v>
      </c>
      <c r="W225" s="53">
        <v>150110.62459546924</v>
      </c>
      <c r="X225" s="53">
        <v>129700</v>
      </c>
      <c r="Y225" s="52">
        <v>144389.0800376648</v>
      </c>
      <c r="Z225" s="53">
        <v>127500</v>
      </c>
      <c r="AA225" s="54">
        <v>74.097928436911488</v>
      </c>
      <c r="AB225" s="54">
        <v>38</v>
      </c>
      <c r="AC225" s="55">
        <v>0.95958405733108521</v>
      </c>
      <c r="AD225" s="56">
        <v>0.97927093505859375</v>
      </c>
      <c r="AK225" s="57">
        <v>3275</v>
      </c>
      <c r="AL225" s="58">
        <v>431284477</v>
      </c>
      <c r="AM225" s="59">
        <v>4279</v>
      </c>
      <c r="AN225" s="60">
        <v>3646</v>
      </c>
      <c r="AO225" s="61">
        <v>131730.13958460599</v>
      </c>
      <c r="AP225" s="58">
        <v>114000</v>
      </c>
      <c r="AQ225" s="59">
        <v>295.92335877862598</v>
      </c>
      <c r="AR225" s="59">
        <v>46</v>
      </c>
      <c r="AS225" s="62">
        <v>0.97198963165283203</v>
      </c>
      <c r="AT225" s="62">
        <v>0.98775333166122437</v>
      </c>
      <c r="AU225" s="62">
        <v>0.94847631454467773</v>
      </c>
      <c r="AV225" s="63">
        <v>0.97448527812957764</v>
      </c>
      <c r="AW225" s="58">
        <v>150094.99602710913</v>
      </c>
      <c r="AX225" s="58">
        <v>124900</v>
      </c>
      <c r="AY225" s="61">
        <v>139050.00383982447</v>
      </c>
      <c r="AZ225" s="58">
        <v>119900</v>
      </c>
      <c r="BA225" s="59">
        <v>74.738617663192542</v>
      </c>
      <c r="BB225" s="59">
        <v>41</v>
      </c>
      <c r="BC225" s="62">
        <v>0.95413357019424438</v>
      </c>
      <c r="BD225" s="63">
        <v>0.97777777910232544</v>
      </c>
    </row>
    <row r="226" spans="1:56" x14ac:dyDescent="0.25">
      <c r="A226" s="47">
        <v>39508</v>
      </c>
      <c r="B226" s="48">
        <v>931</v>
      </c>
      <c r="C226" s="49">
        <v>4071</v>
      </c>
      <c r="D226" s="50">
        <v>4.1410527229309082</v>
      </c>
      <c r="E226" s="49">
        <v>1112</v>
      </c>
      <c r="F226" s="49">
        <v>969</v>
      </c>
      <c r="H226" s="51">
        <v>121224242</v>
      </c>
      <c r="I226" s="52">
        <v>130208.6380236305</v>
      </c>
      <c r="J226" s="53">
        <v>115000</v>
      </c>
      <c r="K226" s="54">
        <v>219.65735767991407</v>
      </c>
      <c r="L226" s="54">
        <v>41</v>
      </c>
      <c r="M226" s="55">
        <v>0.97989040613174438</v>
      </c>
      <c r="N226" s="55">
        <v>0.99266326427459717</v>
      </c>
      <c r="O226" s="55">
        <v>0.95848613977432251</v>
      </c>
      <c r="P226" s="56">
        <v>0.97894734144210815</v>
      </c>
      <c r="W226" s="53">
        <v>156137.06474820143</v>
      </c>
      <c r="X226" s="53">
        <v>124900</v>
      </c>
      <c r="Y226" s="52">
        <v>135991.13106295149</v>
      </c>
      <c r="Z226" s="53">
        <v>118500</v>
      </c>
      <c r="AA226" s="54">
        <v>72.936016511867905</v>
      </c>
      <c r="AB226" s="54">
        <v>35</v>
      </c>
      <c r="AC226" s="55">
        <v>0.95433884859085083</v>
      </c>
      <c r="AD226" s="56">
        <v>0.98434436321258545</v>
      </c>
      <c r="AK226" s="57">
        <v>2245</v>
      </c>
      <c r="AL226" s="58">
        <v>294195515</v>
      </c>
      <c r="AM226" s="59">
        <v>3043</v>
      </c>
      <c r="AN226" s="60">
        <v>2584</v>
      </c>
      <c r="AO226" s="61">
        <v>131103.17067736186</v>
      </c>
      <c r="AP226" s="58">
        <v>112500</v>
      </c>
      <c r="AQ226" s="59">
        <v>135.09665924276169</v>
      </c>
      <c r="AR226" s="59">
        <v>47</v>
      </c>
      <c r="AS226" s="62">
        <v>0.97252744436264038</v>
      </c>
      <c r="AT226" s="62">
        <v>0.98684209585189819</v>
      </c>
      <c r="AU226" s="62">
        <v>0.94741648435592651</v>
      </c>
      <c r="AV226" s="63">
        <v>0.97198396921157837</v>
      </c>
      <c r="AW226" s="58">
        <v>150088.64804469273</v>
      </c>
      <c r="AX226" s="58">
        <v>121000</v>
      </c>
      <c r="AY226" s="61">
        <v>136855.6931114551</v>
      </c>
      <c r="AZ226" s="58">
        <v>117925</v>
      </c>
      <c r="BA226" s="59">
        <v>75.001934984520119</v>
      </c>
      <c r="BB226" s="59">
        <v>42</v>
      </c>
      <c r="BC226" s="62">
        <v>0.95188868045806885</v>
      </c>
      <c r="BD226" s="63">
        <v>0.97700190544128418</v>
      </c>
    </row>
    <row r="227" spans="1:56" x14ac:dyDescent="0.25">
      <c r="A227" s="47">
        <v>39479</v>
      </c>
      <c r="B227" s="48">
        <v>713</v>
      </c>
      <c r="C227" s="49">
        <v>4019</v>
      </c>
      <c r="D227" s="50">
        <v>4.047670841217041</v>
      </c>
      <c r="E227" s="49">
        <v>927</v>
      </c>
      <c r="F227" s="49">
        <v>869</v>
      </c>
      <c r="H227" s="51">
        <v>96812910</v>
      </c>
      <c r="I227" s="52">
        <v>135973.1882022472</v>
      </c>
      <c r="J227" s="53">
        <v>115000</v>
      </c>
      <c r="K227" s="54">
        <v>79.469845722300136</v>
      </c>
      <c r="L227" s="54">
        <v>55</v>
      </c>
      <c r="M227" s="55">
        <v>0.96811604499816895</v>
      </c>
      <c r="N227" s="55">
        <v>0.98477154970169067</v>
      </c>
      <c r="O227" s="55">
        <v>0.94222515821456909</v>
      </c>
      <c r="P227" s="56">
        <v>0.96749591827392578</v>
      </c>
      <c r="W227" s="53">
        <v>152768.38834951457</v>
      </c>
      <c r="X227" s="53">
        <v>122500</v>
      </c>
      <c r="Y227" s="52">
        <v>138497.18411967778</v>
      </c>
      <c r="Z227" s="53">
        <v>118000</v>
      </c>
      <c r="AA227" s="54">
        <v>76.407364787111618</v>
      </c>
      <c r="AB227" s="54">
        <v>42</v>
      </c>
      <c r="AC227" s="55">
        <v>0.95346575975418091</v>
      </c>
      <c r="AD227" s="56">
        <v>0.97326934337615967</v>
      </c>
      <c r="AK227" s="57">
        <v>1314</v>
      </c>
      <c r="AL227" s="58">
        <v>172971273</v>
      </c>
      <c r="AM227" s="59">
        <v>1931</v>
      </c>
      <c r="AN227" s="60">
        <v>1615</v>
      </c>
      <c r="AO227" s="61">
        <v>131737.45087585683</v>
      </c>
      <c r="AP227" s="58">
        <v>110000</v>
      </c>
      <c r="AQ227" s="59">
        <v>75.183409436834097</v>
      </c>
      <c r="AR227" s="59">
        <v>50</v>
      </c>
      <c r="AS227" s="62">
        <v>0.96730661392211914</v>
      </c>
      <c r="AT227" s="62">
        <v>0.98428124189376831</v>
      </c>
      <c r="AU227" s="62">
        <v>0.93959516286849976</v>
      </c>
      <c r="AV227" s="63">
        <v>0.96719062328338623</v>
      </c>
      <c r="AW227" s="58">
        <v>146605.56188503365</v>
      </c>
      <c r="AX227" s="58">
        <v>119900</v>
      </c>
      <c r="AY227" s="61">
        <v>137374.43034055727</v>
      </c>
      <c r="AZ227" s="58">
        <v>117500</v>
      </c>
      <c r="BA227" s="59">
        <v>76.241486068111456</v>
      </c>
      <c r="BB227" s="59">
        <v>47</v>
      </c>
      <c r="BC227" s="62">
        <v>0.95041853189468384</v>
      </c>
      <c r="BD227" s="63">
        <v>0.9718896746635437</v>
      </c>
    </row>
    <row r="228" spans="1:56" x14ac:dyDescent="0.25">
      <c r="A228" s="47">
        <v>39448</v>
      </c>
      <c r="B228" s="48">
        <v>601</v>
      </c>
      <c r="C228" s="49">
        <v>4043</v>
      </c>
      <c r="D228" s="50">
        <v>4.0626358985900879</v>
      </c>
      <c r="E228" s="49">
        <v>1004</v>
      </c>
      <c r="F228" s="49">
        <v>746</v>
      </c>
      <c r="H228" s="51">
        <v>76158363</v>
      </c>
      <c r="I228" s="52">
        <v>126719.40599001663</v>
      </c>
      <c r="J228" s="53">
        <v>103000</v>
      </c>
      <c r="K228" s="54">
        <v>70.098169717138106</v>
      </c>
      <c r="L228" s="54">
        <v>47</v>
      </c>
      <c r="M228" s="55">
        <v>0.96634775400161743</v>
      </c>
      <c r="N228" s="55">
        <v>0.9836956262588501</v>
      </c>
      <c r="O228" s="55">
        <v>0.93647420406341553</v>
      </c>
      <c r="P228" s="56">
        <v>0.96654796600341797</v>
      </c>
      <c r="W228" s="53">
        <v>140915.38247011951</v>
      </c>
      <c r="X228" s="53">
        <v>117500</v>
      </c>
      <c r="Y228" s="52">
        <v>136066.55764075066</v>
      </c>
      <c r="Z228" s="53">
        <v>115642.5</v>
      </c>
      <c r="AA228" s="54">
        <v>76.048257372654149</v>
      </c>
      <c r="AB228" s="54">
        <v>49.5</v>
      </c>
      <c r="AC228" s="55">
        <v>0.9468805193901062</v>
      </c>
      <c r="AD228" s="56">
        <v>0.96969699859619141</v>
      </c>
      <c r="AK228" s="57">
        <v>601</v>
      </c>
      <c r="AL228" s="58">
        <v>76158363</v>
      </c>
      <c r="AM228" s="59">
        <v>1004</v>
      </c>
      <c r="AN228" s="60">
        <v>746</v>
      </c>
      <c r="AO228" s="61">
        <v>126719.40599001663</v>
      </c>
      <c r="AP228" s="58">
        <v>103000</v>
      </c>
      <c r="AQ228" s="59">
        <v>70.098169717138106</v>
      </c>
      <c r="AR228" s="59">
        <v>47</v>
      </c>
      <c r="AS228" s="62">
        <v>0.96634775400161743</v>
      </c>
      <c r="AT228" s="62">
        <v>0.9836956262588501</v>
      </c>
      <c r="AU228" s="62">
        <v>0.93647420406341553</v>
      </c>
      <c r="AV228" s="63">
        <v>0.96654796600341797</v>
      </c>
      <c r="AW228" s="58">
        <v>140915.38247011951</v>
      </c>
      <c r="AX228" s="58">
        <v>117500</v>
      </c>
      <c r="AY228" s="61">
        <v>136066.55764075066</v>
      </c>
      <c r="AZ228" s="58">
        <v>115642.5</v>
      </c>
      <c r="BA228" s="59">
        <v>76.048257372654149</v>
      </c>
      <c r="BB228" s="59">
        <v>49.5</v>
      </c>
      <c r="BC228" s="62">
        <v>0.9468805193901062</v>
      </c>
      <c r="BD228" s="63">
        <v>0.96969699859619141</v>
      </c>
    </row>
    <row r="229" spans="1:56" x14ac:dyDescent="0.25">
      <c r="A229" s="47">
        <v>39417</v>
      </c>
      <c r="B229" s="48">
        <v>778</v>
      </c>
      <c r="C229" s="49">
        <v>4050</v>
      </c>
      <c r="D229" s="50">
        <v>4.0375509262084961</v>
      </c>
      <c r="E229" s="49">
        <v>529</v>
      </c>
      <c r="F229" s="49">
        <v>582</v>
      </c>
      <c r="H229" s="51">
        <v>103349650</v>
      </c>
      <c r="I229" s="52">
        <v>132840.16709511567</v>
      </c>
      <c r="J229" s="53">
        <v>112950</v>
      </c>
      <c r="K229" s="54">
        <v>75.439588688946017</v>
      </c>
      <c r="L229" s="54">
        <v>44</v>
      </c>
      <c r="M229" s="55">
        <v>0.96764743328094482</v>
      </c>
      <c r="N229" s="55">
        <v>0.98856478929519653</v>
      </c>
      <c r="O229" s="55">
        <v>0.94116544723510742</v>
      </c>
      <c r="P229" s="56">
        <v>0.97181731462478638</v>
      </c>
      <c r="W229" s="53">
        <v>136114.84310018903</v>
      </c>
      <c r="X229" s="53">
        <v>105900</v>
      </c>
      <c r="Y229" s="52">
        <v>131638.84536082475</v>
      </c>
      <c r="Z229" s="53">
        <v>108950</v>
      </c>
      <c r="AA229" s="54">
        <v>78.716494845360828</v>
      </c>
      <c r="AB229" s="54">
        <v>55</v>
      </c>
      <c r="AC229" s="55">
        <v>0.93359375</v>
      </c>
      <c r="AD229" s="56">
        <v>0.96850752830505371</v>
      </c>
      <c r="AK229" s="57">
        <v>12037</v>
      </c>
      <c r="AL229" s="58">
        <v>1583338726</v>
      </c>
      <c r="AM229" s="59">
        <v>12094</v>
      </c>
      <c r="AN229" s="60">
        <v>11908</v>
      </c>
      <c r="AO229" s="61">
        <v>131539.31428096702</v>
      </c>
      <c r="AP229" s="58">
        <v>115000</v>
      </c>
      <c r="AQ229" s="59">
        <v>67.290770125446542</v>
      </c>
      <c r="AR229" s="59">
        <v>38</v>
      </c>
      <c r="AS229" s="62">
        <v>0.97468483448028564</v>
      </c>
      <c r="AT229" s="62">
        <v>0.99090909957885742</v>
      </c>
      <c r="AU229" s="62">
        <v>0.95315539836883545</v>
      </c>
      <c r="AV229" s="63">
        <v>0.97859328985214233</v>
      </c>
      <c r="AW229" s="58">
        <v>138057.43178435587</v>
      </c>
      <c r="AX229" s="58">
        <v>119000</v>
      </c>
      <c r="AY229" s="61">
        <v>135536.95985891839</v>
      </c>
      <c r="AZ229" s="58">
        <v>118000</v>
      </c>
      <c r="BA229" s="59">
        <v>66.828518642929126</v>
      </c>
      <c r="BB229" s="59">
        <v>37</v>
      </c>
      <c r="BC229" s="62">
        <v>0.9527929425239563</v>
      </c>
      <c r="BD229" s="63">
        <v>0.97855609655380249</v>
      </c>
    </row>
    <row r="230" spans="1:56" x14ac:dyDescent="0.25">
      <c r="A230" s="47">
        <v>39387</v>
      </c>
      <c r="B230" s="48">
        <v>912</v>
      </c>
      <c r="C230" s="49">
        <v>4112</v>
      </c>
      <c r="D230" s="50">
        <v>4.0392928123474121</v>
      </c>
      <c r="E230" s="49">
        <v>772</v>
      </c>
      <c r="F230" s="49">
        <v>744</v>
      </c>
      <c r="H230" s="51">
        <v>128130647</v>
      </c>
      <c r="I230" s="52">
        <v>140494.13048245615</v>
      </c>
      <c r="J230" s="53">
        <v>120000</v>
      </c>
      <c r="K230" s="54">
        <v>58.86513157894737</v>
      </c>
      <c r="L230" s="54">
        <v>37.5</v>
      </c>
      <c r="M230" s="55">
        <v>0.97347062826156616</v>
      </c>
      <c r="N230" s="55">
        <v>0.99030596017837524</v>
      </c>
      <c r="O230" s="55">
        <v>0.95116829872131348</v>
      </c>
      <c r="P230" s="56">
        <v>0.97481042146682739</v>
      </c>
      <c r="W230" s="53">
        <v>134076.62176165803</v>
      </c>
      <c r="X230" s="53">
        <v>118791.5</v>
      </c>
      <c r="Y230" s="52">
        <v>133227.41397849462</v>
      </c>
      <c r="Z230" s="53">
        <v>112750</v>
      </c>
      <c r="AA230" s="54">
        <v>74.635752688172047</v>
      </c>
      <c r="AB230" s="54">
        <v>47</v>
      </c>
      <c r="AC230" s="55">
        <v>0.94067847728729248</v>
      </c>
      <c r="AD230" s="56">
        <v>0.96194279193878174</v>
      </c>
      <c r="AK230" s="57">
        <v>11259</v>
      </c>
      <c r="AL230" s="58">
        <v>1479989076</v>
      </c>
      <c r="AM230" s="59">
        <v>11565</v>
      </c>
      <c r="AN230" s="60">
        <v>11326</v>
      </c>
      <c r="AO230" s="61">
        <v>131449.42499333867</v>
      </c>
      <c r="AP230" s="58">
        <v>115000</v>
      </c>
      <c r="AQ230" s="59">
        <v>66.727684519051422</v>
      </c>
      <c r="AR230" s="59">
        <v>37</v>
      </c>
      <c r="AS230" s="62">
        <v>0.97517108917236328</v>
      </c>
      <c r="AT230" s="62">
        <v>0.99099099636077881</v>
      </c>
      <c r="AU230" s="62">
        <v>0.95398396253585815</v>
      </c>
      <c r="AV230" s="63">
        <v>0.97912442684173584</v>
      </c>
      <c r="AW230" s="58">
        <v>138146.28862948553</v>
      </c>
      <c r="AX230" s="58">
        <v>119785</v>
      </c>
      <c r="AY230" s="61">
        <v>135737.2691153099</v>
      </c>
      <c r="AZ230" s="58">
        <v>118500</v>
      </c>
      <c r="BA230" s="59">
        <v>66.217640826417096</v>
      </c>
      <c r="BB230" s="59">
        <v>36</v>
      </c>
      <c r="BC230" s="62">
        <v>0.95378082990646362</v>
      </c>
      <c r="BD230" s="63">
        <v>0.97891569137573242</v>
      </c>
    </row>
    <row r="231" spans="1:56" x14ac:dyDescent="0.25">
      <c r="A231" s="47">
        <v>39356</v>
      </c>
      <c r="B231" s="48">
        <v>1004</v>
      </c>
      <c r="C231" s="49">
        <v>4245</v>
      </c>
      <c r="D231" s="50">
        <v>4.1532816886901855</v>
      </c>
      <c r="E231" s="49">
        <v>953</v>
      </c>
      <c r="F231" s="49">
        <v>955</v>
      </c>
      <c r="H231" s="51">
        <v>125597846</v>
      </c>
      <c r="I231" s="52">
        <v>125097.45617529881</v>
      </c>
      <c r="J231" s="53">
        <v>106250</v>
      </c>
      <c r="K231" s="54">
        <v>65.725099601593627</v>
      </c>
      <c r="L231" s="54">
        <v>41</v>
      </c>
      <c r="M231" s="55">
        <v>0.96739661693572998</v>
      </c>
      <c r="N231" s="55">
        <v>0.9850926399230957</v>
      </c>
      <c r="O231" s="55">
        <v>0.93706643581390381</v>
      </c>
      <c r="P231" s="56">
        <v>0.96875</v>
      </c>
      <c r="W231" s="53">
        <v>135988.12696747115</v>
      </c>
      <c r="X231" s="53">
        <v>114900</v>
      </c>
      <c r="Y231" s="52">
        <v>139133.032460733</v>
      </c>
      <c r="Z231" s="53">
        <v>115000</v>
      </c>
      <c r="AA231" s="54">
        <v>59.719371727748694</v>
      </c>
      <c r="AB231" s="54">
        <v>40</v>
      </c>
      <c r="AC231" s="55">
        <v>0.94242501258850098</v>
      </c>
      <c r="AD231" s="56">
        <v>0.97021710872650146</v>
      </c>
      <c r="AK231" s="57">
        <v>10347</v>
      </c>
      <c r="AL231" s="58">
        <v>1351858429</v>
      </c>
      <c r="AM231" s="59">
        <v>10793</v>
      </c>
      <c r="AN231" s="60">
        <v>10582</v>
      </c>
      <c r="AO231" s="61">
        <v>130652.21117232047</v>
      </c>
      <c r="AP231" s="58">
        <v>115000</v>
      </c>
      <c r="AQ231" s="59">
        <v>67.420701652652937</v>
      </c>
      <c r="AR231" s="59">
        <v>37</v>
      </c>
      <c r="AS231" s="62">
        <v>0.97532099485397339</v>
      </c>
      <c r="AT231" s="62">
        <v>0.99110716581344604</v>
      </c>
      <c r="AU231" s="62">
        <v>0.95423191785812378</v>
      </c>
      <c r="AV231" s="63">
        <v>0.97946286201477051</v>
      </c>
      <c r="AW231" s="58">
        <v>138437.38311868804</v>
      </c>
      <c r="AX231" s="58">
        <v>119900</v>
      </c>
      <c r="AY231" s="61">
        <v>135913.73218673217</v>
      </c>
      <c r="AZ231" s="58">
        <v>118900</v>
      </c>
      <c r="BA231" s="59">
        <v>65.625779625779629</v>
      </c>
      <c r="BB231" s="59">
        <v>36</v>
      </c>
      <c r="BC231" s="62">
        <v>0.95470070838928223</v>
      </c>
      <c r="BD231" s="63">
        <v>0.9799918532371521</v>
      </c>
    </row>
    <row r="232" spans="1:56" x14ac:dyDescent="0.25">
      <c r="A232" s="47">
        <v>39326</v>
      </c>
      <c r="B232" s="48">
        <v>960</v>
      </c>
      <c r="C232" s="49">
        <v>4487</v>
      </c>
      <c r="D232" s="50">
        <v>4.3882641792297363</v>
      </c>
      <c r="E232" s="49">
        <v>921</v>
      </c>
      <c r="F232" s="49">
        <v>886</v>
      </c>
      <c r="H232" s="51">
        <v>121693999</v>
      </c>
      <c r="I232" s="52">
        <v>126764.58229166667</v>
      </c>
      <c r="J232" s="53">
        <v>113500</v>
      </c>
      <c r="K232" s="54">
        <v>59.97291666666667</v>
      </c>
      <c r="L232" s="54">
        <v>34</v>
      </c>
      <c r="M232" s="55">
        <v>0.96964502334594727</v>
      </c>
      <c r="N232" s="55">
        <v>0.98730921745300293</v>
      </c>
      <c r="O232" s="55">
        <v>0.94435149431228638</v>
      </c>
      <c r="P232" s="56">
        <v>0.97398263216018677</v>
      </c>
      <c r="W232" s="53">
        <v>142505.98045602607</v>
      </c>
      <c r="X232" s="53">
        <v>116000</v>
      </c>
      <c r="Y232" s="52">
        <v>128487.66930022574</v>
      </c>
      <c r="Z232" s="53">
        <v>115000</v>
      </c>
      <c r="AA232" s="54">
        <v>62.759593679458241</v>
      </c>
      <c r="AB232" s="54">
        <v>37</v>
      </c>
      <c r="AC232" s="55">
        <v>0.94226020574569702</v>
      </c>
      <c r="AD232" s="56">
        <v>0.97357964515686035</v>
      </c>
      <c r="AK232" s="57">
        <v>9343</v>
      </c>
      <c r="AL232" s="58">
        <v>1226260583</v>
      </c>
      <c r="AM232" s="59">
        <v>9840</v>
      </c>
      <c r="AN232" s="60">
        <v>9627</v>
      </c>
      <c r="AO232" s="61">
        <v>131249.12586963503</v>
      </c>
      <c r="AP232" s="58">
        <v>115000</v>
      </c>
      <c r="AQ232" s="59">
        <v>67.602911270469875</v>
      </c>
      <c r="AR232" s="59">
        <v>36</v>
      </c>
      <c r="AS232" s="62">
        <v>0.97617250680923462</v>
      </c>
      <c r="AT232" s="62">
        <v>0.99167495965957642</v>
      </c>
      <c r="AU232" s="62">
        <v>0.95607298612594604</v>
      </c>
      <c r="AV232" s="63">
        <v>0.98039215803146362</v>
      </c>
      <c r="AW232" s="58">
        <v>138674.59258130082</v>
      </c>
      <c r="AX232" s="58">
        <v>119900</v>
      </c>
      <c r="AY232" s="61">
        <v>135594.37706450609</v>
      </c>
      <c r="AZ232" s="58">
        <v>118950</v>
      </c>
      <c r="BA232" s="59">
        <v>66.211696270904753</v>
      </c>
      <c r="BB232" s="59">
        <v>35</v>
      </c>
      <c r="BC232" s="62">
        <v>0.95591866970062256</v>
      </c>
      <c r="BD232" s="63">
        <v>0.98079562187194824</v>
      </c>
    </row>
    <row r="233" spans="1:56" x14ac:dyDescent="0.25">
      <c r="A233" s="47">
        <v>39295</v>
      </c>
      <c r="B233" s="48">
        <v>1200</v>
      </c>
      <c r="C233" s="49">
        <v>4460</v>
      </c>
      <c r="D233" s="50">
        <v>4.3307976722717285</v>
      </c>
      <c r="E233" s="49">
        <v>1105</v>
      </c>
      <c r="F233" s="49">
        <v>1042</v>
      </c>
      <c r="H233" s="51">
        <v>167062868</v>
      </c>
      <c r="I233" s="52">
        <v>139219.05666666667</v>
      </c>
      <c r="J233" s="53">
        <v>119125</v>
      </c>
      <c r="K233" s="54">
        <v>63.898333333333333</v>
      </c>
      <c r="L233" s="54">
        <v>33.5</v>
      </c>
      <c r="M233" s="55">
        <v>0.97483837604522705</v>
      </c>
      <c r="N233" s="55">
        <v>0.99168479442596436</v>
      </c>
      <c r="O233" s="55">
        <v>0.95397216081619263</v>
      </c>
      <c r="P233" s="56">
        <v>0.9804719090461731</v>
      </c>
      <c r="W233" s="53">
        <v>134133.60271493212</v>
      </c>
      <c r="X233" s="53">
        <v>114500</v>
      </c>
      <c r="Y233" s="52">
        <v>133075.36468330133</v>
      </c>
      <c r="Z233" s="53">
        <v>114900</v>
      </c>
      <c r="AA233" s="54">
        <v>62.488483685220729</v>
      </c>
      <c r="AB233" s="54">
        <v>37.5</v>
      </c>
      <c r="AC233" s="55">
        <v>0.9460480809211731</v>
      </c>
      <c r="AD233" s="56">
        <v>0.97164303064346313</v>
      </c>
      <c r="AK233" s="57">
        <v>8383</v>
      </c>
      <c r="AL233" s="58">
        <v>1104566584</v>
      </c>
      <c r="AM233" s="59">
        <v>8919</v>
      </c>
      <c r="AN233" s="60">
        <v>8741</v>
      </c>
      <c r="AO233" s="61">
        <v>131762.68448049625</v>
      </c>
      <c r="AP233" s="58">
        <v>115750</v>
      </c>
      <c r="AQ233" s="59">
        <v>68.476678993200522</v>
      </c>
      <c r="AR233" s="59">
        <v>37</v>
      </c>
      <c r="AS233" s="62">
        <v>0.97692006826400757</v>
      </c>
      <c r="AT233" s="62">
        <v>0.99229025840759277</v>
      </c>
      <c r="AU233" s="62">
        <v>0.95741534233093262</v>
      </c>
      <c r="AV233" s="63">
        <v>0.98121154308319092</v>
      </c>
      <c r="AW233" s="58">
        <v>138278.95313375938</v>
      </c>
      <c r="AX233" s="58">
        <v>119900</v>
      </c>
      <c r="AY233" s="61">
        <v>136314.72291499827</v>
      </c>
      <c r="AZ233" s="58">
        <v>119500</v>
      </c>
      <c r="BA233" s="59">
        <v>66.561606223544217</v>
      </c>
      <c r="BB233" s="59">
        <v>35</v>
      </c>
      <c r="BC233" s="62">
        <v>0.95730161666870117</v>
      </c>
      <c r="BD233" s="63">
        <v>0.98170733451843262</v>
      </c>
    </row>
    <row r="234" spans="1:56" x14ac:dyDescent="0.25">
      <c r="A234" s="47">
        <v>39264</v>
      </c>
      <c r="B234" s="48">
        <v>1128</v>
      </c>
      <c r="C234" s="49">
        <v>4329</v>
      </c>
      <c r="D234" s="50">
        <v>4.2073378562927246</v>
      </c>
      <c r="E234" s="49">
        <v>1133</v>
      </c>
      <c r="F234" s="49">
        <v>1139</v>
      </c>
      <c r="H234" s="51">
        <v>155672857</v>
      </c>
      <c r="I234" s="52">
        <v>138007.85195035461</v>
      </c>
      <c r="J234" s="53">
        <v>122600.5</v>
      </c>
      <c r="K234" s="54">
        <v>63.706560283687942</v>
      </c>
      <c r="L234" s="54">
        <v>32</v>
      </c>
      <c r="M234" s="55">
        <v>0.97588127851486206</v>
      </c>
      <c r="N234" s="55">
        <v>0.98997491598129272</v>
      </c>
      <c r="O234" s="55">
        <v>0.9621850848197937</v>
      </c>
      <c r="P234" s="56">
        <v>0.98019605875015259</v>
      </c>
      <c r="W234" s="53">
        <v>140849.65578111209</v>
      </c>
      <c r="X234" s="53">
        <v>117900</v>
      </c>
      <c r="Y234" s="52">
        <v>142511.70237050042</v>
      </c>
      <c r="Z234" s="53">
        <v>120000</v>
      </c>
      <c r="AA234" s="54">
        <v>62.120280948200175</v>
      </c>
      <c r="AB234" s="54">
        <v>32</v>
      </c>
      <c r="AC234" s="55">
        <v>0.9570501446723938</v>
      </c>
      <c r="AD234" s="56">
        <v>0.9810565710067749</v>
      </c>
      <c r="AK234" s="57">
        <v>7183</v>
      </c>
      <c r="AL234" s="58">
        <v>937503716</v>
      </c>
      <c r="AM234" s="59">
        <v>7814</v>
      </c>
      <c r="AN234" s="60">
        <v>7699</v>
      </c>
      <c r="AO234" s="61">
        <v>130517.0146178477</v>
      </c>
      <c r="AP234" s="58">
        <v>115000</v>
      </c>
      <c r="AQ234" s="59">
        <v>69.24154253097592</v>
      </c>
      <c r="AR234" s="59">
        <v>37</v>
      </c>
      <c r="AS234" s="62">
        <v>0.9772678017616272</v>
      </c>
      <c r="AT234" s="62">
        <v>0.99230176210403442</v>
      </c>
      <c r="AU234" s="62">
        <v>0.95799070596694946</v>
      </c>
      <c r="AV234" s="63">
        <v>0.98130840063095093</v>
      </c>
      <c r="AW234" s="58">
        <v>138865.15894548246</v>
      </c>
      <c r="AX234" s="58">
        <v>119900</v>
      </c>
      <c r="AY234" s="61">
        <v>136753.14495389012</v>
      </c>
      <c r="AZ234" s="58">
        <v>119900</v>
      </c>
      <c r="BA234" s="59">
        <v>67.112871801532663</v>
      </c>
      <c r="BB234" s="59">
        <v>35</v>
      </c>
      <c r="BC234" s="62">
        <v>0.95882499217987061</v>
      </c>
      <c r="BD234" s="63">
        <v>0.98302114009857178</v>
      </c>
    </row>
    <row r="235" spans="1:56" x14ac:dyDescent="0.25">
      <c r="A235" s="47">
        <v>39234</v>
      </c>
      <c r="B235" s="48">
        <v>1281</v>
      </c>
      <c r="C235" s="49">
        <v>4345</v>
      </c>
      <c r="D235" s="50">
        <v>4.2335171699523926</v>
      </c>
      <c r="E235" s="49">
        <v>1207</v>
      </c>
      <c r="F235" s="49">
        <v>1124</v>
      </c>
      <c r="H235" s="51">
        <v>177813568</v>
      </c>
      <c r="I235" s="52">
        <v>138808.40593286496</v>
      </c>
      <c r="J235" s="53">
        <v>122900</v>
      </c>
      <c r="K235" s="54">
        <v>66.097580015612806</v>
      </c>
      <c r="L235" s="54">
        <v>34</v>
      </c>
      <c r="M235" s="55">
        <v>0.98101228475570679</v>
      </c>
      <c r="N235" s="55">
        <v>0.99393784999847412</v>
      </c>
      <c r="O235" s="55">
        <v>0.96359473466873169</v>
      </c>
      <c r="P235" s="56">
        <v>0.98428010940551758</v>
      </c>
      <c r="W235" s="53">
        <v>142356.17895608948</v>
      </c>
      <c r="X235" s="53">
        <v>121900</v>
      </c>
      <c r="Y235" s="52">
        <v>145821.68149466193</v>
      </c>
      <c r="Z235" s="53">
        <v>124336</v>
      </c>
      <c r="AA235" s="54">
        <v>61.931494661921711</v>
      </c>
      <c r="AB235" s="54">
        <v>33</v>
      </c>
      <c r="AC235" s="55">
        <v>0.96039342880249023</v>
      </c>
      <c r="AD235" s="56">
        <v>0.98356401920318604</v>
      </c>
      <c r="AK235" s="57">
        <v>6055</v>
      </c>
      <c r="AL235" s="58">
        <v>781830859</v>
      </c>
      <c r="AM235" s="59">
        <v>6681</v>
      </c>
      <c r="AN235" s="60">
        <v>6560</v>
      </c>
      <c r="AO235" s="61">
        <v>129121.52914946325</v>
      </c>
      <c r="AP235" s="58">
        <v>114900</v>
      </c>
      <c r="AQ235" s="59">
        <v>70.272667217175893</v>
      </c>
      <c r="AR235" s="59">
        <v>38</v>
      </c>
      <c r="AS235" s="62">
        <v>0.97752612829208374</v>
      </c>
      <c r="AT235" s="62">
        <v>0.99259257316589355</v>
      </c>
      <c r="AU235" s="62">
        <v>0.95720911026000977</v>
      </c>
      <c r="AV235" s="63">
        <v>0.98150289058685303</v>
      </c>
      <c r="AW235" s="58">
        <v>138528.61727286334</v>
      </c>
      <c r="AX235" s="58">
        <v>120000</v>
      </c>
      <c r="AY235" s="61">
        <v>135753.29786585364</v>
      </c>
      <c r="AZ235" s="58">
        <v>119900</v>
      </c>
      <c r="BA235" s="59">
        <v>67.979725609756102</v>
      </c>
      <c r="BB235" s="59">
        <v>35</v>
      </c>
      <c r="BC235" s="62">
        <v>0.95913326740264893</v>
      </c>
      <c r="BD235" s="63">
        <v>0.98332291841506958</v>
      </c>
    </row>
    <row r="236" spans="1:56" x14ac:dyDescent="0.25">
      <c r="A236" s="47">
        <v>39203</v>
      </c>
      <c r="B236" s="48">
        <v>1245</v>
      </c>
      <c r="C236" s="49">
        <v>4247</v>
      </c>
      <c r="D236" s="50">
        <v>4.1313228607177734</v>
      </c>
      <c r="E236" s="49">
        <v>1139</v>
      </c>
      <c r="F236" s="49">
        <v>1261</v>
      </c>
      <c r="H236" s="51">
        <v>168139465</v>
      </c>
      <c r="I236" s="52">
        <v>135051.77911646586</v>
      </c>
      <c r="J236" s="53">
        <v>119900</v>
      </c>
      <c r="K236" s="54">
        <v>66.741365461847394</v>
      </c>
      <c r="L236" s="54">
        <v>32</v>
      </c>
      <c r="M236" s="55">
        <v>0.9811057448387146</v>
      </c>
      <c r="N236" s="55">
        <v>0.99790704250335693</v>
      </c>
      <c r="O236" s="55">
        <v>0.96435940265655518</v>
      </c>
      <c r="P236" s="56">
        <v>0.98994278907775879</v>
      </c>
      <c r="W236" s="53">
        <v>138308.76733977173</v>
      </c>
      <c r="X236" s="53">
        <v>123540</v>
      </c>
      <c r="Y236" s="52">
        <v>139369.06106264869</v>
      </c>
      <c r="Z236" s="53">
        <v>122500</v>
      </c>
      <c r="AA236" s="54">
        <v>65.628072957969863</v>
      </c>
      <c r="AB236" s="54">
        <v>33</v>
      </c>
      <c r="AC236" s="55">
        <v>0.96455848217010498</v>
      </c>
      <c r="AD236" s="56">
        <v>0.9865720272064209</v>
      </c>
      <c r="AK236" s="57">
        <v>4774</v>
      </c>
      <c r="AL236" s="58">
        <v>604017291</v>
      </c>
      <c r="AM236" s="59">
        <v>5474</v>
      </c>
      <c r="AN236" s="60">
        <v>5436</v>
      </c>
      <c r="AO236" s="61">
        <v>126522.26455802262</v>
      </c>
      <c r="AP236" s="58">
        <v>111624.5</v>
      </c>
      <c r="AQ236" s="59">
        <v>71.392961876832842</v>
      </c>
      <c r="AR236" s="59">
        <v>39</v>
      </c>
      <c r="AS236" s="62">
        <v>0.97659063339233398</v>
      </c>
      <c r="AT236" s="62">
        <v>0.99241900444030762</v>
      </c>
      <c r="AU236" s="62">
        <v>0.95549315214157104</v>
      </c>
      <c r="AV236" s="63">
        <v>0.98039215803146362</v>
      </c>
      <c r="AW236" s="58">
        <v>137684.6518085495</v>
      </c>
      <c r="AX236" s="58">
        <v>119994.5</v>
      </c>
      <c r="AY236" s="61">
        <v>133671.46136865343</v>
      </c>
      <c r="AZ236" s="58">
        <v>118900</v>
      </c>
      <c r="BA236" s="59">
        <v>69.230316409124356</v>
      </c>
      <c r="BB236" s="59">
        <v>36</v>
      </c>
      <c r="BC236" s="62">
        <v>0.95887255668640137</v>
      </c>
      <c r="BD236" s="63">
        <v>0.98331946134567261</v>
      </c>
    </row>
    <row r="237" spans="1:56" x14ac:dyDescent="0.25">
      <c r="A237" s="47">
        <v>39173</v>
      </c>
      <c r="B237" s="48">
        <v>1044</v>
      </c>
      <c r="C237" s="49">
        <v>4145</v>
      </c>
      <c r="D237" s="50">
        <v>4.0389766693115234</v>
      </c>
      <c r="E237" s="49">
        <v>1237</v>
      </c>
      <c r="F237" s="49">
        <v>1166</v>
      </c>
      <c r="H237" s="51">
        <v>127835991</v>
      </c>
      <c r="I237" s="52">
        <v>122448.2672413793</v>
      </c>
      <c r="J237" s="53">
        <v>114500</v>
      </c>
      <c r="K237" s="54">
        <v>70.350574712643677</v>
      </c>
      <c r="L237" s="54">
        <v>38</v>
      </c>
      <c r="M237" s="55">
        <v>0.98135501146316528</v>
      </c>
      <c r="N237" s="55">
        <v>0.99500381946563721</v>
      </c>
      <c r="O237" s="55">
        <v>0.96031463146209717</v>
      </c>
      <c r="P237" s="56">
        <v>0.98154759407043457</v>
      </c>
      <c r="W237" s="53">
        <v>141331.12691996768</v>
      </c>
      <c r="X237" s="53">
        <v>122500</v>
      </c>
      <c r="Y237" s="52">
        <v>139938.0334476844</v>
      </c>
      <c r="Z237" s="53">
        <v>120000</v>
      </c>
      <c r="AA237" s="54">
        <v>60.546312178387652</v>
      </c>
      <c r="AB237" s="54">
        <v>27</v>
      </c>
      <c r="AC237" s="55">
        <v>0.96714282035827637</v>
      </c>
      <c r="AD237" s="56">
        <v>0.99090081453323364</v>
      </c>
      <c r="AK237" s="57">
        <v>3529</v>
      </c>
      <c r="AL237" s="58">
        <v>435877826</v>
      </c>
      <c r="AM237" s="59">
        <v>4335</v>
      </c>
      <c r="AN237" s="60">
        <v>4175</v>
      </c>
      <c r="AO237" s="61">
        <v>123513.12723151034</v>
      </c>
      <c r="AP237" s="58">
        <v>108459</v>
      </c>
      <c r="AQ237" s="59">
        <v>73.034003967129493</v>
      </c>
      <c r="AR237" s="59">
        <v>42</v>
      </c>
      <c r="AS237" s="62">
        <v>0.97499775886535645</v>
      </c>
      <c r="AT237" s="62">
        <v>0.9905163049697876</v>
      </c>
      <c r="AU237" s="62">
        <v>0.95237267017364502</v>
      </c>
      <c r="AV237" s="63">
        <v>0.97659385204315186</v>
      </c>
      <c r="AW237" s="58">
        <v>137520.66851211071</v>
      </c>
      <c r="AX237" s="58">
        <v>119900</v>
      </c>
      <c r="AY237" s="61">
        <v>131950.58155688623</v>
      </c>
      <c r="AZ237" s="58">
        <v>117500</v>
      </c>
      <c r="BA237" s="59">
        <v>70.318323353293408</v>
      </c>
      <c r="BB237" s="59">
        <v>37</v>
      </c>
      <c r="BC237" s="62">
        <v>0.95715409517288208</v>
      </c>
      <c r="BD237" s="63">
        <v>0.98241204023361206</v>
      </c>
    </row>
    <row r="238" spans="1:56" x14ac:dyDescent="0.25">
      <c r="A238" s="47">
        <v>39142</v>
      </c>
      <c r="B238" s="48">
        <v>1049</v>
      </c>
      <c r="C238" s="49">
        <v>4058</v>
      </c>
      <c r="D238" s="50">
        <v>3.9657952785491943</v>
      </c>
      <c r="E238" s="49">
        <v>1260</v>
      </c>
      <c r="F238" s="49">
        <v>1277</v>
      </c>
      <c r="H238" s="51">
        <v>131075348</v>
      </c>
      <c r="I238" s="52">
        <v>124952.66730219257</v>
      </c>
      <c r="J238" s="53">
        <v>107000</v>
      </c>
      <c r="K238" s="54">
        <v>75.678741658722586</v>
      </c>
      <c r="L238" s="54">
        <v>45</v>
      </c>
      <c r="M238" s="55">
        <v>0.97138166427612305</v>
      </c>
      <c r="N238" s="55">
        <v>0.98712444305419922</v>
      </c>
      <c r="O238" s="55">
        <v>0.94879847764968872</v>
      </c>
      <c r="P238" s="56">
        <v>0.9742351770401001</v>
      </c>
      <c r="W238" s="53">
        <v>136183.9261904762</v>
      </c>
      <c r="X238" s="53">
        <v>123900</v>
      </c>
      <c r="Y238" s="52">
        <v>130855.83398590446</v>
      </c>
      <c r="Z238" s="53">
        <v>118900</v>
      </c>
      <c r="AA238" s="54">
        <v>72.852779953014874</v>
      </c>
      <c r="AB238" s="54">
        <v>36</v>
      </c>
      <c r="AC238" s="55">
        <v>0.96113705635070801</v>
      </c>
      <c r="AD238" s="56">
        <v>0.98360657691955566</v>
      </c>
      <c r="AK238" s="57">
        <v>2485</v>
      </c>
      <c r="AL238" s="58">
        <v>308041835</v>
      </c>
      <c r="AM238" s="59">
        <v>3098</v>
      </c>
      <c r="AN238" s="60">
        <v>3009</v>
      </c>
      <c r="AO238" s="61">
        <v>123960.49698189135</v>
      </c>
      <c r="AP238" s="58">
        <v>106500</v>
      </c>
      <c r="AQ238" s="59">
        <v>74.161368209255528</v>
      </c>
      <c r="AR238" s="59">
        <v>45</v>
      </c>
      <c r="AS238" s="62">
        <v>0.97232693433761597</v>
      </c>
      <c r="AT238" s="62">
        <v>0.98823744058609009</v>
      </c>
      <c r="AU238" s="62">
        <v>0.94903659820556641</v>
      </c>
      <c r="AV238" s="63">
        <v>0.97435897588729858</v>
      </c>
      <c r="AW238" s="58">
        <v>135999.19109102647</v>
      </c>
      <c r="AX238" s="58">
        <v>119900</v>
      </c>
      <c r="AY238" s="61">
        <v>128855.41076769691</v>
      </c>
      <c r="AZ238" s="58">
        <v>114900</v>
      </c>
      <c r="BA238" s="59">
        <v>74.105018278497838</v>
      </c>
      <c r="BB238" s="59">
        <v>42</v>
      </c>
      <c r="BC238" s="62">
        <v>0.95328956842422485</v>
      </c>
      <c r="BD238" s="63">
        <v>0.97886538505554199</v>
      </c>
    </row>
    <row r="239" spans="1:56" x14ac:dyDescent="0.25">
      <c r="A239" s="47">
        <v>39114</v>
      </c>
      <c r="B239" s="48">
        <v>740</v>
      </c>
      <c r="C239" s="49">
        <v>4039</v>
      </c>
      <c r="D239" s="50">
        <v>3.9340910911560059</v>
      </c>
      <c r="E239" s="49">
        <v>859</v>
      </c>
      <c r="F239" s="49">
        <v>908</v>
      </c>
      <c r="H239" s="51">
        <v>91726083</v>
      </c>
      <c r="I239" s="52">
        <v>123954.16621621621</v>
      </c>
      <c r="J239" s="53">
        <v>105500</v>
      </c>
      <c r="K239" s="54">
        <v>73.336486486486493</v>
      </c>
      <c r="L239" s="54">
        <v>44.5</v>
      </c>
      <c r="M239" s="55">
        <v>0.97305917739868164</v>
      </c>
      <c r="N239" s="55">
        <v>0.99123799800872803</v>
      </c>
      <c r="O239" s="55">
        <v>0.94774007797241211</v>
      </c>
      <c r="P239" s="56">
        <v>0.97315317392349243</v>
      </c>
      <c r="W239" s="53">
        <v>139295.36786961585</v>
      </c>
      <c r="X239" s="53">
        <v>118900</v>
      </c>
      <c r="Y239" s="52">
        <v>131000.01872246696</v>
      </c>
      <c r="Z239" s="53">
        <v>114900</v>
      </c>
      <c r="AA239" s="54">
        <v>77.570484581497794</v>
      </c>
      <c r="AB239" s="54">
        <v>44</v>
      </c>
      <c r="AC239" s="55">
        <v>0.94907760620117188</v>
      </c>
      <c r="AD239" s="56">
        <v>0.97435897588729858</v>
      </c>
      <c r="AK239" s="57">
        <v>1436</v>
      </c>
      <c r="AL239" s="58">
        <v>176966487</v>
      </c>
      <c r="AM239" s="59">
        <v>1838</v>
      </c>
      <c r="AN239" s="60">
        <v>1732</v>
      </c>
      <c r="AO239" s="61">
        <v>123235.71518105849</v>
      </c>
      <c r="AP239" s="58">
        <v>105950</v>
      </c>
      <c r="AQ239" s="59">
        <v>73.052924791086355</v>
      </c>
      <c r="AR239" s="59">
        <v>46</v>
      </c>
      <c r="AS239" s="62">
        <v>0.97301745414733887</v>
      </c>
      <c r="AT239" s="62">
        <v>0.98981660604476929</v>
      </c>
      <c r="AU239" s="62">
        <v>0.94921046495437622</v>
      </c>
      <c r="AV239" s="63">
        <v>0.97487437725067139</v>
      </c>
      <c r="AW239" s="58">
        <v>135872.55005440695</v>
      </c>
      <c r="AX239" s="58">
        <v>116275</v>
      </c>
      <c r="AY239" s="61">
        <v>127380.50288683602</v>
      </c>
      <c r="AZ239" s="58">
        <v>111950</v>
      </c>
      <c r="BA239" s="59">
        <v>75.028290993071593</v>
      </c>
      <c r="BB239" s="59">
        <v>45</v>
      </c>
      <c r="BC239" s="62">
        <v>0.94749355316162109</v>
      </c>
      <c r="BD239" s="63">
        <v>0.97461926937103271</v>
      </c>
    </row>
    <row r="240" spans="1:56" x14ac:dyDescent="0.25">
      <c r="A240" s="47">
        <v>39083</v>
      </c>
      <c r="B240" s="48">
        <v>696</v>
      </c>
      <c r="C240" s="49">
        <v>3909</v>
      </c>
      <c r="D240" s="50">
        <v>3.7774198055267334</v>
      </c>
      <c r="E240" s="49">
        <v>979</v>
      </c>
      <c r="F240" s="49">
        <v>824</v>
      </c>
      <c r="H240" s="51">
        <v>85240404</v>
      </c>
      <c r="I240" s="52">
        <v>122471.8448275862</v>
      </c>
      <c r="J240" s="53">
        <v>106000</v>
      </c>
      <c r="K240" s="54">
        <v>72.7514367816092</v>
      </c>
      <c r="L240" s="54">
        <v>47.5</v>
      </c>
      <c r="M240" s="55">
        <v>0.97297310829162598</v>
      </c>
      <c r="N240" s="55">
        <v>0.98666667938232422</v>
      </c>
      <c r="O240" s="55">
        <v>0.95077604055404663</v>
      </c>
      <c r="P240" s="56">
        <v>0.97597599029541016</v>
      </c>
      <c r="W240" s="53">
        <v>132869.2808988764</v>
      </c>
      <c r="X240" s="53">
        <v>114900</v>
      </c>
      <c r="Y240" s="52">
        <v>123392.00728155339</v>
      </c>
      <c r="Z240" s="53">
        <v>109900</v>
      </c>
      <c r="AA240" s="54">
        <v>72.226941747572809</v>
      </c>
      <c r="AB240" s="54">
        <v>49</v>
      </c>
      <c r="AC240" s="55">
        <v>0.94574981927871704</v>
      </c>
      <c r="AD240" s="56">
        <v>0.9746328592300415</v>
      </c>
      <c r="AK240" s="57">
        <v>696</v>
      </c>
      <c r="AL240" s="58">
        <v>85240404</v>
      </c>
      <c r="AM240" s="59">
        <v>979</v>
      </c>
      <c r="AN240" s="60">
        <v>824</v>
      </c>
      <c r="AO240" s="61">
        <v>122471.8448275862</v>
      </c>
      <c r="AP240" s="58">
        <v>106000</v>
      </c>
      <c r="AQ240" s="59">
        <v>72.7514367816092</v>
      </c>
      <c r="AR240" s="59">
        <v>47.5</v>
      </c>
      <c r="AS240" s="62">
        <v>0.97297310829162598</v>
      </c>
      <c r="AT240" s="62">
        <v>0.98666667938232422</v>
      </c>
      <c r="AU240" s="62">
        <v>0.95077604055404663</v>
      </c>
      <c r="AV240" s="63">
        <v>0.97597599029541016</v>
      </c>
      <c r="AW240" s="58">
        <v>132869.2808988764</v>
      </c>
      <c r="AX240" s="58">
        <v>114900</v>
      </c>
      <c r="AY240" s="61">
        <v>123392.00728155339</v>
      </c>
      <c r="AZ240" s="58">
        <v>109900</v>
      </c>
      <c r="BA240" s="59">
        <v>72.226941747572809</v>
      </c>
      <c r="BB240" s="59">
        <v>49</v>
      </c>
      <c r="BC240" s="62">
        <v>0.94574981927871704</v>
      </c>
      <c r="BD240" s="63">
        <v>0.9746328592300415</v>
      </c>
    </row>
    <row r="241" spans="1:56" x14ac:dyDescent="0.25">
      <c r="A241" s="47">
        <v>39052</v>
      </c>
      <c r="B241" s="48">
        <v>957</v>
      </c>
      <c r="C241" s="49">
        <v>4028</v>
      </c>
      <c r="D241" s="50">
        <v>3.8905344009399414</v>
      </c>
      <c r="E241" s="49">
        <v>692</v>
      </c>
      <c r="F241" s="49">
        <v>728</v>
      </c>
      <c r="H241" s="51">
        <v>124609752</v>
      </c>
      <c r="I241" s="52">
        <v>130208.72727272728</v>
      </c>
      <c r="J241" s="53">
        <v>107500</v>
      </c>
      <c r="K241" s="54">
        <v>69.971786833855802</v>
      </c>
      <c r="L241" s="54">
        <v>47</v>
      </c>
      <c r="M241" s="55">
        <v>0.97878897190093994</v>
      </c>
      <c r="N241" s="55">
        <v>0.99384993314743042</v>
      </c>
      <c r="O241" s="55">
        <v>0.9554365873336792</v>
      </c>
      <c r="P241" s="56">
        <v>0.97727274894714355</v>
      </c>
      <c r="W241" s="53">
        <v>130124.60404624278</v>
      </c>
      <c r="X241" s="53">
        <v>109900</v>
      </c>
      <c r="Y241" s="52">
        <v>127878.2760989011</v>
      </c>
      <c r="Z241" s="53">
        <v>106950</v>
      </c>
      <c r="AA241" s="54">
        <v>79.817307692307693</v>
      </c>
      <c r="AB241" s="54">
        <v>49</v>
      </c>
      <c r="AC241" s="55">
        <v>0.94791549444198608</v>
      </c>
      <c r="AD241" s="56">
        <v>0.96948760747909546</v>
      </c>
      <c r="AK241" s="57">
        <v>12424</v>
      </c>
      <c r="AL241" s="58">
        <v>1591511358</v>
      </c>
      <c r="AM241" s="59">
        <v>12185</v>
      </c>
      <c r="AN241" s="60">
        <v>12259</v>
      </c>
      <c r="AO241" s="61">
        <v>128099.75515132003</v>
      </c>
      <c r="AP241" s="58">
        <v>112000</v>
      </c>
      <c r="AQ241" s="59">
        <v>68.21128461043142</v>
      </c>
      <c r="AR241" s="59">
        <v>40</v>
      </c>
      <c r="AS241" s="62">
        <v>0.97790664434432983</v>
      </c>
      <c r="AT241" s="62">
        <v>0.99411416053771973</v>
      </c>
      <c r="AU241" s="62">
        <v>0.95928853750228882</v>
      </c>
      <c r="AV241" s="63">
        <v>0.98148149251937866</v>
      </c>
      <c r="AW241" s="58">
        <v>129910.73869511695</v>
      </c>
      <c r="AX241" s="58">
        <v>113900</v>
      </c>
      <c r="AY241" s="61">
        <v>128505.50664817684</v>
      </c>
      <c r="AZ241" s="58">
        <v>112500</v>
      </c>
      <c r="BA241" s="59">
        <v>69.479239742230192</v>
      </c>
      <c r="BB241" s="59">
        <v>41</v>
      </c>
      <c r="BC241" s="62">
        <v>0.95816302299499512</v>
      </c>
      <c r="BD241" s="63">
        <v>0.98007971048355103</v>
      </c>
    </row>
    <row r="242" spans="1:56" x14ac:dyDescent="0.25">
      <c r="A242" s="47">
        <v>39022</v>
      </c>
      <c r="B242" s="48">
        <v>961</v>
      </c>
      <c r="C242" s="49">
        <v>4084</v>
      </c>
      <c r="D242" s="50">
        <v>3.9551286697387695</v>
      </c>
      <c r="E242" s="49">
        <v>827</v>
      </c>
      <c r="F242" s="49">
        <v>849</v>
      </c>
      <c r="H242" s="51">
        <v>128716569</v>
      </c>
      <c r="I242" s="52">
        <v>133940.23829344433</v>
      </c>
      <c r="J242" s="53">
        <v>115000</v>
      </c>
      <c r="K242" s="54">
        <v>68.378772112382933</v>
      </c>
      <c r="L242" s="54">
        <v>40</v>
      </c>
      <c r="M242" s="55">
        <v>0.97368180751800537</v>
      </c>
      <c r="N242" s="55">
        <v>0.99055713415145874</v>
      </c>
      <c r="O242" s="55">
        <v>0.94657659530639648</v>
      </c>
      <c r="P242" s="56">
        <v>0.97916668653488159</v>
      </c>
      <c r="W242" s="53">
        <v>121882.90568319226</v>
      </c>
      <c r="X242" s="53">
        <v>108500</v>
      </c>
      <c r="Y242" s="52">
        <v>120187.86336866902</v>
      </c>
      <c r="Z242" s="53">
        <v>99900</v>
      </c>
      <c r="AA242" s="54">
        <v>66.495877502944637</v>
      </c>
      <c r="AB242" s="54">
        <v>47</v>
      </c>
      <c r="AC242" s="55">
        <v>0.94598627090454102</v>
      </c>
      <c r="AD242" s="56">
        <v>0.97350186109542847</v>
      </c>
      <c r="AK242" s="57">
        <v>11467</v>
      </c>
      <c r="AL242" s="58">
        <v>1466901606</v>
      </c>
      <c r="AM242" s="59">
        <v>11493</v>
      </c>
      <c r="AN242" s="60">
        <v>11531</v>
      </c>
      <c r="AO242" s="61">
        <v>127923.74692596146</v>
      </c>
      <c r="AP242" s="58">
        <v>112364</v>
      </c>
      <c r="AQ242" s="59">
        <v>68.064358594226917</v>
      </c>
      <c r="AR242" s="59">
        <v>40</v>
      </c>
      <c r="AS242" s="62">
        <v>0.97783303260803223</v>
      </c>
      <c r="AT242" s="62">
        <v>0.9941176176071167</v>
      </c>
      <c r="AU242" s="62">
        <v>0.9596099853515625</v>
      </c>
      <c r="AV242" s="63">
        <v>0.98169052600860596</v>
      </c>
      <c r="AW242" s="58">
        <v>129897.86174192987</v>
      </c>
      <c r="AX242" s="58">
        <v>114221</v>
      </c>
      <c r="AY242" s="61">
        <v>128545.10632208828</v>
      </c>
      <c r="AZ242" s="58">
        <v>112900</v>
      </c>
      <c r="BA242" s="59">
        <v>68.826554505246733</v>
      </c>
      <c r="BB242" s="59">
        <v>40</v>
      </c>
      <c r="BC242" s="62">
        <v>0.95881134271621704</v>
      </c>
      <c r="BD242" s="63">
        <v>0.98076921701431274</v>
      </c>
    </row>
    <row r="243" spans="1:56" x14ac:dyDescent="0.25">
      <c r="A243" s="47">
        <v>38991</v>
      </c>
      <c r="B243" s="48">
        <v>1009</v>
      </c>
      <c r="C243" s="49">
        <v>4259</v>
      </c>
      <c r="D243" s="50">
        <v>4.1050601005554199</v>
      </c>
      <c r="E243" s="49">
        <v>963</v>
      </c>
      <c r="F243" s="49">
        <v>984</v>
      </c>
      <c r="H243" s="51">
        <v>128613006</v>
      </c>
      <c r="I243" s="52">
        <v>127465.81367690783</v>
      </c>
      <c r="J243" s="53">
        <v>114000</v>
      </c>
      <c r="K243" s="54">
        <v>64.851337958374629</v>
      </c>
      <c r="L243" s="54">
        <v>35</v>
      </c>
      <c r="M243" s="55">
        <v>0.97407239675521851</v>
      </c>
      <c r="N243" s="55">
        <v>0.98941797018051147</v>
      </c>
      <c r="O243" s="55">
        <v>0.95443207025527954</v>
      </c>
      <c r="P243" s="56">
        <v>0.97823667526245117</v>
      </c>
      <c r="W243" s="53">
        <v>130559.99065420561</v>
      </c>
      <c r="X243" s="53">
        <v>112000</v>
      </c>
      <c r="Y243" s="52">
        <v>134344.52134146341</v>
      </c>
      <c r="Z243" s="53">
        <v>116848.5</v>
      </c>
      <c r="AA243" s="54">
        <v>69.888211382113823</v>
      </c>
      <c r="AB243" s="54">
        <v>41</v>
      </c>
      <c r="AC243" s="55">
        <v>0.95591491460800171</v>
      </c>
      <c r="AD243" s="56">
        <v>0.97954845428466797</v>
      </c>
      <c r="AK243" s="57">
        <v>10506</v>
      </c>
      <c r="AL243" s="58">
        <v>1338185037</v>
      </c>
      <c r="AM243" s="59">
        <v>10666</v>
      </c>
      <c r="AN243" s="60">
        <v>10682</v>
      </c>
      <c r="AO243" s="61">
        <v>127373.40919474587</v>
      </c>
      <c r="AP243" s="58">
        <v>112000</v>
      </c>
      <c r="AQ243" s="59">
        <v>68.035598705501613</v>
      </c>
      <c r="AR243" s="59">
        <v>40</v>
      </c>
      <c r="AS243" s="62">
        <v>0.97821277379989624</v>
      </c>
      <c r="AT243" s="62">
        <v>0.99455976486206055</v>
      </c>
      <c r="AU243" s="62">
        <v>0.96079939603805542</v>
      </c>
      <c r="AV243" s="63">
        <v>0.98188751935958862</v>
      </c>
      <c r="AW243" s="58">
        <v>130519.31014438403</v>
      </c>
      <c r="AX243" s="58">
        <v>114900</v>
      </c>
      <c r="AY243" s="61">
        <v>129209.3357985396</v>
      </c>
      <c r="AZ243" s="58">
        <v>114000</v>
      </c>
      <c r="BA243" s="59">
        <v>69.011795543905635</v>
      </c>
      <c r="BB243" s="59">
        <v>40</v>
      </c>
      <c r="BC243" s="62">
        <v>0.95983165502548218</v>
      </c>
      <c r="BD243" s="63">
        <v>0.98113209009170532</v>
      </c>
    </row>
    <row r="244" spans="1:56" x14ac:dyDescent="0.25">
      <c r="A244" s="47">
        <v>38961</v>
      </c>
      <c r="B244" s="48">
        <v>1048</v>
      </c>
      <c r="C244" s="49">
        <v>4356</v>
      </c>
      <c r="D244" s="50">
        <v>4.2029428482055664</v>
      </c>
      <c r="E244" s="49">
        <v>1011</v>
      </c>
      <c r="F244" s="49">
        <v>978</v>
      </c>
      <c r="H244" s="51">
        <v>136552922</v>
      </c>
      <c r="I244" s="52">
        <v>130298.58969465649</v>
      </c>
      <c r="J244" s="53">
        <v>115750</v>
      </c>
      <c r="K244" s="54">
        <v>63.977099236641223</v>
      </c>
      <c r="L244" s="54">
        <v>38</v>
      </c>
      <c r="M244" s="55">
        <v>0.97653293609619141</v>
      </c>
      <c r="N244" s="55">
        <v>0.99412882328033447</v>
      </c>
      <c r="O244" s="55">
        <v>0.96337974071502686</v>
      </c>
      <c r="P244" s="56">
        <v>0.98000001907348633</v>
      </c>
      <c r="W244" s="53">
        <v>124963.0900098912</v>
      </c>
      <c r="X244" s="53">
        <v>103300</v>
      </c>
      <c r="Y244" s="52">
        <v>128774.48875255624</v>
      </c>
      <c r="Z244" s="53">
        <v>109900</v>
      </c>
      <c r="AA244" s="54">
        <v>67.151329243353786</v>
      </c>
      <c r="AB244" s="54">
        <v>39</v>
      </c>
      <c r="AC244" s="55">
        <v>0.95288234949111938</v>
      </c>
      <c r="AD244" s="56">
        <v>0.97740113735198975</v>
      </c>
      <c r="AK244" s="57">
        <v>9497</v>
      </c>
      <c r="AL244" s="58">
        <v>1209572031</v>
      </c>
      <c r="AM244" s="59">
        <v>9703</v>
      </c>
      <c r="AN244" s="60">
        <v>9698</v>
      </c>
      <c r="AO244" s="61">
        <v>127363.59176582079</v>
      </c>
      <c r="AP244" s="58">
        <v>112000</v>
      </c>
      <c r="AQ244" s="59">
        <v>68.373907549752559</v>
      </c>
      <c r="AR244" s="59">
        <v>40</v>
      </c>
      <c r="AS244" s="62">
        <v>0.9786527156829834</v>
      </c>
      <c r="AT244" s="62">
        <v>0.99499654769897461</v>
      </c>
      <c r="AU244" s="62">
        <v>0.9614749550819397</v>
      </c>
      <c r="AV244" s="63">
        <v>0.98245614767074585</v>
      </c>
      <c r="AW244" s="58">
        <v>130515.2726991652</v>
      </c>
      <c r="AX244" s="58">
        <v>114900</v>
      </c>
      <c r="AY244" s="61">
        <v>128688.29820581563</v>
      </c>
      <c r="AZ244" s="58">
        <v>113900</v>
      </c>
      <c r="BA244" s="59">
        <v>68.92287069498866</v>
      </c>
      <c r="BB244" s="59">
        <v>40</v>
      </c>
      <c r="BC244" s="62">
        <v>0.96022915840148926</v>
      </c>
      <c r="BD244" s="63">
        <v>0.98132336139678955</v>
      </c>
    </row>
    <row r="245" spans="1:56" x14ac:dyDescent="0.25">
      <c r="A245" s="47">
        <v>38930</v>
      </c>
      <c r="B245" s="48">
        <v>1189</v>
      </c>
      <c r="C245" s="49">
        <v>4466</v>
      </c>
      <c r="D245" s="50">
        <v>4.2835903167724609</v>
      </c>
      <c r="E245" s="49">
        <v>1057</v>
      </c>
      <c r="F245" s="49">
        <v>1076</v>
      </c>
      <c r="H245" s="51">
        <v>157561750</v>
      </c>
      <c r="I245" s="52">
        <v>132516.19007569386</v>
      </c>
      <c r="J245" s="53">
        <v>115000</v>
      </c>
      <c r="K245" s="54">
        <v>66.012615643397808</v>
      </c>
      <c r="L245" s="54">
        <v>35</v>
      </c>
      <c r="M245" s="55">
        <v>0.9784015417098999</v>
      </c>
      <c r="N245" s="55">
        <v>0.99216711521148682</v>
      </c>
      <c r="O245" s="55">
        <v>0.96198940277099609</v>
      </c>
      <c r="P245" s="56">
        <v>0.98039215803146362</v>
      </c>
      <c r="W245" s="53">
        <v>129480.70482497635</v>
      </c>
      <c r="X245" s="53">
        <v>109500</v>
      </c>
      <c r="Y245" s="52">
        <v>129253.44144981413</v>
      </c>
      <c r="Z245" s="53">
        <v>114900</v>
      </c>
      <c r="AA245" s="54">
        <v>66.153345724907069</v>
      </c>
      <c r="AB245" s="54">
        <v>37</v>
      </c>
      <c r="AC245" s="55">
        <v>0.95401918888092041</v>
      </c>
      <c r="AD245" s="56">
        <v>0.9764397144317627</v>
      </c>
      <c r="AK245" s="57">
        <v>8449</v>
      </c>
      <c r="AL245" s="58">
        <v>1073019109</v>
      </c>
      <c r="AM245" s="59">
        <v>8692</v>
      </c>
      <c r="AN245" s="60">
        <v>8720</v>
      </c>
      <c r="AO245" s="61">
        <v>126999.53947212688</v>
      </c>
      <c r="AP245" s="58">
        <v>111000</v>
      </c>
      <c r="AQ245" s="59">
        <v>68.919280388211618</v>
      </c>
      <c r="AR245" s="59">
        <v>40</v>
      </c>
      <c r="AS245" s="62">
        <v>0.97891569137573242</v>
      </c>
      <c r="AT245" s="62">
        <v>0.99516499042510986</v>
      </c>
      <c r="AU245" s="62">
        <v>0.9612388014793396</v>
      </c>
      <c r="AV245" s="63">
        <v>0.98280096054077148</v>
      </c>
      <c r="AW245" s="58">
        <v>131161.06845375057</v>
      </c>
      <c r="AX245" s="58">
        <v>115000</v>
      </c>
      <c r="AY245" s="61">
        <v>128678.63142201836</v>
      </c>
      <c r="AZ245" s="58">
        <v>114389</v>
      </c>
      <c r="BA245" s="59">
        <v>69.121559633027516</v>
      </c>
      <c r="BB245" s="59">
        <v>40</v>
      </c>
      <c r="BC245" s="62">
        <v>0.96105039119720459</v>
      </c>
      <c r="BD245" s="63">
        <v>0.98183166980743408</v>
      </c>
    </row>
    <row r="246" spans="1:56" x14ac:dyDescent="0.25">
      <c r="A246" s="47">
        <v>38899</v>
      </c>
      <c r="B246" s="48">
        <v>1097</v>
      </c>
      <c r="C246" s="49">
        <v>4500</v>
      </c>
      <c r="D246" s="50">
        <v>4.2867350578308105</v>
      </c>
      <c r="E246" s="49">
        <v>1081</v>
      </c>
      <c r="F246" s="49">
        <v>1097</v>
      </c>
      <c r="H246" s="51">
        <v>146924111</v>
      </c>
      <c r="I246" s="52">
        <v>133932.64448495899</v>
      </c>
      <c r="J246" s="53">
        <v>113400</v>
      </c>
      <c r="K246" s="54">
        <v>67.321786690975387</v>
      </c>
      <c r="L246" s="54">
        <v>38</v>
      </c>
      <c r="M246" s="55">
        <v>0.98070603609085083</v>
      </c>
      <c r="N246" s="55">
        <v>0.99267697334289551</v>
      </c>
      <c r="O246" s="55">
        <v>0.96555769443511963</v>
      </c>
      <c r="P246" s="56">
        <v>0.98149704933166504</v>
      </c>
      <c r="W246" s="53">
        <v>131752.73080481036</v>
      </c>
      <c r="X246" s="53">
        <v>114221</v>
      </c>
      <c r="Y246" s="52">
        <v>134460.54512306291</v>
      </c>
      <c r="Z246" s="53">
        <v>117400</v>
      </c>
      <c r="AA246" s="54">
        <v>67.110300820419326</v>
      </c>
      <c r="AB246" s="54">
        <v>37</v>
      </c>
      <c r="AC246" s="55">
        <v>0.96393626928329468</v>
      </c>
      <c r="AD246" s="56">
        <v>0.98048901557922363</v>
      </c>
      <c r="AK246" s="57">
        <v>7260</v>
      </c>
      <c r="AL246" s="58">
        <v>915457359</v>
      </c>
      <c r="AM246" s="59">
        <v>7635</v>
      </c>
      <c r="AN246" s="60">
        <v>7644</v>
      </c>
      <c r="AO246" s="61">
        <v>126096.05495867769</v>
      </c>
      <c r="AP246" s="58">
        <v>110199.5</v>
      </c>
      <c r="AQ246" s="59">
        <v>69.395316804407713</v>
      </c>
      <c r="AR246" s="59">
        <v>41</v>
      </c>
      <c r="AS246" s="62">
        <v>0.97899985313415527</v>
      </c>
      <c r="AT246" s="62">
        <v>0.99583804607391357</v>
      </c>
      <c r="AU246" s="62">
        <v>0.96111559867858887</v>
      </c>
      <c r="AV246" s="63">
        <v>0.98320555686950684</v>
      </c>
      <c r="AW246" s="58">
        <v>131393.70032743944</v>
      </c>
      <c r="AX246" s="58">
        <v>115000</v>
      </c>
      <c r="AY246" s="61">
        <v>128597.71886446886</v>
      </c>
      <c r="AZ246" s="58">
        <v>113950</v>
      </c>
      <c r="BA246" s="59">
        <v>69.539377289377285</v>
      </c>
      <c r="BB246" s="59">
        <v>40</v>
      </c>
      <c r="BC246" s="62">
        <v>0.96204221248626709</v>
      </c>
      <c r="BD246" s="63">
        <v>0.98275864124298096</v>
      </c>
    </row>
    <row r="247" spans="1:56" x14ac:dyDescent="0.25">
      <c r="A247" s="47">
        <v>38869</v>
      </c>
      <c r="B247" s="48">
        <v>1301</v>
      </c>
      <c r="C247" s="49">
        <v>4493</v>
      </c>
      <c r="D247" s="50">
        <v>4.2564139366149902</v>
      </c>
      <c r="E247" s="49">
        <v>1116</v>
      </c>
      <c r="F247" s="49">
        <v>1201</v>
      </c>
      <c r="H247" s="51">
        <v>163717274</v>
      </c>
      <c r="I247" s="52">
        <v>125839.56495003843</v>
      </c>
      <c r="J247" s="53">
        <v>111532</v>
      </c>
      <c r="K247" s="54">
        <v>64.95465026902383</v>
      </c>
      <c r="L247" s="54">
        <v>38</v>
      </c>
      <c r="M247" s="55">
        <v>0.98131543397903442</v>
      </c>
      <c r="N247" s="55">
        <v>0.99428474903106689</v>
      </c>
      <c r="O247" s="55">
        <v>0.9676780104637146</v>
      </c>
      <c r="P247" s="56">
        <v>0.98217183351516724</v>
      </c>
      <c r="W247" s="53">
        <v>126474.38799283154</v>
      </c>
      <c r="X247" s="53">
        <v>115000</v>
      </c>
      <c r="Y247" s="52">
        <v>132499.21398834305</v>
      </c>
      <c r="Z247" s="53">
        <v>118000</v>
      </c>
      <c r="AA247" s="54">
        <v>66.92506244796003</v>
      </c>
      <c r="AB247" s="54">
        <v>40</v>
      </c>
      <c r="AC247" s="55">
        <v>0.96599137783050537</v>
      </c>
      <c r="AD247" s="56">
        <v>0.98082596063613892</v>
      </c>
      <c r="AK247" s="57">
        <v>6163</v>
      </c>
      <c r="AL247" s="58">
        <v>768533248</v>
      </c>
      <c r="AM247" s="59">
        <v>6554</v>
      </c>
      <c r="AN247" s="60">
        <v>6547</v>
      </c>
      <c r="AO247" s="61">
        <v>124701.15982476067</v>
      </c>
      <c r="AP247" s="58">
        <v>110000</v>
      </c>
      <c r="AQ247" s="59">
        <v>69.764400454324189</v>
      </c>
      <c r="AR247" s="59">
        <v>42</v>
      </c>
      <c r="AS247" s="62">
        <v>0.97869610786437988</v>
      </c>
      <c r="AT247" s="62">
        <v>0.99691534042358398</v>
      </c>
      <c r="AU247" s="62">
        <v>0.9603239893913269</v>
      </c>
      <c r="AV247" s="63">
        <v>0.98348861932754517</v>
      </c>
      <c r="AW247" s="58">
        <v>131334.4827586207</v>
      </c>
      <c r="AX247" s="58">
        <v>115500</v>
      </c>
      <c r="AY247" s="61">
        <v>127615.3574156102</v>
      </c>
      <c r="AZ247" s="58">
        <v>112900</v>
      </c>
      <c r="BA247" s="59">
        <v>69.946387658469533</v>
      </c>
      <c r="BB247" s="59">
        <v>41</v>
      </c>
      <c r="BC247" s="62">
        <v>0.96172446012496948</v>
      </c>
      <c r="BD247" s="63">
        <v>0.9831194281578064</v>
      </c>
    </row>
    <row r="248" spans="1:56" x14ac:dyDescent="0.25">
      <c r="A248" s="47">
        <v>38838</v>
      </c>
      <c r="B248" s="48">
        <v>1224</v>
      </c>
      <c r="C248" s="49">
        <v>4423</v>
      </c>
      <c r="D248" s="50">
        <v>4.2224345207214355</v>
      </c>
      <c r="E248" s="49">
        <v>1184</v>
      </c>
      <c r="F248" s="49">
        <v>1217</v>
      </c>
      <c r="H248" s="51">
        <v>160740276</v>
      </c>
      <c r="I248" s="52">
        <v>131323.75490196078</v>
      </c>
      <c r="J248" s="53">
        <v>118250</v>
      </c>
      <c r="K248" s="54">
        <v>70.150326797385617</v>
      </c>
      <c r="L248" s="54">
        <v>38</v>
      </c>
      <c r="M248" s="55">
        <v>0.98150384426116943</v>
      </c>
      <c r="N248" s="55">
        <v>1</v>
      </c>
      <c r="O248" s="55">
        <v>0.96471977233886719</v>
      </c>
      <c r="P248" s="56">
        <v>0.98673272132873535</v>
      </c>
      <c r="W248" s="53">
        <v>133710.45692567568</v>
      </c>
      <c r="X248" s="53">
        <v>114900</v>
      </c>
      <c r="Y248" s="52">
        <v>127723.93262119967</v>
      </c>
      <c r="Z248" s="53">
        <v>110000</v>
      </c>
      <c r="AA248" s="54">
        <v>65.781429745275261</v>
      </c>
      <c r="AB248" s="54">
        <v>36</v>
      </c>
      <c r="AC248" s="55">
        <v>0.9635462760925293</v>
      </c>
      <c r="AD248" s="56">
        <v>0.98213720321655273</v>
      </c>
      <c r="AK248" s="57">
        <v>4862</v>
      </c>
      <c r="AL248" s="58">
        <v>604815974</v>
      </c>
      <c r="AM248" s="59">
        <v>5438</v>
      </c>
      <c r="AN248" s="60">
        <v>5346</v>
      </c>
      <c r="AO248" s="61">
        <v>124396.53928424517</v>
      </c>
      <c r="AP248" s="58">
        <v>110000</v>
      </c>
      <c r="AQ248" s="59">
        <v>71.051419169066222</v>
      </c>
      <c r="AR248" s="59">
        <v>43</v>
      </c>
      <c r="AS248" s="62">
        <v>0.97799509763717651</v>
      </c>
      <c r="AT248" s="62">
        <v>0.99756097793579102</v>
      </c>
      <c r="AU248" s="62">
        <v>0.95835280418395996</v>
      </c>
      <c r="AV248" s="63">
        <v>0.98437047004699707</v>
      </c>
      <c r="AW248" s="58">
        <v>132331.88359691063</v>
      </c>
      <c r="AX248" s="58">
        <v>115900</v>
      </c>
      <c r="AY248" s="61">
        <v>126518.17976056864</v>
      </c>
      <c r="AZ248" s="58">
        <v>110288</v>
      </c>
      <c r="BA248" s="59">
        <v>70.625140291806957</v>
      </c>
      <c r="BB248" s="59">
        <v>41</v>
      </c>
      <c r="BC248" s="62">
        <v>0.96076512336730957</v>
      </c>
      <c r="BD248" s="63">
        <v>0.98360657691955566</v>
      </c>
    </row>
    <row r="249" spans="1:56" x14ac:dyDescent="0.25">
      <c r="A249" s="47">
        <v>38808</v>
      </c>
      <c r="B249" s="48">
        <v>1008</v>
      </c>
      <c r="C249" s="49">
        <v>4404</v>
      </c>
      <c r="D249" s="50">
        <v>4.2302088737487793</v>
      </c>
      <c r="E249" s="49">
        <v>1099</v>
      </c>
      <c r="F249" s="49">
        <v>1105</v>
      </c>
      <c r="H249" s="51">
        <v>123106143</v>
      </c>
      <c r="I249" s="52">
        <v>122129.11011904762</v>
      </c>
      <c r="J249" s="53">
        <v>108000</v>
      </c>
      <c r="K249" s="54">
        <v>68.615079365079367</v>
      </c>
      <c r="L249" s="54">
        <v>40</v>
      </c>
      <c r="M249" s="55">
        <v>0.98085659742355347</v>
      </c>
      <c r="N249" s="55">
        <v>0.99994403123855591</v>
      </c>
      <c r="O249" s="55">
        <v>0.96307891607284546</v>
      </c>
      <c r="P249" s="56">
        <v>0.98814231157302856</v>
      </c>
      <c r="W249" s="53">
        <v>131199.05368516833</v>
      </c>
      <c r="X249" s="53">
        <v>116100</v>
      </c>
      <c r="Y249" s="52">
        <v>130275.73665158371</v>
      </c>
      <c r="Z249" s="53">
        <v>114900</v>
      </c>
      <c r="AA249" s="54">
        <v>70.642533936651589</v>
      </c>
      <c r="AB249" s="54">
        <v>40</v>
      </c>
      <c r="AC249" s="55">
        <v>0.96411556005477905</v>
      </c>
      <c r="AD249" s="56">
        <v>0.98497498035430908</v>
      </c>
      <c r="AK249" s="57">
        <v>3638</v>
      </c>
      <c r="AL249" s="58">
        <v>444075698</v>
      </c>
      <c r="AM249" s="59">
        <v>4254</v>
      </c>
      <c r="AN249" s="60">
        <v>4129</v>
      </c>
      <c r="AO249" s="61">
        <v>122065.88730071468</v>
      </c>
      <c r="AP249" s="58">
        <v>108000</v>
      </c>
      <c r="AQ249" s="59">
        <v>71.354590434304569</v>
      </c>
      <c r="AR249" s="59">
        <v>45.5</v>
      </c>
      <c r="AS249" s="62">
        <v>0.97681427001953125</v>
      </c>
      <c r="AT249" s="62">
        <v>0.99691534042358398</v>
      </c>
      <c r="AU249" s="62">
        <v>0.95621293783187866</v>
      </c>
      <c r="AV249" s="63">
        <v>0.98316025733947754</v>
      </c>
      <c r="AW249" s="58">
        <v>131948.19040902681</v>
      </c>
      <c r="AX249" s="58">
        <v>116841</v>
      </c>
      <c r="AY249" s="61">
        <v>126162.79074836522</v>
      </c>
      <c r="AZ249" s="58">
        <v>110350</v>
      </c>
      <c r="BA249" s="59">
        <v>72.052797287478811</v>
      </c>
      <c r="BB249" s="59">
        <v>43</v>
      </c>
      <c r="BC249" s="62">
        <v>0.9599454402923584</v>
      </c>
      <c r="BD249" s="63">
        <v>0.9846045970916748</v>
      </c>
    </row>
    <row r="250" spans="1:56" x14ac:dyDescent="0.25">
      <c r="A250" s="47">
        <v>38777</v>
      </c>
      <c r="B250" s="48">
        <v>1090</v>
      </c>
      <c r="C250" s="49">
        <v>4353</v>
      </c>
      <c r="D250" s="50">
        <v>4.19903564453125</v>
      </c>
      <c r="E250" s="49">
        <v>1162</v>
      </c>
      <c r="F250" s="49">
        <v>1161</v>
      </c>
      <c r="H250" s="51">
        <v>134227348</v>
      </c>
      <c r="I250" s="52">
        <v>123144.35596330275</v>
      </c>
      <c r="J250" s="53">
        <v>110000</v>
      </c>
      <c r="K250" s="54">
        <v>73.60366972477064</v>
      </c>
      <c r="L250" s="54">
        <v>43</v>
      </c>
      <c r="M250" s="55">
        <v>0.97489708662033081</v>
      </c>
      <c r="N250" s="55">
        <v>0.9939960241317749</v>
      </c>
      <c r="O250" s="55">
        <v>0.95173567533493042</v>
      </c>
      <c r="P250" s="56">
        <v>0.98205339908599854</v>
      </c>
      <c r="W250" s="53">
        <v>137238.68932874355</v>
      </c>
      <c r="X250" s="53">
        <v>119900</v>
      </c>
      <c r="Y250" s="52">
        <v>124392.58914728682</v>
      </c>
      <c r="Z250" s="53">
        <v>109900</v>
      </c>
      <c r="AA250" s="54">
        <v>71.385012919896639</v>
      </c>
      <c r="AB250" s="54">
        <v>40</v>
      </c>
      <c r="AC250" s="55">
        <v>0.96059960126876831</v>
      </c>
      <c r="AD250" s="56">
        <v>0.98688751459121704</v>
      </c>
      <c r="AK250" s="57">
        <v>2630</v>
      </c>
      <c r="AL250" s="58">
        <v>320969555</v>
      </c>
      <c r="AM250" s="59">
        <v>3155</v>
      </c>
      <c r="AN250" s="60">
        <v>3024</v>
      </c>
      <c r="AO250" s="61">
        <v>122041.65589353612</v>
      </c>
      <c r="AP250" s="58">
        <v>108000</v>
      </c>
      <c r="AQ250" s="59">
        <v>72.404562737642593</v>
      </c>
      <c r="AR250" s="59">
        <v>48</v>
      </c>
      <c r="AS250" s="62">
        <v>0.97526437044143677</v>
      </c>
      <c r="AT250" s="62">
        <v>0.99565219879150391</v>
      </c>
      <c r="AU250" s="62">
        <v>0.95358425378799438</v>
      </c>
      <c r="AV250" s="63">
        <v>0.98181819915771484</v>
      </c>
      <c r="AW250" s="58">
        <v>132209.14167987322</v>
      </c>
      <c r="AX250" s="58">
        <v>116900</v>
      </c>
      <c r="AY250" s="61">
        <v>124659.87896825396</v>
      </c>
      <c r="AZ250" s="58">
        <v>109900</v>
      </c>
      <c r="BA250" s="59">
        <v>72.568121693121697</v>
      </c>
      <c r="BB250" s="59">
        <v>44</v>
      </c>
      <c r="BC250" s="62">
        <v>0.95842409133911133</v>
      </c>
      <c r="BD250" s="63">
        <v>0.9842216968536377</v>
      </c>
    </row>
    <row r="251" spans="1:56" x14ac:dyDescent="0.25">
      <c r="A251" s="47">
        <v>38749</v>
      </c>
      <c r="B251" s="48">
        <v>838</v>
      </c>
      <c r="C251" s="49">
        <v>4235</v>
      </c>
      <c r="D251" s="50">
        <v>4.1418094635009766</v>
      </c>
      <c r="E251" s="49">
        <v>859</v>
      </c>
      <c r="F251" s="49">
        <v>949</v>
      </c>
      <c r="H251" s="51">
        <v>99928446</v>
      </c>
      <c r="I251" s="52">
        <v>119246.35560859188</v>
      </c>
      <c r="J251" s="53">
        <v>107900</v>
      </c>
      <c r="K251" s="54">
        <v>70.535799522673031</v>
      </c>
      <c r="L251" s="54">
        <v>50</v>
      </c>
      <c r="M251" s="55">
        <v>0.97856807708740234</v>
      </c>
      <c r="N251" s="55">
        <v>1</v>
      </c>
      <c r="O251" s="55">
        <v>0.95966732501983643</v>
      </c>
      <c r="P251" s="56">
        <v>0.98373645544052124</v>
      </c>
      <c r="W251" s="53">
        <v>130914.35739231664</v>
      </c>
      <c r="X251" s="53">
        <v>115000</v>
      </c>
      <c r="Y251" s="52">
        <v>125482.2708113804</v>
      </c>
      <c r="Z251" s="53">
        <v>111900</v>
      </c>
      <c r="AA251" s="54">
        <v>75.809272918861964</v>
      </c>
      <c r="AB251" s="54">
        <v>47</v>
      </c>
      <c r="AC251" s="55">
        <v>0.96033257246017456</v>
      </c>
      <c r="AD251" s="56">
        <v>0.98655641078948975</v>
      </c>
      <c r="AK251" s="57">
        <v>1540</v>
      </c>
      <c r="AL251" s="58">
        <v>186742207</v>
      </c>
      <c r="AM251" s="59">
        <v>1993</v>
      </c>
      <c r="AN251" s="60">
        <v>1863</v>
      </c>
      <c r="AO251" s="61">
        <v>121261.17337662338</v>
      </c>
      <c r="AP251" s="58">
        <v>106050</v>
      </c>
      <c r="AQ251" s="59">
        <v>71.555844155844156</v>
      </c>
      <c r="AR251" s="59">
        <v>50</v>
      </c>
      <c r="AS251" s="62">
        <v>0.97552412748336792</v>
      </c>
      <c r="AT251" s="62">
        <v>0.99691802263259888</v>
      </c>
      <c r="AU251" s="62">
        <v>0.95489275455474854</v>
      </c>
      <c r="AV251" s="63">
        <v>0.98174953460693359</v>
      </c>
      <c r="AW251" s="58">
        <v>129276.71098845961</v>
      </c>
      <c r="AX251" s="58">
        <v>114900</v>
      </c>
      <c r="AY251" s="61">
        <v>124826.45088566828</v>
      </c>
      <c r="AZ251" s="58">
        <v>109900</v>
      </c>
      <c r="BA251" s="59">
        <v>73.305421363392384</v>
      </c>
      <c r="BB251" s="59">
        <v>48</v>
      </c>
      <c r="BC251" s="62">
        <v>0.95706778764724731</v>
      </c>
      <c r="BD251" s="63">
        <v>0.98305082321166992</v>
      </c>
    </row>
    <row r="252" spans="1:56" x14ac:dyDescent="0.25">
      <c r="A252" s="47">
        <v>38718</v>
      </c>
      <c r="B252" s="48">
        <v>702</v>
      </c>
      <c r="C252" s="49">
        <v>4190</v>
      </c>
      <c r="D252" s="50">
        <v>4.1505694389343262</v>
      </c>
      <c r="E252" s="49">
        <v>1134</v>
      </c>
      <c r="F252" s="49">
        <v>914</v>
      </c>
      <c r="H252" s="51">
        <v>86813761</v>
      </c>
      <c r="I252" s="52">
        <v>123666.32621082621</v>
      </c>
      <c r="J252" s="53">
        <v>105000</v>
      </c>
      <c r="K252" s="54">
        <v>72.773504273504273</v>
      </c>
      <c r="L252" s="54">
        <v>51</v>
      </c>
      <c r="M252" s="55">
        <v>0.97189044952392578</v>
      </c>
      <c r="N252" s="55">
        <v>0.99330592155456543</v>
      </c>
      <c r="O252" s="55">
        <v>0.94918376207351685</v>
      </c>
      <c r="P252" s="56">
        <v>0.97764468193054199</v>
      </c>
      <c r="W252" s="53">
        <v>128036.20105820106</v>
      </c>
      <c r="X252" s="53">
        <v>113950</v>
      </c>
      <c r="Y252" s="52">
        <v>124145.51750547046</v>
      </c>
      <c r="Z252" s="53">
        <v>108221.5</v>
      </c>
      <c r="AA252" s="54">
        <v>70.705689277899339</v>
      </c>
      <c r="AB252" s="54">
        <v>49</v>
      </c>
      <c r="AC252" s="55">
        <v>0.95367032289505005</v>
      </c>
      <c r="AD252" s="56">
        <v>0.97767513990402222</v>
      </c>
      <c r="AK252" s="57">
        <v>702</v>
      </c>
      <c r="AL252" s="58">
        <v>86813761</v>
      </c>
      <c r="AM252" s="59">
        <v>1134</v>
      </c>
      <c r="AN252" s="60">
        <v>914</v>
      </c>
      <c r="AO252" s="61">
        <v>123666.32621082621</v>
      </c>
      <c r="AP252" s="58">
        <v>105000</v>
      </c>
      <c r="AQ252" s="59">
        <v>72.773504273504273</v>
      </c>
      <c r="AR252" s="59">
        <v>51</v>
      </c>
      <c r="AS252" s="62">
        <v>0.97189044952392578</v>
      </c>
      <c r="AT252" s="62">
        <v>0.99330592155456543</v>
      </c>
      <c r="AU252" s="62">
        <v>0.94918376207351685</v>
      </c>
      <c r="AV252" s="63">
        <v>0.97764468193054199</v>
      </c>
      <c r="AW252" s="58">
        <v>128036.20105820106</v>
      </c>
      <c r="AX252" s="58">
        <v>113950</v>
      </c>
      <c r="AY252" s="61">
        <v>124145.51750547046</v>
      </c>
      <c r="AZ252" s="58">
        <v>108221.5</v>
      </c>
      <c r="BA252" s="59">
        <v>70.705689277899339</v>
      </c>
      <c r="BB252" s="59">
        <v>49</v>
      </c>
      <c r="BC252" s="62">
        <v>0.95367032289505005</v>
      </c>
      <c r="BD252" s="63">
        <v>0.97767513990402222</v>
      </c>
    </row>
    <row r="253" spans="1:56" x14ac:dyDescent="0.25">
      <c r="A253" s="47">
        <v>38687</v>
      </c>
      <c r="B253" s="48">
        <v>924</v>
      </c>
      <c r="C253" s="49">
        <v>4209</v>
      </c>
      <c r="D253" s="50">
        <v>4.2047953605651855</v>
      </c>
      <c r="E253" s="49">
        <v>693</v>
      </c>
      <c r="F253" s="49">
        <v>697</v>
      </c>
      <c r="H253" s="51">
        <v>114705906</v>
      </c>
      <c r="I253" s="52">
        <v>124140.59090909091</v>
      </c>
      <c r="J253" s="53">
        <v>109950</v>
      </c>
      <c r="K253" s="54">
        <v>67.402597402597408</v>
      </c>
      <c r="L253" s="54">
        <v>45</v>
      </c>
      <c r="M253" s="55">
        <v>0.97106730937957764</v>
      </c>
      <c r="N253" s="55">
        <v>0.99821865558624268</v>
      </c>
      <c r="O253" s="55">
        <v>0.94714289903640747</v>
      </c>
      <c r="P253" s="56">
        <v>0.98063606023788452</v>
      </c>
      <c r="W253" s="53">
        <v>119708.26262626263</v>
      </c>
      <c r="X253" s="53">
        <v>101900</v>
      </c>
      <c r="Y253" s="52">
        <v>119814.79340028694</v>
      </c>
      <c r="Z253" s="53">
        <v>103950</v>
      </c>
      <c r="AA253" s="54">
        <v>73.413199426111902</v>
      </c>
      <c r="AB253" s="54">
        <v>51</v>
      </c>
      <c r="AC253" s="55">
        <v>0.93994510173797607</v>
      </c>
      <c r="AD253" s="56">
        <v>0.97196263074874878</v>
      </c>
      <c r="AK253" s="57">
        <v>12012</v>
      </c>
      <c r="AL253" s="58">
        <v>1491788569</v>
      </c>
      <c r="AM253" s="59">
        <v>12447</v>
      </c>
      <c r="AN253" s="60">
        <v>12207</v>
      </c>
      <c r="AO253" s="61">
        <v>124253.58728968848</v>
      </c>
      <c r="AP253" s="58">
        <v>109500</v>
      </c>
      <c r="AQ253" s="59">
        <v>69.857808857808863</v>
      </c>
      <c r="AR253" s="59">
        <v>41</v>
      </c>
      <c r="AS253" s="62">
        <v>0.97701680660247803</v>
      </c>
      <c r="AT253" s="62">
        <v>0.99469178915023804</v>
      </c>
      <c r="AU253" s="62">
        <v>0.96171277761459351</v>
      </c>
      <c r="AV253" s="63">
        <v>0.98196721076965332</v>
      </c>
      <c r="AW253" s="58">
        <v>127705.52809259706</v>
      </c>
      <c r="AX253" s="58">
        <v>110000</v>
      </c>
      <c r="AY253" s="61">
        <v>127056.87902630933</v>
      </c>
      <c r="AZ253" s="58">
        <v>110163</v>
      </c>
      <c r="BA253" s="59">
        <v>68.524617023019573</v>
      </c>
      <c r="BB253" s="59">
        <v>40</v>
      </c>
      <c r="BC253" s="62">
        <v>0.96167409420013428</v>
      </c>
      <c r="BD253" s="63">
        <v>0.98256409168243408</v>
      </c>
    </row>
    <row r="254" spans="1:56" x14ac:dyDescent="0.25">
      <c r="A254" s="47">
        <v>38657</v>
      </c>
      <c r="B254" s="48">
        <v>1020</v>
      </c>
      <c r="C254" s="49">
        <v>4235</v>
      </c>
      <c r="D254" s="50">
        <v>4.2695116996765137</v>
      </c>
      <c r="E254" s="49">
        <v>829</v>
      </c>
      <c r="F254" s="49">
        <v>814</v>
      </c>
      <c r="H254" s="51">
        <v>133216758</v>
      </c>
      <c r="I254" s="52">
        <v>130604.66470588236</v>
      </c>
      <c r="J254" s="53">
        <v>109950</v>
      </c>
      <c r="K254" s="54">
        <v>65.346078431372547</v>
      </c>
      <c r="L254" s="54">
        <v>36.5</v>
      </c>
      <c r="M254" s="55">
        <v>0.97644877433776855</v>
      </c>
      <c r="N254" s="55">
        <v>0.9965517520904541</v>
      </c>
      <c r="O254" s="55">
        <v>0.96557450294494629</v>
      </c>
      <c r="P254" s="56">
        <v>0.98609757423400879</v>
      </c>
      <c r="W254" s="53">
        <v>122387.62123039807</v>
      </c>
      <c r="X254" s="53">
        <v>99500</v>
      </c>
      <c r="Y254" s="52">
        <v>125212.18427518428</v>
      </c>
      <c r="Z254" s="53">
        <v>105000</v>
      </c>
      <c r="AA254" s="54">
        <v>69.810810810810807</v>
      </c>
      <c r="AB254" s="54">
        <v>43.5</v>
      </c>
      <c r="AC254" s="55">
        <v>0.95280963182449341</v>
      </c>
      <c r="AD254" s="56">
        <v>0.98094463348388672</v>
      </c>
      <c r="AK254" s="57">
        <v>11088</v>
      </c>
      <c r="AL254" s="58">
        <v>1377082663</v>
      </c>
      <c r="AM254" s="59">
        <v>11754</v>
      </c>
      <c r="AN254" s="60">
        <v>11510</v>
      </c>
      <c r="AO254" s="61">
        <v>124263.00875293268</v>
      </c>
      <c r="AP254" s="58">
        <v>109467</v>
      </c>
      <c r="AQ254" s="59">
        <v>70.062409812409811</v>
      </c>
      <c r="AR254" s="59">
        <v>40</v>
      </c>
      <c r="AS254" s="62">
        <v>0.97751295566558838</v>
      </c>
      <c r="AT254" s="62">
        <v>0.99454605579376221</v>
      </c>
      <c r="AU254" s="62">
        <v>0.962929368019104</v>
      </c>
      <c r="AV254" s="63">
        <v>0.98211157321929932</v>
      </c>
      <c r="AW254" s="58">
        <v>128177.27689819544</v>
      </c>
      <c r="AX254" s="58">
        <v>111000</v>
      </c>
      <c r="AY254" s="61">
        <v>127495.6597705146</v>
      </c>
      <c r="AZ254" s="58">
        <v>111344</v>
      </c>
      <c r="BA254" s="59">
        <v>68.228583840139009</v>
      </c>
      <c r="BB254" s="59">
        <v>40</v>
      </c>
      <c r="BC254" s="62">
        <v>0.96298933029174805</v>
      </c>
      <c r="BD254" s="63">
        <v>0.98298674821853638</v>
      </c>
    </row>
    <row r="255" spans="1:56" x14ac:dyDescent="0.25">
      <c r="A255" s="47">
        <v>38626</v>
      </c>
      <c r="B255" s="48">
        <v>996</v>
      </c>
      <c r="C255" s="49">
        <v>4419</v>
      </c>
      <c r="D255" s="50">
        <v>4.5265045166015625</v>
      </c>
      <c r="E255" s="49">
        <v>1042</v>
      </c>
      <c r="F255" s="49">
        <v>1022</v>
      </c>
      <c r="H255" s="51">
        <v>122822652</v>
      </c>
      <c r="I255" s="52">
        <v>123315.9156626506</v>
      </c>
      <c r="J255" s="53">
        <v>107000</v>
      </c>
      <c r="K255" s="54">
        <v>66.061244979919678</v>
      </c>
      <c r="L255" s="54">
        <v>40</v>
      </c>
      <c r="M255" s="55">
        <v>0.97602468729019165</v>
      </c>
      <c r="N255" s="55">
        <v>0.99384564161300659</v>
      </c>
      <c r="O255" s="55">
        <v>0.95468121767044067</v>
      </c>
      <c r="P255" s="56">
        <v>0.97859275341033936</v>
      </c>
      <c r="W255" s="53">
        <v>130749.70028818444</v>
      </c>
      <c r="X255" s="53">
        <v>109990</v>
      </c>
      <c r="Y255" s="52">
        <v>128182.84818805094</v>
      </c>
      <c r="Z255" s="53">
        <v>109900</v>
      </c>
      <c r="AA255" s="54">
        <v>67.607632093933461</v>
      </c>
      <c r="AB255" s="54">
        <v>40</v>
      </c>
      <c r="AC255" s="55">
        <v>0.95859003067016602</v>
      </c>
      <c r="AD255" s="56">
        <v>0.9805988073348999</v>
      </c>
      <c r="AK255" s="57">
        <v>10068</v>
      </c>
      <c r="AL255" s="58">
        <v>1243865905</v>
      </c>
      <c r="AM255" s="59">
        <v>10925</v>
      </c>
      <c r="AN255" s="60">
        <v>10696</v>
      </c>
      <c r="AO255" s="61">
        <v>123620.14559729677</v>
      </c>
      <c r="AP255" s="58">
        <v>109160</v>
      </c>
      <c r="AQ255" s="59">
        <v>70.540226460071509</v>
      </c>
      <c r="AR255" s="59">
        <v>41</v>
      </c>
      <c r="AS255" s="62">
        <v>0.97762078046798706</v>
      </c>
      <c r="AT255" s="62">
        <v>0.99433451890945435</v>
      </c>
      <c r="AU255" s="62">
        <v>0.96266162395477295</v>
      </c>
      <c r="AV255" s="63">
        <v>0.98185443878173828</v>
      </c>
      <c r="AW255" s="58">
        <v>128616.84320908508</v>
      </c>
      <c r="AX255" s="58">
        <v>112500</v>
      </c>
      <c r="AY255" s="61">
        <v>127669.5371375117</v>
      </c>
      <c r="AZ255" s="58">
        <v>112000</v>
      </c>
      <c r="BA255" s="59">
        <v>68.108171278982795</v>
      </c>
      <c r="BB255" s="59">
        <v>40</v>
      </c>
      <c r="BC255" s="62">
        <v>0.96376609802246094</v>
      </c>
      <c r="BD255" s="63">
        <v>0.98316794633865356</v>
      </c>
    </row>
    <row r="256" spans="1:56" x14ac:dyDescent="0.25">
      <c r="A256" s="47">
        <v>38596</v>
      </c>
      <c r="B256" s="48">
        <v>1122</v>
      </c>
      <c r="C256" s="49">
        <v>4545</v>
      </c>
      <c r="D256" s="50">
        <v>4.7069993019104004</v>
      </c>
      <c r="E256" s="49">
        <v>984</v>
      </c>
      <c r="F256" s="49">
        <v>1013</v>
      </c>
      <c r="H256" s="51">
        <v>139036003</v>
      </c>
      <c r="I256" s="52">
        <v>123918.00623885918</v>
      </c>
      <c r="J256" s="53">
        <v>110121</v>
      </c>
      <c r="K256" s="54">
        <v>64.810160427807489</v>
      </c>
      <c r="L256" s="54">
        <v>41.5</v>
      </c>
      <c r="M256" s="55">
        <v>0.97404301166534424</v>
      </c>
      <c r="N256" s="55">
        <v>0.99881082773208618</v>
      </c>
      <c r="O256" s="55">
        <v>0.96178638935089111</v>
      </c>
      <c r="P256" s="56">
        <v>0.98202246427536011</v>
      </c>
      <c r="W256" s="53">
        <v>125655.66260162601</v>
      </c>
      <c r="X256" s="53">
        <v>106000</v>
      </c>
      <c r="Y256" s="52">
        <v>132027.72556762092</v>
      </c>
      <c r="Z256" s="53">
        <v>112139</v>
      </c>
      <c r="AA256" s="54">
        <v>64.169792694965452</v>
      </c>
      <c r="AB256" s="54">
        <v>40</v>
      </c>
      <c r="AC256" s="55">
        <v>0.95607054233551025</v>
      </c>
      <c r="AD256" s="56">
        <v>0.97911226749420166</v>
      </c>
      <c r="AK256" s="57">
        <v>9072</v>
      </c>
      <c r="AL256" s="58">
        <v>1121043253</v>
      </c>
      <c r="AM256" s="59">
        <v>9883</v>
      </c>
      <c r="AN256" s="60">
        <v>9674</v>
      </c>
      <c r="AO256" s="61">
        <v>123653.56860798589</v>
      </c>
      <c r="AP256" s="58">
        <v>109492</v>
      </c>
      <c r="AQ256" s="59">
        <v>71.031966490299823</v>
      </c>
      <c r="AR256" s="59">
        <v>41</v>
      </c>
      <c r="AS256" s="62">
        <v>0.97779613733291626</v>
      </c>
      <c r="AT256" s="62">
        <v>0.99437147378921509</v>
      </c>
      <c r="AU256" s="62">
        <v>0.96353679895401001</v>
      </c>
      <c r="AV256" s="63">
        <v>0.98206609487533569</v>
      </c>
      <c r="AW256" s="58">
        <v>128392.07056084227</v>
      </c>
      <c r="AX256" s="58">
        <v>112500</v>
      </c>
      <c r="AY256" s="61">
        <v>127615.3339538732</v>
      </c>
      <c r="AZ256" s="58">
        <v>112500</v>
      </c>
      <c r="BA256" s="59">
        <v>68.161050237750672</v>
      </c>
      <c r="BB256" s="59">
        <v>39</v>
      </c>
      <c r="BC256" s="62">
        <v>0.96431213617324829</v>
      </c>
      <c r="BD256" s="63">
        <v>0.98331946134567261</v>
      </c>
    </row>
    <row r="257" spans="1:56" x14ac:dyDescent="0.25">
      <c r="A257" s="47">
        <v>38565</v>
      </c>
      <c r="B257" s="48">
        <v>1275</v>
      </c>
      <c r="C257" s="49">
        <v>4499</v>
      </c>
      <c r="D257" s="50">
        <v>4.7386989593505859</v>
      </c>
      <c r="E257" s="49">
        <v>1197</v>
      </c>
      <c r="F257" s="49">
        <v>1171</v>
      </c>
      <c r="H257" s="51">
        <v>161229865</v>
      </c>
      <c r="I257" s="52">
        <v>126653.46818538885</v>
      </c>
      <c r="J257" s="53">
        <v>112237</v>
      </c>
      <c r="K257" s="54">
        <v>68.002352941176468</v>
      </c>
      <c r="L257" s="54">
        <v>38</v>
      </c>
      <c r="M257" s="55">
        <v>0.98091036081314087</v>
      </c>
      <c r="N257" s="55">
        <v>0.99444442987442017</v>
      </c>
      <c r="O257" s="55">
        <v>0.96516674757003784</v>
      </c>
      <c r="P257" s="56">
        <v>0.98298674821853638</v>
      </c>
      <c r="W257" s="53">
        <v>133544.13221757323</v>
      </c>
      <c r="X257" s="53">
        <v>118425</v>
      </c>
      <c r="Y257" s="52">
        <v>128789.41060735671</v>
      </c>
      <c r="Z257" s="53">
        <v>112500</v>
      </c>
      <c r="AA257" s="54">
        <v>60.881298035866777</v>
      </c>
      <c r="AB257" s="54">
        <v>37</v>
      </c>
      <c r="AC257" s="55">
        <v>0.95979833602905273</v>
      </c>
      <c r="AD257" s="56">
        <v>0.98440313339233398</v>
      </c>
      <c r="AK257" s="57">
        <v>7950</v>
      </c>
      <c r="AL257" s="58">
        <v>982007250</v>
      </c>
      <c r="AM257" s="59">
        <v>8899</v>
      </c>
      <c r="AN257" s="60">
        <v>8661</v>
      </c>
      <c r="AO257" s="61">
        <v>123616.21978851964</v>
      </c>
      <c r="AP257" s="58">
        <v>109160</v>
      </c>
      <c r="AQ257" s="59">
        <v>71.910062893081758</v>
      </c>
      <c r="AR257" s="59">
        <v>41</v>
      </c>
      <c r="AS257" s="62">
        <v>0.97832626104354858</v>
      </c>
      <c r="AT257" s="62">
        <v>0.9939960241317749</v>
      </c>
      <c r="AU257" s="62">
        <v>0.96378439664840698</v>
      </c>
      <c r="AV257" s="63">
        <v>0.98208093643188477</v>
      </c>
      <c r="AW257" s="58">
        <v>128694.81684281539</v>
      </c>
      <c r="AX257" s="58">
        <v>113717</v>
      </c>
      <c r="AY257" s="61">
        <v>127098.95771719039</v>
      </c>
      <c r="AZ257" s="58">
        <v>112500</v>
      </c>
      <c r="BA257" s="59">
        <v>68.627872070199743</v>
      </c>
      <c r="BB257" s="59">
        <v>39</v>
      </c>
      <c r="BC257" s="62">
        <v>0.96527552604675293</v>
      </c>
      <c r="BD257" s="63">
        <v>0.98396146297454834</v>
      </c>
    </row>
    <row r="258" spans="1:56" x14ac:dyDescent="0.25">
      <c r="A258" s="47">
        <v>38534</v>
      </c>
      <c r="B258" s="48">
        <v>1167</v>
      </c>
      <c r="C258" s="49">
        <v>4643</v>
      </c>
      <c r="D258" s="50">
        <v>4.997398853302002</v>
      </c>
      <c r="E258" s="49">
        <v>1180</v>
      </c>
      <c r="F258" s="49">
        <v>1165</v>
      </c>
      <c r="H258" s="51">
        <v>148809989</v>
      </c>
      <c r="I258" s="52">
        <v>127733.89613733906</v>
      </c>
      <c r="J258" s="53">
        <v>114200</v>
      </c>
      <c r="K258" s="54">
        <v>65.027420736932299</v>
      </c>
      <c r="L258" s="54">
        <v>38</v>
      </c>
      <c r="M258" s="55">
        <v>0.97883337736129761</v>
      </c>
      <c r="N258" s="55">
        <v>0.99180328845977783</v>
      </c>
      <c r="O258" s="55">
        <v>0.96428889036178589</v>
      </c>
      <c r="P258" s="56">
        <v>0.98073393106460571</v>
      </c>
      <c r="W258" s="53">
        <v>128246.23089983022</v>
      </c>
      <c r="X258" s="53">
        <v>114900</v>
      </c>
      <c r="Y258" s="52">
        <v>132406.40670679277</v>
      </c>
      <c r="Z258" s="53">
        <v>117900</v>
      </c>
      <c r="AA258" s="54">
        <v>64.415450643776822</v>
      </c>
      <c r="AB258" s="54">
        <v>37</v>
      </c>
      <c r="AC258" s="55">
        <v>0.96627813577651978</v>
      </c>
      <c r="AD258" s="56">
        <v>0.98400789499282837</v>
      </c>
      <c r="AK258" s="57">
        <v>6675</v>
      </c>
      <c r="AL258" s="58">
        <v>820777385</v>
      </c>
      <c r="AM258" s="59">
        <v>7702</v>
      </c>
      <c r="AN258" s="60">
        <v>7490</v>
      </c>
      <c r="AO258" s="61">
        <v>123036.63393794034</v>
      </c>
      <c r="AP258" s="58">
        <v>108000</v>
      </c>
      <c r="AQ258" s="59">
        <v>72.656479400749063</v>
      </c>
      <c r="AR258" s="59">
        <v>42</v>
      </c>
      <c r="AS258" s="62">
        <v>0.977833092212677</v>
      </c>
      <c r="AT258" s="62">
        <v>0.99381327629089355</v>
      </c>
      <c r="AU258" s="62">
        <v>0.96351981163024902</v>
      </c>
      <c r="AV258" s="63">
        <v>0.98186367750167847</v>
      </c>
      <c r="AW258" s="58">
        <v>127942.13053643331</v>
      </c>
      <c r="AX258" s="58">
        <v>112500</v>
      </c>
      <c r="AY258" s="61">
        <v>126835.01495926273</v>
      </c>
      <c r="AZ258" s="58">
        <v>112500</v>
      </c>
      <c r="BA258" s="59">
        <v>69.838985313751664</v>
      </c>
      <c r="BB258" s="59">
        <v>40</v>
      </c>
      <c r="BC258" s="62">
        <v>0.96613001823425293</v>
      </c>
      <c r="BD258" s="63">
        <v>0.98388028144836426</v>
      </c>
    </row>
    <row r="259" spans="1:56" x14ac:dyDescent="0.25">
      <c r="A259" s="47">
        <v>38504</v>
      </c>
      <c r="B259" s="48">
        <v>1204</v>
      </c>
      <c r="C259" s="49">
        <v>4606</v>
      </c>
      <c r="D259" s="50">
        <v>5.006068229675293</v>
      </c>
      <c r="E259" s="49">
        <v>1128</v>
      </c>
      <c r="F259" s="49">
        <v>1189</v>
      </c>
      <c r="H259" s="51">
        <v>152244380</v>
      </c>
      <c r="I259" s="52">
        <v>126659.21797004991</v>
      </c>
      <c r="J259" s="53">
        <v>110000</v>
      </c>
      <c r="K259" s="54">
        <v>66.743355481727576</v>
      </c>
      <c r="L259" s="54">
        <v>37</v>
      </c>
      <c r="M259" s="55">
        <v>0.97919273376464844</v>
      </c>
      <c r="N259" s="55">
        <v>0.99427753686904907</v>
      </c>
      <c r="O259" s="55">
        <v>0.96680128574371338</v>
      </c>
      <c r="P259" s="56">
        <v>0.9827115535736084</v>
      </c>
      <c r="W259" s="53">
        <v>124655.63886424135</v>
      </c>
      <c r="X259" s="53">
        <v>112900</v>
      </c>
      <c r="Y259" s="52">
        <v>122644.4941077441</v>
      </c>
      <c r="Z259" s="53">
        <v>112152</v>
      </c>
      <c r="AA259" s="54">
        <v>70.543313708999165</v>
      </c>
      <c r="AB259" s="54">
        <v>39</v>
      </c>
      <c r="AC259" s="55">
        <v>0.96324753761291504</v>
      </c>
      <c r="AD259" s="56">
        <v>0.98101264238357544</v>
      </c>
      <c r="AK259" s="57">
        <v>5508</v>
      </c>
      <c r="AL259" s="58">
        <v>671967396</v>
      </c>
      <c r="AM259" s="59">
        <v>6522</v>
      </c>
      <c r="AN259" s="60">
        <v>6325</v>
      </c>
      <c r="AO259" s="61">
        <v>122042.75263349073</v>
      </c>
      <c r="AP259" s="58">
        <v>106900</v>
      </c>
      <c r="AQ259" s="59">
        <v>74.272875816993462</v>
      </c>
      <c r="AR259" s="59">
        <v>43</v>
      </c>
      <c r="AS259" s="62">
        <v>0.97762143611907959</v>
      </c>
      <c r="AT259" s="62">
        <v>0.99444442987442017</v>
      </c>
      <c r="AU259" s="62">
        <v>0.96335685253143311</v>
      </c>
      <c r="AV259" s="63">
        <v>0.9821428656578064</v>
      </c>
      <c r="AW259" s="58">
        <v>127887.19567550989</v>
      </c>
      <c r="AX259" s="58">
        <v>112000</v>
      </c>
      <c r="AY259" s="61">
        <v>125810.42156862745</v>
      </c>
      <c r="AZ259" s="58">
        <v>110040</v>
      </c>
      <c r="BA259" s="59">
        <v>70.837944664031625</v>
      </c>
      <c r="BB259" s="59">
        <v>40</v>
      </c>
      <c r="BC259" s="62">
        <v>0.9661027193069458</v>
      </c>
      <c r="BD259" s="63">
        <v>0.9838709831237793</v>
      </c>
    </row>
    <row r="260" spans="1:56" x14ac:dyDescent="0.25">
      <c r="A260" s="47">
        <v>38473</v>
      </c>
      <c r="B260" s="48">
        <v>1147</v>
      </c>
      <c r="C260" s="49">
        <v>4490</v>
      </c>
      <c r="D260" s="50">
        <v>4.9035310745239258</v>
      </c>
      <c r="E260" s="49">
        <v>1129</v>
      </c>
      <c r="F260" s="49">
        <v>1213</v>
      </c>
      <c r="H260" s="51">
        <v>139526062</v>
      </c>
      <c r="I260" s="52">
        <v>121644.34350479512</v>
      </c>
      <c r="J260" s="53">
        <v>107000</v>
      </c>
      <c r="K260" s="54">
        <v>69.210985178727114</v>
      </c>
      <c r="L260" s="54">
        <v>37</v>
      </c>
      <c r="M260" s="55">
        <v>0.98066860437393188</v>
      </c>
      <c r="N260" s="55">
        <v>0.99877947568893433</v>
      </c>
      <c r="O260" s="55">
        <v>0.96617865562438965</v>
      </c>
      <c r="P260" s="56">
        <v>0.98558515310287476</v>
      </c>
      <c r="W260" s="53">
        <v>129792.03188662534</v>
      </c>
      <c r="X260" s="53">
        <v>114700</v>
      </c>
      <c r="Y260" s="52">
        <v>130241.41220115416</v>
      </c>
      <c r="Z260" s="53">
        <v>114200</v>
      </c>
      <c r="AA260" s="54">
        <v>64.507831821929102</v>
      </c>
      <c r="AB260" s="54">
        <v>38</v>
      </c>
      <c r="AC260" s="55">
        <v>0.96735990047454834</v>
      </c>
      <c r="AD260" s="56">
        <v>0.9827115535736084</v>
      </c>
      <c r="AK260" s="57">
        <v>4304</v>
      </c>
      <c r="AL260" s="58">
        <v>519723016</v>
      </c>
      <c r="AM260" s="59">
        <v>5394</v>
      </c>
      <c r="AN260" s="60">
        <v>5136</v>
      </c>
      <c r="AO260" s="61">
        <v>120753.48884758365</v>
      </c>
      <c r="AP260" s="58">
        <v>105000</v>
      </c>
      <c r="AQ260" s="59">
        <v>76.379182156133822</v>
      </c>
      <c r="AR260" s="59">
        <v>44</v>
      </c>
      <c r="AS260" s="62">
        <v>0.97718292474746704</v>
      </c>
      <c r="AT260" s="62">
        <v>0.99445974826812744</v>
      </c>
      <c r="AU260" s="62">
        <v>0.96239423751831055</v>
      </c>
      <c r="AV260" s="63">
        <v>0.98202013969421387</v>
      </c>
      <c r="AW260" s="58">
        <v>128562.38375973304</v>
      </c>
      <c r="AX260" s="58">
        <v>111800</v>
      </c>
      <c r="AY260" s="61">
        <v>126542.72721962616</v>
      </c>
      <c r="AZ260" s="58">
        <v>110000</v>
      </c>
      <c r="BA260" s="59">
        <v>70.906152647975077</v>
      </c>
      <c r="BB260" s="59">
        <v>41</v>
      </c>
      <c r="BC260" s="62">
        <v>0.96676278114318848</v>
      </c>
      <c r="BD260" s="63">
        <v>0.98443472385406494</v>
      </c>
    </row>
    <row r="261" spans="1:56" x14ac:dyDescent="0.25">
      <c r="A261" s="47">
        <v>38443</v>
      </c>
      <c r="B261" s="48">
        <v>955</v>
      </c>
      <c r="C261" s="49">
        <v>4499</v>
      </c>
      <c r="D261" s="50">
        <v>4.9562106132507324</v>
      </c>
      <c r="E261" s="49">
        <v>1254</v>
      </c>
      <c r="F261" s="49">
        <v>1212</v>
      </c>
      <c r="H261" s="51">
        <v>115510920</v>
      </c>
      <c r="I261" s="52">
        <v>120953.84293193718</v>
      </c>
      <c r="J261" s="53">
        <v>103614</v>
      </c>
      <c r="K261" s="54">
        <v>76.603141361256547</v>
      </c>
      <c r="L261" s="54">
        <v>44</v>
      </c>
      <c r="M261" s="55">
        <v>0.97763723134994507</v>
      </c>
      <c r="N261" s="55">
        <v>0.99849975109100342</v>
      </c>
      <c r="O261" s="55">
        <v>0.96210187673568726</v>
      </c>
      <c r="P261" s="56">
        <v>0.98086458444595337</v>
      </c>
      <c r="W261" s="53">
        <v>127319.85566188197</v>
      </c>
      <c r="X261" s="53">
        <v>110000</v>
      </c>
      <c r="Y261" s="52">
        <v>126270.87458745875</v>
      </c>
      <c r="Z261" s="53">
        <v>112000</v>
      </c>
      <c r="AA261" s="54">
        <v>69.178217821782184</v>
      </c>
      <c r="AB261" s="54">
        <v>38</v>
      </c>
      <c r="AC261" s="55">
        <v>0.97259384393692017</v>
      </c>
      <c r="AD261" s="56">
        <v>0.99117553234100342</v>
      </c>
      <c r="AK261" s="57">
        <v>3157</v>
      </c>
      <c r="AL261" s="58">
        <v>380196954</v>
      </c>
      <c r="AM261" s="59">
        <v>4265</v>
      </c>
      <c r="AN261" s="60">
        <v>3923</v>
      </c>
      <c r="AO261" s="61">
        <v>120429.82388343364</v>
      </c>
      <c r="AP261" s="58">
        <v>104950</v>
      </c>
      <c r="AQ261" s="59">
        <v>78.983528666455499</v>
      </c>
      <c r="AR261" s="59">
        <v>47</v>
      </c>
      <c r="AS261" s="62">
        <v>0.97591656446456909</v>
      </c>
      <c r="AT261" s="62">
        <v>0.99332839250564575</v>
      </c>
      <c r="AU261" s="62">
        <v>0.96102136373519897</v>
      </c>
      <c r="AV261" s="63">
        <v>0.9806743860244751</v>
      </c>
      <c r="AW261" s="58">
        <v>128236.88018757328</v>
      </c>
      <c r="AX261" s="58">
        <v>110400</v>
      </c>
      <c r="AY261" s="61">
        <v>125399.08590364517</v>
      </c>
      <c r="AZ261" s="58">
        <v>109985</v>
      </c>
      <c r="BA261" s="59">
        <v>72.884527147591129</v>
      </c>
      <c r="BB261" s="59">
        <v>41</v>
      </c>
      <c r="BC261" s="62">
        <v>0.96657812595367432</v>
      </c>
      <c r="BD261" s="63">
        <v>0.98570406436920166</v>
      </c>
    </row>
    <row r="262" spans="1:56" x14ac:dyDescent="0.25">
      <c r="A262" s="47">
        <v>38412</v>
      </c>
      <c r="B262" s="48">
        <v>920</v>
      </c>
      <c r="C262" s="49">
        <v>4476</v>
      </c>
      <c r="D262" s="50">
        <v>4.9363107681274414</v>
      </c>
      <c r="E262" s="49">
        <v>1202</v>
      </c>
      <c r="F262" s="49">
        <v>1081</v>
      </c>
      <c r="H262" s="51">
        <v>107459750</v>
      </c>
      <c r="I262" s="52">
        <v>116804.07608695653</v>
      </c>
      <c r="J262" s="53">
        <v>105000</v>
      </c>
      <c r="K262" s="54">
        <v>82.927173913043475</v>
      </c>
      <c r="L262" s="54">
        <v>45</v>
      </c>
      <c r="M262" s="55">
        <v>0.97877800464630127</v>
      </c>
      <c r="N262" s="55">
        <v>0.99499416351318359</v>
      </c>
      <c r="O262" s="55">
        <v>0.96544939279556274</v>
      </c>
      <c r="P262" s="56">
        <v>0.98275864124298096</v>
      </c>
      <c r="W262" s="53">
        <v>133814.25041597337</v>
      </c>
      <c r="X262" s="53">
        <v>111750</v>
      </c>
      <c r="Y262" s="52">
        <v>132072.98242368177</v>
      </c>
      <c r="Z262" s="53">
        <v>114689</v>
      </c>
      <c r="AA262" s="54">
        <v>71.996299722479179</v>
      </c>
      <c r="AB262" s="54">
        <v>39</v>
      </c>
      <c r="AC262" s="55">
        <v>0.96522307395935059</v>
      </c>
      <c r="AD262" s="56">
        <v>0.98425281047821045</v>
      </c>
      <c r="AK262" s="57">
        <v>2202</v>
      </c>
      <c r="AL262" s="58">
        <v>264686034</v>
      </c>
      <c r="AM262" s="59">
        <v>3011</v>
      </c>
      <c r="AN262" s="60">
        <v>2711</v>
      </c>
      <c r="AO262" s="61">
        <v>120202.55858310626</v>
      </c>
      <c r="AP262" s="58">
        <v>105000</v>
      </c>
      <c r="AQ262" s="59">
        <v>80.015894641235235</v>
      </c>
      <c r="AR262" s="59">
        <v>49</v>
      </c>
      <c r="AS262" s="62">
        <v>0.9751703143119812</v>
      </c>
      <c r="AT262" s="62">
        <v>0.99103116989135742</v>
      </c>
      <c r="AU262" s="62">
        <v>0.96055293083190918</v>
      </c>
      <c r="AV262" s="63">
        <v>0.98046177625656128</v>
      </c>
      <c r="AW262" s="58">
        <v>128618.7960810362</v>
      </c>
      <c r="AX262" s="58">
        <v>111000</v>
      </c>
      <c r="AY262" s="61">
        <v>125009.33751383254</v>
      </c>
      <c r="AZ262" s="58">
        <v>109900</v>
      </c>
      <c r="BA262" s="59">
        <v>74.541497602360749</v>
      </c>
      <c r="BB262" s="59">
        <v>43</v>
      </c>
      <c r="BC262" s="62">
        <v>0.96388715505599976</v>
      </c>
      <c r="BD262" s="63">
        <v>0.98274111747741699</v>
      </c>
    </row>
    <row r="263" spans="1:56" x14ac:dyDescent="0.25">
      <c r="A263" s="47">
        <v>38384</v>
      </c>
      <c r="B263" s="48">
        <v>682</v>
      </c>
      <c r="C263" s="49">
        <v>4250</v>
      </c>
      <c r="D263" s="50">
        <v>4.6965651512145996</v>
      </c>
      <c r="E263" s="49">
        <v>925</v>
      </c>
      <c r="F263" s="49">
        <v>886</v>
      </c>
      <c r="H263" s="51">
        <v>82201813</v>
      </c>
      <c r="I263" s="52">
        <v>120530.51759530792</v>
      </c>
      <c r="J263" s="53">
        <v>103950</v>
      </c>
      <c r="K263" s="54">
        <v>76.409090909090907</v>
      </c>
      <c r="L263" s="54">
        <v>53</v>
      </c>
      <c r="M263" s="55">
        <v>0.97763824462890625</v>
      </c>
      <c r="N263" s="55">
        <v>0.99418902397155762</v>
      </c>
      <c r="O263" s="55">
        <v>0.96244299411773682</v>
      </c>
      <c r="P263" s="56">
        <v>0.9821428656578064</v>
      </c>
      <c r="W263" s="53">
        <v>125047.09189189189</v>
      </c>
      <c r="X263" s="53">
        <v>112500</v>
      </c>
      <c r="Y263" s="52">
        <v>121049.5</v>
      </c>
      <c r="Z263" s="53">
        <v>106900</v>
      </c>
      <c r="AA263" s="54">
        <v>74.995485327313773</v>
      </c>
      <c r="AB263" s="54">
        <v>42</v>
      </c>
      <c r="AC263" s="55">
        <v>0.97060948610305786</v>
      </c>
      <c r="AD263" s="56">
        <v>0.98507463932037354</v>
      </c>
      <c r="AK263" s="57">
        <v>1282</v>
      </c>
      <c r="AL263" s="58">
        <v>157226284</v>
      </c>
      <c r="AM263" s="59">
        <v>1809</v>
      </c>
      <c r="AN263" s="60">
        <v>1630</v>
      </c>
      <c r="AO263" s="61">
        <v>122641.40717628704</v>
      </c>
      <c r="AP263" s="58">
        <v>105000</v>
      </c>
      <c r="AQ263" s="59">
        <v>77.926677067082679</v>
      </c>
      <c r="AR263" s="59">
        <v>52</v>
      </c>
      <c r="AS263" s="62">
        <v>0.97258132696151733</v>
      </c>
      <c r="AT263" s="62">
        <v>0.98805332183837891</v>
      </c>
      <c r="AU263" s="62">
        <v>0.95704227685928345</v>
      </c>
      <c r="AV263" s="63">
        <v>0.97832131385803223</v>
      </c>
      <c r="AW263" s="58">
        <v>125166.64787175234</v>
      </c>
      <c r="AX263" s="58">
        <v>110900</v>
      </c>
      <c r="AY263" s="61">
        <v>120324.79754601227</v>
      </c>
      <c r="AZ263" s="58">
        <v>105849</v>
      </c>
      <c r="BA263" s="59">
        <v>76.229447852760742</v>
      </c>
      <c r="BB263" s="59">
        <v>45</v>
      </c>
      <c r="BC263" s="62">
        <v>0.96300196647644043</v>
      </c>
      <c r="BD263" s="63">
        <v>0.9821428656578064</v>
      </c>
    </row>
    <row r="264" spans="1:56" x14ac:dyDescent="0.25">
      <c r="A264" s="47">
        <v>38353</v>
      </c>
      <c r="B264" s="48">
        <v>600</v>
      </c>
      <c r="C264" s="49">
        <v>4250</v>
      </c>
      <c r="D264" s="50">
        <v>4.7204742431640625</v>
      </c>
      <c r="E264" s="49">
        <v>884</v>
      </c>
      <c r="F264" s="49">
        <v>744</v>
      </c>
      <c r="H264" s="51">
        <v>75024471</v>
      </c>
      <c r="I264" s="52">
        <v>125040.785</v>
      </c>
      <c r="J264" s="53">
        <v>105658.5</v>
      </c>
      <c r="K264" s="54">
        <v>79.651666666666671</v>
      </c>
      <c r="L264" s="54">
        <v>50</v>
      </c>
      <c r="M264" s="55">
        <v>0.96683335304260254</v>
      </c>
      <c r="N264" s="55">
        <v>0.98498278856277466</v>
      </c>
      <c r="O264" s="55">
        <v>0.95089203119277954</v>
      </c>
      <c r="P264" s="56">
        <v>0.97154915332794189</v>
      </c>
      <c r="W264" s="53">
        <v>125291.74886877828</v>
      </c>
      <c r="X264" s="53">
        <v>110000</v>
      </c>
      <c r="Y264" s="52">
        <v>119461.77822580645</v>
      </c>
      <c r="Z264" s="53">
        <v>104975</v>
      </c>
      <c r="AA264" s="54">
        <v>77.6989247311828</v>
      </c>
      <c r="AB264" s="54">
        <v>49.5</v>
      </c>
      <c r="AC264" s="55">
        <v>0.95395082235336304</v>
      </c>
      <c r="AD264" s="56">
        <v>0.97878521680831909</v>
      </c>
      <c r="AK264" s="57">
        <v>600</v>
      </c>
      <c r="AL264" s="58">
        <v>75024471</v>
      </c>
      <c r="AM264" s="59">
        <v>884</v>
      </c>
      <c r="AN264" s="60">
        <v>744</v>
      </c>
      <c r="AO264" s="61">
        <v>125040.785</v>
      </c>
      <c r="AP264" s="58">
        <v>105658.5</v>
      </c>
      <c r="AQ264" s="59">
        <v>79.651666666666671</v>
      </c>
      <c r="AR264" s="59">
        <v>50</v>
      </c>
      <c r="AS264" s="62">
        <v>0.96683335304260254</v>
      </c>
      <c r="AT264" s="62">
        <v>0.98498278856277466</v>
      </c>
      <c r="AU264" s="62">
        <v>0.95089203119277954</v>
      </c>
      <c r="AV264" s="63">
        <v>0.97154915332794189</v>
      </c>
      <c r="AW264" s="58">
        <v>125291.74886877828</v>
      </c>
      <c r="AX264" s="58">
        <v>110000</v>
      </c>
      <c r="AY264" s="61">
        <v>119461.77822580645</v>
      </c>
      <c r="AZ264" s="58">
        <v>104975</v>
      </c>
      <c r="BA264" s="59">
        <v>77.6989247311828</v>
      </c>
      <c r="BB264" s="59">
        <v>49.5</v>
      </c>
      <c r="BC264" s="62">
        <v>0.95395082235336304</v>
      </c>
      <c r="BD264" s="63">
        <v>0.97878521680831909</v>
      </c>
    </row>
    <row r="265" spans="1:56" x14ac:dyDescent="0.25">
      <c r="A265" s="47">
        <v>38322</v>
      </c>
      <c r="B265" s="48">
        <v>815</v>
      </c>
      <c r="C265" s="49">
        <v>4075</v>
      </c>
      <c r="D265" s="50">
        <v>4.5290360450744629</v>
      </c>
      <c r="E265" s="49">
        <v>625</v>
      </c>
      <c r="F265" s="49">
        <v>622</v>
      </c>
      <c r="H265" s="51">
        <v>99998408</v>
      </c>
      <c r="I265" s="52">
        <v>122697.43312883435</v>
      </c>
      <c r="J265" s="53">
        <v>107800</v>
      </c>
      <c r="K265" s="54">
        <v>74.163190184049085</v>
      </c>
      <c r="L265" s="54">
        <v>46</v>
      </c>
      <c r="M265" s="55">
        <v>0.97322463989257813</v>
      </c>
      <c r="N265" s="55">
        <v>0.9883236289024353</v>
      </c>
      <c r="O265" s="55">
        <v>0.9507325291633606</v>
      </c>
      <c r="P265" s="56">
        <v>0.97396945953369141</v>
      </c>
      <c r="W265" s="53">
        <v>115114.0304</v>
      </c>
      <c r="X265" s="53">
        <v>92900</v>
      </c>
      <c r="Y265" s="52">
        <v>125798.95819935692</v>
      </c>
      <c r="Z265" s="53">
        <v>107950</v>
      </c>
      <c r="AA265" s="54">
        <v>83.228295819935695</v>
      </c>
      <c r="AB265" s="54">
        <v>55</v>
      </c>
      <c r="AC265" s="55">
        <v>0.95457249879837036</v>
      </c>
      <c r="AD265" s="56">
        <v>0.97540289163589478</v>
      </c>
      <c r="AK265" s="57">
        <v>10797</v>
      </c>
      <c r="AL265" s="58">
        <v>1291940751</v>
      </c>
      <c r="AM265" s="59">
        <v>11208</v>
      </c>
      <c r="AN265" s="60">
        <v>10225</v>
      </c>
      <c r="AO265" s="61">
        <v>119657.38177271464</v>
      </c>
      <c r="AP265" s="58">
        <v>104900</v>
      </c>
      <c r="AQ265" s="59">
        <v>66.558858942298784</v>
      </c>
      <c r="AR265" s="59">
        <v>39</v>
      </c>
      <c r="AS265" s="62">
        <v>0.97724169492721558</v>
      </c>
      <c r="AT265" s="62">
        <v>0.99227797985076904</v>
      </c>
      <c r="AU265" s="62">
        <v>0.96441811323165894</v>
      </c>
      <c r="AV265" s="63">
        <v>0.98153549432754517</v>
      </c>
      <c r="AW265" s="58">
        <v>122691.98661670236</v>
      </c>
      <c r="AX265" s="58">
        <v>107900</v>
      </c>
      <c r="AY265" s="61">
        <v>124786.87784841076</v>
      </c>
      <c r="AZ265" s="58">
        <v>108950</v>
      </c>
      <c r="BA265" s="59">
        <v>66.284596577017112</v>
      </c>
      <c r="BB265" s="59">
        <v>38</v>
      </c>
      <c r="BC265" s="62">
        <v>0.96542704105377197</v>
      </c>
      <c r="BD265" s="63">
        <v>0.9829787015914917</v>
      </c>
    </row>
    <row r="266" spans="1:56" x14ac:dyDescent="0.25">
      <c r="A266" s="47">
        <v>38292</v>
      </c>
      <c r="B266" s="48">
        <v>832</v>
      </c>
      <c r="C266" s="49">
        <v>4157</v>
      </c>
      <c r="D266" s="50">
        <v>4.6412353515625</v>
      </c>
      <c r="E266" s="49">
        <v>747</v>
      </c>
      <c r="F266" s="49">
        <v>727</v>
      </c>
      <c r="H266" s="51">
        <v>98372077</v>
      </c>
      <c r="I266" s="52">
        <v>118235.66947115384</v>
      </c>
      <c r="J266" s="53">
        <v>99637.5</v>
      </c>
      <c r="K266" s="54">
        <v>66.086538461538467</v>
      </c>
      <c r="L266" s="54">
        <v>38</v>
      </c>
      <c r="M266" s="55">
        <v>0.97388100624084473</v>
      </c>
      <c r="N266" s="55">
        <v>0.99569845199584961</v>
      </c>
      <c r="O266" s="55">
        <v>0.9593159556388855</v>
      </c>
      <c r="P266" s="56">
        <v>0.97796154022216797</v>
      </c>
      <c r="W266" s="53">
        <v>126988.27309236948</v>
      </c>
      <c r="X266" s="53">
        <v>115985</v>
      </c>
      <c r="Y266" s="52">
        <v>123261.84869325998</v>
      </c>
      <c r="Z266" s="53">
        <v>108850</v>
      </c>
      <c r="AA266" s="54">
        <v>75.275103163686381</v>
      </c>
      <c r="AB266" s="54">
        <v>51</v>
      </c>
      <c r="AC266" s="55">
        <v>0.94743901491165161</v>
      </c>
      <c r="AD266" s="56">
        <v>0.97168952226638794</v>
      </c>
      <c r="AK266" s="57">
        <v>9982</v>
      </c>
      <c r="AL266" s="58">
        <v>1191942343</v>
      </c>
      <c r="AM266" s="59">
        <v>10583</v>
      </c>
      <c r="AN266" s="60">
        <v>9603</v>
      </c>
      <c r="AO266" s="61">
        <v>119409.17080745341</v>
      </c>
      <c r="AP266" s="58">
        <v>104350</v>
      </c>
      <c r="AQ266" s="59">
        <v>65.937988379082341</v>
      </c>
      <c r="AR266" s="59">
        <v>38</v>
      </c>
      <c r="AS266" s="62">
        <v>0.97756969928741455</v>
      </c>
      <c r="AT266" s="62">
        <v>0.99259257316589355</v>
      </c>
      <c r="AU266" s="62">
        <v>0.96553629636764526</v>
      </c>
      <c r="AV266" s="63">
        <v>0.9821428656578064</v>
      </c>
      <c r="AW266" s="58">
        <v>123139.51781158462</v>
      </c>
      <c r="AX266" s="58">
        <v>108950</v>
      </c>
      <c r="AY266" s="61">
        <v>124721.32396126211</v>
      </c>
      <c r="AZ266" s="58">
        <v>109000</v>
      </c>
      <c r="BA266" s="59">
        <v>65.187129022180571</v>
      </c>
      <c r="BB266" s="59">
        <v>37</v>
      </c>
      <c r="BC266" s="62">
        <v>0.96612840890884399</v>
      </c>
      <c r="BD266" s="63">
        <v>0.98331016302108765</v>
      </c>
    </row>
    <row r="267" spans="1:56" x14ac:dyDescent="0.25">
      <c r="A267" s="47">
        <v>38261</v>
      </c>
      <c r="B267" s="48">
        <v>868</v>
      </c>
      <c r="C267" s="49">
        <v>4355</v>
      </c>
      <c r="D267" s="50">
        <v>4.9278640747070313</v>
      </c>
      <c r="E267" s="49">
        <v>862</v>
      </c>
      <c r="F267" s="49">
        <v>846</v>
      </c>
      <c r="H267" s="51">
        <v>105624851</v>
      </c>
      <c r="I267" s="52">
        <v>121687.616359447</v>
      </c>
      <c r="J267" s="53">
        <v>110000</v>
      </c>
      <c r="K267" s="54">
        <v>64.035714285714292</v>
      </c>
      <c r="L267" s="54">
        <v>38</v>
      </c>
      <c r="M267" s="55">
        <v>0.97828847169876099</v>
      </c>
      <c r="N267" s="55">
        <v>0.99313443899154663</v>
      </c>
      <c r="O267" s="55">
        <v>0.96483343839645386</v>
      </c>
      <c r="P267" s="56">
        <v>0.98366707563400269</v>
      </c>
      <c r="W267" s="53">
        <v>119702.4234338747</v>
      </c>
      <c r="X267" s="53">
        <v>105000</v>
      </c>
      <c r="Y267" s="52">
        <v>116134.34869976359</v>
      </c>
      <c r="Z267" s="53">
        <v>100000</v>
      </c>
      <c r="AA267" s="54">
        <v>64.812056737588648</v>
      </c>
      <c r="AB267" s="54">
        <v>37</v>
      </c>
      <c r="AC267" s="55">
        <v>0.95720988512039185</v>
      </c>
      <c r="AD267" s="56">
        <v>0.97435897588729858</v>
      </c>
      <c r="AK267" s="57">
        <v>9150</v>
      </c>
      <c r="AL267" s="58">
        <v>1093570266</v>
      </c>
      <c r="AM267" s="59">
        <v>9836</v>
      </c>
      <c r="AN267" s="60">
        <v>8876</v>
      </c>
      <c r="AO267" s="61">
        <v>119515.87606557377</v>
      </c>
      <c r="AP267" s="58">
        <v>104925</v>
      </c>
      <c r="AQ267" s="59">
        <v>65.924480874316941</v>
      </c>
      <c r="AR267" s="59">
        <v>38</v>
      </c>
      <c r="AS267" s="62">
        <v>0.97790509462356567</v>
      </c>
      <c r="AT267" s="62">
        <v>0.99246704578399658</v>
      </c>
      <c r="AU267" s="62">
        <v>0.96610307693481445</v>
      </c>
      <c r="AV267" s="63">
        <v>0.98247808218002319</v>
      </c>
      <c r="AW267" s="58">
        <v>122847.22214314762</v>
      </c>
      <c r="AX267" s="58">
        <v>108000</v>
      </c>
      <c r="AY267" s="61">
        <v>124840.86412798558</v>
      </c>
      <c r="AZ267" s="58">
        <v>109000</v>
      </c>
      <c r="BA267" s="59">
        <v>64.360860748084718</v>
      </c>
      <c r="BB267" s="59">
        <v>35.5</v>
      </c>
      <c r="BC267" s="62">
        <v>0.96766316890716553</v>
      </c>
      <c r="BD267" s="63">
        <v>0.98407405614852905</v>
      </c>
    </row>
    <row r="268" spans="1:56" x14ac:dyDescent="0.25">
      <c r="A268" s="47">
        <v>38231</v>
      </c>
      <c r="B268" s="48">
        <v>928</v>
      </c>
      <c r="C268" s="49">
        <v>4461</v>
      </c>
      <c r="D268" s="50">
        <v>5.034515380859375</v>
      </c>
      <c r="E268" s="49">
        <v>950</v>
      </c>
      <c r="F268" s="49">
        <v>854</v>
      </c>
      <c r="H268" s="51">
        <v>112691594</v>
      </c>
      <c r="I268" s="52">
        <v>121434.9073275862</v>
      </c>
      <c r="J268" s="53">
        <v>106950</v>
      </c>
      <c r="K268" s="54">
        <v>61.836206896551722</v>
      </c>
      <c r="L268" s="54">
        <v>37</v>
      </c>
      <c r="M268" s="55">
        <v>0.97723758220672607</v>
      </c>
      <c r="N268" s="55">
        <v>0.99395191669464111</v>
      </c>
      <c r="O268" s="55">
        <v>0.96219152212142944</v>
      </c>
      <c r="P268" s="56">
        <v>0.98002219200134277</v>
      </c>
      <c r="W268" s="53">
        <v>124812.48631578947</v>
      </c>
      <c r="X268" s="53">
        <v>109675</v>
      </c>
      <c r="Y268" s="52">
        <v>127353.05971896955</v>
      </c>
      <c r="Z268" s="53">
        <v>109900</v>
      </c>
      <c r="AA268" s="54">
        <v>65.940281030444964</v>
      </c>
      <c r="AB268" s="54">
        <v>39</v>
      </c>
      <c r="AC268" s="55">
        <v>0.9664161205291748</v>
      </c>
      <c r="AD268" s="56">
        <v>0.98403823375701904</v>
      </c>
      <c r="AK268" s="57">
        <v>8282</v>
      </c>
      <c r="AL268" s="58">
        <v>987945415</v>
      </c>
      <c r="AM268" s="59">
        <v>8974</v>
      </c>
      <c r="AN268" s="60">
        <v>8030</v>
      </c>
      <c r="AO268" s="61">
        <v>119288.26551557594</v>
      </c>
      <c r="AP268" s="58">
        <v>104000</v>
      </c>
      <c r="AQ268" s="59">
        <v>66.12243419463897</v>
      </c>
      <c r="AR268" s="59">
        <v>38</v>
      </c>
      <c r="AS268" s="62">
        <v>0.97786492109298706</v>
      </c>
      <c r="AT268" s="62">
        <v>0.9922480583190918</v>
      </c>
      <c r="AU268" s="62">
        <v>0.96623611450195313</v>
      </c>
      <c r="AV268" s="63">
        <v>0.9823911190032959</v>
      </c>
      <c r="AW268" s="58">
        <v>123149.29663472253</v>
      </c>
      <c r="AX268" s="58">
        <v>108500</v>
      </c>
      <c r="AY268" s="61">
        <v>125758.13835616439</v>
      </c>
      <c r="AZ268" s="58">
        <v>109900</v>
      </c>
      <c r="BA268" s="59">
        <v>64.313325031133246</v>
      </c>
      <c r="BB268" s="59">
        <v>35</v>
      </c>
      <c r="BC268" s="62">
        <v>0.96876329183578491</v>
      </c>
      <c r="BD268" s="63">
        <v>0.98461925983428955</v>
      </c>
    </row>
    <row r="269" spans="1:56" x14ac:dyDescent="0.25">
      <c r="A269" s="47">
        <v>38200</v>
      </c>
      <c r="B269" s="48">
        <v>1031</v>
      </c>
      <c r="C269" s="49">
        <v>4469</v>
      </c>
      <c r="D269" s="50">
        <v>5.058290958404541</v>
      </c>
      <c r="E269" s="49">
        <v>897</v>
      </c>
      <c r="F269" s="49">
        <v>975</v>
      </c>
      <c r="H269" s="51">
        <v>122981457</v>
      </c>
      <c r="I269" s="52">
        <v>119283.66343355965</v>
      </c>
      <c r="J269" s="53">
        <v>103100</v>
      </c>
      <c r="K269" s="54">
        <v>65.678952473326873</v>
      </c>
      <c r="L269" s="54">
        <v>39</v>
      </c>
      <c r="M269" s="55">
        <v>0.97799158096313477</v>
      </c>
      <c r="N269" s="55">
        <v>0.99180698394775391</v>
      </c>
      <c r="O269" s="55">
        <v>0.96726369857788086</v>
      </c>
      <c r="P269" s="56">
        <v>0.97999489307403564</v>
      </c>
      <c r="W269" s="53">
        <v>123574.53511705686</v>
      </c>
      <c r="X269" s="53">
        <v>108900</v>
      </c>
      <c r="Y269" s="52">
        <v>124363.14051282051</v>
      </c>
      <c r="Z269" s="53">
        <v>110000</v>
      </c>
      <c r="AA269" s="54">
        <v>63.521025641025638</v>
      </c>
      <c r="AB269" s="54">
        <v>40</v>
      </c>
      <c r="AC269" s="55">
        <v>0.96229183673858643</v>
      </c>
      <c r="AD269" s="56">
        <v>0.97832274436950684</v>
      </c>
      <c r="AK269" s="57">
        <v>7354</v>
      </c>
      <c r="AL269" s="58">
        <v>875253821</v>
      </c>
      <c r="AM269" s="59">
        <v>8024</v>
      </c>
      <c r="AN269" s="60">
        <v>7176</v>
      </c>
      <c r="AO269" s="61">
        <v>119017.38115311395</v>
      </c>
      <c r="AP269" s="58">
        <v>103600</v>
      </c>
      <c r="AQ269" s="59">
        <v>66.663312483002443</v>
      </c>
      <c r="AR269" s="59">
        <v>38</v>
      </c>
      <c r="AS269" s="62">
        <v>0.97794407606124878</v>
      </c>
      <c r="AT269" s="62">
        <v>0.99214655160903931</v>
      </c>
      <c r="AU269" s="62">
        <v>0.96674638986587524</v>
      </c>
      <c r="AV269" s="63">
        <v>0.98251748085021973</v>
      </c>
      <c r="AW269" s="58">
        <v>122952.3835992024</v>
      </c>
      <c r="AX269" s="58">
        <v>108335.5</v>
      </c>
      <c r="AY269" s="61">
        <v>125568.33026755853</v>
      </c>
      <c r="AZ269" s="58">
        <v>109900</v>
      </c>
      <c r="BA269" s="59">
        <v>64.119704570791527</v>
      </c>
      <c r="BB269" s="59">
        <v>35</v>
      </c>
      <c r="BC269" s="62">
        <v>0.96904265880584717</v>
      </c>
      <c r="BD269" s="63">
        <v>0.98472434282302856</v>
      </c>
    </row>
    <row r="270" spans="1:56" x14ac:dyDescent="0.25">
      <c r="A270" s="47">
        <v>38169</v>
      </c>
      <c r="B270" s="48">
        <v>1059</v>
      </c>
      <c r="C270" s="49">
        <v>4401</v>
      </c>
      <c r="D270" s="50">
        <v>4.9598045349121094</v>
      </c>
      <c r="E270" s="49">
        <v>1028</v>
      </c>
      <c r="F270" s="49">
        <v>1008</v>
      </c>
      <c r="H270" s="51">
        <v>131673275</v>
      </c>
      <c r="I270" s="52">
        <v>124337.37016052881</v>
      </c>
      <c r="J270" s="53">
        <v>109900</v>
      </c>
      <c r="K270" s="54">
        <v>68.722379603399432</v>
      </c>
      <c r="L270" s="54">
        <v>36</v>
      </c>
      <c r="M270" s="55">
        <v>0.97991305589675903</v>
      </c>
      <c r="N270" s="55">
        <v>0.99196785688400269</v>
      </c>
      <c r="O270" s="55">
        <v>0.96817600727081299</v>
      </c>
      <c r="P270" s="56">
        <v>0.98497498035430908</v>
      </c>
      <c r="W270" s="53">
        <v>117826.08657587548</v>
      </c>
      <c r="X270" s="53">
        <v>104950</v>
      </c>
      <c r="Y270" s="52">
        <v>117859.6746031746</v>
      </c>
      <c r="Z270" s="53">
        <v>105250</v>
      </c>
      <c r="AA270" s="54">
        <v>67.403769841269835</v>
      </c>
      <c r="AB270" s="54">
        <v>38</v>
      </c>
      <c r="AC270" s="55">
        <v>0.96389114856719971</v>
      </c>
      <c r="AD270" s="56">
        <v>0.98319727182388306</v>
      </c>
      <c r="AK270" s="57">
        <v>6323</v>
      </c>
      <c r="AL270" s="58">
        <v>752272364</v>
      </c>
      <c r="AM270" s="59">
        <v>7127</v>
      </c>
      <c r="AN270" s="60">
        <v>6201</v>
      </c>
      <c r="AO270" s="61">
        <v>118973.96235963941</v>
      </c>
      <c r="AP270" s="58">
        <v>103700</v>
      </c>
      <c r="AQ270" s="59">
        <v>66.823817808002531</v>
      </c>
      <c r="AR270" s="59">
        <v>38</v>
      </c>
      <c r="AS270" s="62">
        <v>0.97793632745742798</v>
      </c>
      <c r="AT270" s="62">
        <v>0.99216711521148682</v>
      </c>
      <c r="AU270" s="62">
        <v>0.96666216850280762</v>
      </c>
      <c r="AV270" s="63">
        <v>0.98292684555053711</v>
      </c>
      <c r="AW270" s="58">
        <v>122874.07997755017</v>
      </c>
      <c r="AX270" s="58">
        <v>108000</v>
      </c>
      <c r="AY270" s="61">
        <v>125757.8255120142</v>
      </c>
      <c r="AZ270" s="58">
        <v>109800</v>
      </c>
      <c r="BA270" s="59">
        <v>64.213836477987428</v>
      </c>
      <c r="BB270" s="59">
        <v>34</v>
      </c>
      <c r="BC270" s="62">
        <v>0.97010594606399536</v>
      </c>
      <c r="BD270" s="63">
        <v>0.98584431409835815</v>
      </c>
    </row>
    <row r="271" spans="1:56" x14ac:dyDescent="0.25">
      <c r="A271" s="47">
        <v>38139</v>
      </c>
      <c r="B271" s="48">
        <v>1151</v>
      </c>
      <c r="C271" s="49">
        <v>4380</v>
      </c>
      <c r="D271" s="50">
        <v>4.9296565055847168</v>
      </c>
      <c r="E271" s="49">
        <v>1030</v>
      </c>
      <c r="F271" s="49">
        <v>1019</v>
      </c>
      <c r="H271" s="51">
        <v>147391634</v>
      </c>
      <c r="I271" s="52">
        <v>128055.2858384014</v>
      </c>
      <c r="J271" s="53">
        <v>109900</v>
      </c>
      <c r="K271" s="54">
        <v>62.600347523892268</v>
      </c>
      <c r="L271" s="54">
        <v>35</v>
      </c>
      <c r="M271" s="55">
        <v>0.97870498895645142</v>
      </c>
      <c r="N271" s="55">
        <v>0.99098289012908936</v>
      </c>
      <c r="O271" s="55">
        <v>0.96663838624954224</v>
      </c>
      <c r="P271" s="56">
        <v>0.98243004083633423</v>
      </c>
      <c r="W271" s="53">
        <v>122415.45145631068</v>
      </c>
      <c r="X271" s="53">
        <v>105000</v>
      </c>
      <c r="Y271" s="52">
        <v>126194.87046123651</v>
      </c>
      <c r="Z271" s="53">
        <v>109850</v>
      </c>
      <c r="AA271" s="54">
        <v>65.243375858684985</v>
      </c>
      <c r="AB271" s="54">
        <v>35</v>
      </c>
      <c r="AC271" s="55">
        <v>0.96716946363449097</v>
      </c>
      <c r="AD271" s="56">
        <v>0.98360657691955566</v>
      </c>
      <c r="AK271" s="57">
        <v>5264</v>
      </c>
      <c r="AL271" s="58">
        <v>620599089</v>
      </c>
      <c r="AM271" s="59">
        <v>6099</v>
      </c>
      <c r="AN271" s="60">
        <v>5193</v>
      </c>
      <c r="AO271" s="61">
        <v>117894.96371580547</v>
      </c>
      <c r="AP271" s="58">
        <v>101574.5</v>
      </c>
      <c r="AQ271" s="59">
        <v>66.441869300911847</v>
      </c>
      <c r="AR271" s="59">
        <v>38</v>
      </c>
      <c r="AS271" s="62">
        <v>0.97753864526748657</v>
      </c>
      <c r="AT271" s="62">
        <v>0.99216711521148682</v>
      </c>
      <c r="AU271" s="62">
        <v>0.96635830402374268</v>
      </c>
      <c r="AV271" s="63">
        <v>0.98247808218002319</v>
      </c>
      <c r="AW271" s="58">
        <v>123724.93048040662</v>
      </c>
      <c r="AX271" s="58">
        <v>108950</v>
      </c>
      <c r="AY271" s="61">
        <v>127290.91546312344</v>
      </c>
      <c r="AZ271" s="58">
        <v>109900</v>
      </c>
      <c r="BA271" s="59">
        <v>63.5946466397073</v>
      </c>
      <c r="BB271" s="59">
        <v>34</v>
      </c>
      <c r="BC271" s="62">
        <v>0.97131055593490601</v>
      </c>
      <c r="BD271" s="63">
        <v>0.9863511323928833</v>
      </c>
    </row>
    <row r="272" spans="1:56" x14ac:dyDescent="0.25">
      <c r="A272" s="47">
        <v>38108</v>
      </c>
      <c r="B272" s="48">
        <v>1052</v>
      </c>
      <c r="C272" s="49">
        <v>4289</v>
      </c>
      <c r="D272" s="50">
        <v>4.9209294319152832</v>
      </c>
      <c r="E272" s="49">
        <v>996</v>
      </c>
      <c r="F272" s="49">
        <v>1100</v>
      </c>
      <c r="H272" s="51">
        <v>129001507</v>
      </c>
      <c r="I272" s="52">
        <v>122625.0066539924</v>
      </c>
      <c r="J272" s="53">
        <v>109257</v>
      </c>
      <c r="K272" s="54">
        <v>65.213878326996195</v>
      </c>
      <c r="L272" s="54">
        <v>35.5</v>
      </c>
      <c r="M272" s="55">
        <v>0.98378217220306396</v>
      </c>
      <c r="N272" s="55">
        <v>0.99279999732971191</v>
      </c>
      <c r="O272" s="55">
        <v>0.97617059946060181</v>
      </c>
      <c r="P272" s="56">
        <v>0.98507428169250488</v>
      </c>
      <c r="W272" s="53">
        <v>123505.92771084337</v>
      </c>
      <c r="X272" s="53">
        <v>110000</v>
      </c>
      <c r="Y272" s="52">
        <v>130807.79636363636</v>
      </c>
      <c r="Z272" s="53">
        <v>114897</v>
      </c>
      <c r="AA272" s="54">
        <v>61.242727272727272</v>
      </c>
      <c r="AB272" s="54">
        <v>34</v>
      </c>
      <c r="AC272" s="55">
        <v>0.9716179370880127</v>
      </c>
      <c r="AD272" s="56">
        <v>0.98562628030776978</v>
      </c>
      <c r="AK272" s="57">
        <v>4113</v>
      </c>
      <c r="AL272" s="58">
        <v>473207455</v>
      </c>
      <c r="AM272" s="59">
        <v>5069</v>
      </c>
      <c r="AN272" s="60">
        <v>4174</v>
      </c>
      <c r="AO272" s="61">
        <v>115051.65451008995</v>
      </c>
      <c r="AP272" s="58">
        <v>98000</v>
      </c>
      <c r="AQ272" s="59">
        <v>67.516897641624112</v>
      </c>
      <c r="AR272" s="59">
        <v>40</v>
      </c>
      <c r="AS272" s="62">
        <v>0.97721225023269653</v>
      </c>
      <c r="AT272" s="62">
        <v>0.99249374866485596</v>
      </c>
      <c r="AU272" s="62">
        <v>0.96627986431121826</v>
      </c>
      <c r="AV272" s="63">
        <v>0.98247808218002319</v>
      </c>
      <c r="AW272" s="58">
        <v>123991.01124482146</v>
      </c>
      <c r="AX272" s="58">
        <v>109900</v>
      </c>
      <c r="AY272" s="61">
        <v>127558.49329180642</v>
      </c>
      <c r="AZ272" s="58">
        <v>109900</v>
      </c>
      <c r="BA272" s="59">
        <v>63.192141830378532</v>
      </c>
      <c r="BB272" s="59">
        <v>33</v>
      </c>
      <c r="BC272" s="62">
        <v>0.97231972217559814</v>
      </c>
      <c r="BD272" s="63">
        <v>0.98758620023727417</v>
      </c>
    </row>
    <row r="273" spans="1:56" x14ac:dyDescent="0.25">
      <c r="A273" s="47">
        <v>38078</v>
      </c>
      <c r="B273" s="48">
        <v>943</v>
      </c>
      <c r="C273" s="49">
        <v>4249</v>
      </c>
      <c r="D273" s="50">
        <v>4.9130854606628418</v>
      </c>
      <c r="E273" s="49">
        <v>1128</v>
      </c>
      <c r="F273" s="49">
        <v>1077</v>
      </c>
      <c r="H273" s="51">
        <v>108987105</v>
      </c>
      <c r="I273" s="52">
        <v>115574.87274655355</v>
      </c>
      <c r="J273" s="53">
        <v>95320</v>
      </c>
      <c r="K273" s="54">
        <v>66.020148462354186</v>
      </c>
      <c r="L273" s="54">
        <v>38</v>
      </c>
      <c r="M273" s="55">
        <v>0.97487163543701172</v>
      </c>
      <c r="N273" s="55">
        <v>0.99356681108474731</v>
      </c>
      <c r="O273" s="55">
        <v>0.96429318189620972</v>
      </c>
      <c r="P273" s="56">
        <v>0.98327422142028809</v>
      </c>
      <c r="W273" s="53">
        <v>129426.18617021276</v>
      </c>
      <c r="X273" s="53">
        <v>111593.5</v>
      </c>
      <c r="Y273" s="52">
        <v>125802.29619312906</v>
      </c>
      <c r="Z273" s="53">
        <v>109900</v>
      </c>
      <c r="AA273" s="54">
        <v>60.012999071494896</v>
      </c>
      <c r="AB273" s="54">
        <v>30</v>
      </c>
      <c r="AC273" s="55">
        <v>0.97169244289398193</v>
      </c>
      <c r="AD273" s="56">
        <v>0.98742502927780151</v>
      </c>
      <c r="AK273" s="57">
        <v>3061</v>
      </c>
      <c r="AL273" s="58">
        <v>344205948</v>
      </c>
      <c r="AM273" s="59">
        <v>4073</v>
      </c>
      <c r="AN273" s="60">
        <v>3074</v>
      </c>
      <c r="AO273" s="61">
        <v>112448.85592943482</v>
      </c>
      <c r="AP273" s="58">
        <v>95000</v>
      </c>
      <c r="AQ273" s="59">
        <v>68.308395949036267</v>
      </c>
      <c r="AR273" s="59">
        <v>42</v>
      </c>
      <c r="AS273" s="62">
        <v>0.97495430707931519</v>
      </c>
      <c r="AT273" s="62">
        <v>0.99216711521148682</v>
      </c>
      <c r="AU273" s="62">
        <v>0.96289020776748657</v>
      </c>
      <c r="AV273" s="63">
        <v>0.98187559843063354</v>
      </c>
      <c r="AW273" s="58">
        <v>124109.63221212865</v>
      </c>
      <c r="AX273" s="58">
        <v>109000</v>
      </c>
      <c r="AY273" s="61">
        <v>126395.76284970721</v>
      </c>
      <c r="AZ273" s="58">
        <v>108900</v>
      </c>
      <c r="BA273" s="59">
        <v>63.889720234222509</v>
      </c>
      <c r="BB273" s="59">
        <v>33</v>
      </c>
      <c r="BC273" s="62">
        <v>0.97257125377655029</v>
      </c>
      <c r="BD273" s="63">
        <v>0.98860681056976318</v>
      </c>
    </row>
    <row r="274" spans="1:56" x14ac:dyDescent="0.25">
      <c r="A274" s="47">
        <v>38047</v>
      </c>
      <c r="B274" s="48">
        <v>898</v>
      </c>
      <c r="C274" s="49">
        <v>4223</v>
      </c>
      <c r="D274" s="50">
        <v>4.9214334487915039</v>
      </c>
      <c r="E274" s="49">
        <v>1130</v>
      </c>
      <c r="F274" s="49">
        <v>1093</v>
      </c>
      <c r="H274" s="51">
        <v>98140829</v>
      </c>
      <c r="I274" s="52">
        <v>109288.22828507794</v>
      </c>
      <c r="J274" s="53">
        <v>92340</v>
      </c>
      <c r="K274" s="54">
        <v>71.728285077951</v>
      </c>
      <c r="L274" s="54">
        <v>41</v>
      </c>
      <c r="M274" s="55">
        <v>0.97372645139694214</v>
      </c>
      <c r="N274" s="55">
        <v>0.99249684810638428</v>
      </c>
      <c r="O274" s="55">
        <v>0.96320068836212158</v>
      </c>
      <c r="P274" s="56">
        <v>0.98359310626983643</v>
      </c>
      <c r="W274" s="53">
        <v>124574.70176991151</v>
      </c>
      <c r="X274" s="53">
        <v>109900</v>
      </c>
      <c r="Y274" s="52">
        <v>122500.20677035682</v>
      </c>
      <c r="Z274" s="53">
        <v>104500</v>
      </c>
      <c r="AA274" s="54">
        <v>62.494967978042084</v>
      </c>
      <c r="AB274" s="54">
        <v>33</v>
      </c>
      <c r="AC274" s="55">
        <v>0.96647584438323975</v>
      </c>
      <c r="AD274" s="56">
        <v>0.98560059070587158</v>
      </c>
      <c r="AK274" s="57">
        <v>2118</v>
      </c>
      <c r="AL274" s="58">
        <v>235218843</v>
      </c>
      <c r="AM274" s="59">
        <v>2945</v>
      </c>
      <c r="AN274" s="60">
        <v>1997</v>
      </c>
      <c r="AO274" s="61">
        <v>111057.0552407932</v>
      </c>
      <c r="AP274" s="58">
        <v>94903</v>
      </c>
      <c r="AQ274" s="59">
        <v>69.327195467422101</v>
      </c>
      <c r="AR274" s="59">
        <v>43</v>
      </c>
      <c r="AS274" s="62">
        <v>0.97499114274978638</v>
      </c>
      <c r="AT274" s="62">
        <v>0.99175763130187988</v>
      </c>
      <c r="AU274" s="62">
        <v>0.96226656436920166</v>
      </c>
      <c r="AV274" s="63">
        <v>0.97997891902923584</v>
      </c>
      <c r="AW274" s="58">
        <v>122073.27470288625</v>
      </c>
      <c r="AX274" s="58">
        <v>108000</v>
      </c>
      <c r="AY274" s="61">
        <v>126715.82473710566</v>
      </c>
      <c r="AZ274" s="58">
        <v>107500</v>
      </c>
      <c r="BA274" s="59">
        <v>65.980470706059094</v>
      </c>
      <c r="BB274" s="59">
        <v>35</v>
      </c>
      <c r="BC274" s="62">
        <v>0.97304368019104004</v>
      </c>
      <c r="BD274" s="63">
        <v>0.98901098966598511</v>
      </c>
    </row>
    <row r="275" spans="1:56" x14ac:dyDescent="0.25">
      <c r="A275" s="47">
        <v>38018</v>
      </c>
      <c r="B275" s="48">
        <v>627</v>
      </c>
      <c r="C275" s="49">
        <v>3932</v>
      </c>
      <c r="D275" s="50">
        <v>4.6450090408325195</v>
      </c>
      <c r="E275" s="49">
        <v>851</v>
      </c>
      <c r="F275" s="49">
        <v>694</v>
      </c>
      <c r="H275" s="51">
        <v>68997416</v>
      </c>
      <c r="I275" s="52">
        <v>110043.72567783094</v>
      </c>
      <c r="J275" s="53">
        <v>95000</v>
      </c>
      <c r="K275" s="54">
        <v>69.312599681020728</v>
      </c>
      <c r="L275" s="54">
        <v>49</v>
      </c>
      <c r="M275" s="55">
        <v>0.97726869583129883</v>
      </c>
      <c r="N275" s="55">
        <v>0.99171191453933716</v>
      </c>
      <c r="O275" s="55">
        <v>0.96188563108444214</v>
      </c>
      <c r="P275" s="56">
        <v>0.98018771409988403</v>
      </c>
      <c r="W275" s="53">
        <v>126599.3454759107</v>
      </c>
      <c r="X275" s="53">
        <v>108500</v>
      </c>
      <c r="Y275" s="52">
        <v>124746.87752161383</v>
      </c>
      <c r="Z275" s="53">
        <v>105112.5</v>
      </c>
      <c r="AA275" s="54">
        <v>71.462536023054753</v>
      </c>
      <c r="AB275" s="54">
        <v>37</v>
      </c>
      <c r="AC275" s="55">
        <v>0.9802899956703186</v>
      </c>
      <c r="AD275" s="56">
        <v>0.98799997568130493</v>
      </c>
      <c r="AK275" s="57">
        <v>1220</v>
      </c>
      <c r="AL275" s="58">
        <v>137078014</v>
      </c>
      <c r="AM275" s="59">
        <v>1815</v>
      </c>
      <c r="AN275" s="60">
        <v>904</v>
      </c>
      <c r="AO275" s="61">
        <v>112359.02786885246</v>
      </c>
      <c r="AP275" s="58">
        <v>95700</v>
      </c>
      <c r="AQ275" s="59">
        <v>67.559836065573776</v>
      </c>
      <c r="AR275" s="59">
        <v>45</v>
      </c>
      <c r="AS275" s="62">
        <v>0.97592204809188843</v>
      </c>
      <c r="AT275" s="62">
        <v>0.99040716886520386</v>
      </c>
      <c r="AU275" s="62">
        <v>0.96157848834991455</v>
      </c>
      <c r="AV275" s="63">
        <v>0.97818785905838013</v>
      </c>
      <c r="AW275" s="58">
        <v>120515.91239669421</v>
      </c>
      <c r="AX275" s="58">
        <v>105000</v>
      </c>
      <c r="AY275" s="61">
        <v>131812.80530973451</v>
      </c>
      <c r="AZ275" s="58">
        <v>112000</v>
      </c>
      <c r="BA275" s="59">
        <v>70.194690265486727</v>
      </c>
      <c r="BB275" s="59">
        <v>37.5</v>
      </c>
      <c r="BC275" s="62">
        <v>0.98099499940872192</v>
      </c>
      <c r="BD275" s="63">
        <v>0.99157893657684326</v>
      </c>
    </row>
    <row r="276" spans="1:56" x14ac:dyDescent="0.25">
      <c r="A276" s="47">
        <v>37987</v>
      </c>
      <c r="B276" s="48">
        <v>593</v>
      </c>
      <c r="C276" s="49">
        <v>3858</v>
      </c>
      <c r="D276" s="50">
        <v>4.5388236045837402</v>
      </c>
      <c r="E276" s="49">
        <v>964</v>
      </c>
      <c r="F276" s="49">
        <v>210</v>
      </c>
      <c r="H276" s="51">
        <v>68080598</v>
      </c>
      <c r="I276" s="52">
        <v>114807.07925801011</v>
      </c>
      <c r="J276" s="53">
        <v>96580</v>
      </c>
      <c r="K276" s="54">
        <v>65.706576728499158</v>
      </c>
      <c r="L276" s="54">
        <v>43</v>
      </c>
      <c r="M276" s="55">
        <v>0.97449815273284912</v>
      </c>
      <c r="N276" s="55">
        <v>0.98896771669387817</v>
      </c>
      <c r="O276" s="55">
        <v>0.96125316619873047</v>
      </c>
      <c r="P276" s="56">
        <v>0.9760015606880188</v>
      </c>
      <c r="W276" s="53">
        <v>115145.57883817428</v>
      </c>
      <c r="X276" s="53">
        <v>104900</v>
      </c>
      <c r="Y276" s="52">
        <v>155164.01428571428</v>
      </c>
      <c r="Z276" s="53">
        <v>137338</v>
      </c>
      <c r="AA276" s="54">
        <v>66.004761904761907</v>
      </c>
      <c r="AB276" s="54">
        <v>39.5</v>
      </c>
      <c r="AC276" s="55">
        <v>0.98333251476287842</v>
      </c>
      <c r="AD276" s="56">
        <v>1</v>
      </c>
      <c r="AK276" s="57">
        <v>593</v>
      </c>
      <c r="AL276" s="58">
        <v>68080598</v>
      </c>
      <c r="AM276" s="59">
        <v>964</v>
      </c>
      <c r="AN276" s="60">
        <v>210</v>
      </c>
      <c r="AO276" s="61">
        <v>114807.07925801011</v>
      </c>
      <c r="AP276" s="58">
        <v>96580</v>
      </c>
      <c r="AQ276" s="59">
        <v>65.706576728499158</v>
      </c>
      <c r="AR276" s="59">
        <v>43</v>
      </c>
      <c r="AS276" s="62">
        <v>0.97449815273284912</v>
      </c>
      <c r="AT276" s="62">
        <v>0.98896771669387817</v>
      </c>
      <c r="AU276" s="62">
        <v>0.96125316619873047</v>
      </c>
      <c r="AV276" s="63">
        <v>0.9760015606880188</v>
      </c>
      <c r="AW276" s="58">
        <v>115145.57883817428</v>
      </c>
      <c r="AX276" s="58">
        <v>104900</v>
      </c>
      <c r="AY276" s="61">
        <v>155164.01428571428</v>
      </c>
      <c r="AZ276" s="58">
        <v>137338</v>
      </c>
      <c r="BA276" s="59">
        <v>66.004761904761907</v>
      </c>
      <c r="BB276" s="59">
        <v>39.5</v>
      </c>
      <c r="BC276" s="62">
        <v>0.98333251476287842</v>
      </c>
      <c r="BD276" s="63">
        <v>1</v>
      </c>
    </row>
    <row r="277" spans="1:56" x14ac:dyDescent="0.25">
      <c r="A277" s="47">
        <v>37956</v>
      </c>
      <c r="B277" s="48">
        <v>766</v>
      </c>
      <c r="C277" s="49">
        <v>3677</v>
      </c>
      <c r="D277" s="50">
        <v>4.3280038833618164</v>
      </c>
      <c r="E277" s="49">
        <v>588</v>
      </c>
      <c r="F277" s="49">
        <v>61</v>
      </c>
      <c r="H277" s="51">
        <v>90867336</v>
      </c>
      <c r="I277" s="52">
        <v>118625.76501305483</v>
      </c>
      <c r="J277" s="53">
        <v>104740</v>
      </c>
      <c r="K277" s="54">
        <v>66.284595300261103</v>
      </c>
      <c r="L277" s="54">
        <v>42</v>
      </c>
      <c r="M277" s="55">
        <v>0.9760819673538208</v>
      </c>
      <c r="N277" s="55">
        <v>0.99220269918441772</v>
      </c>
      <c r="O277" s="55">
        <v>0.96428894996643066</v>
      </c>
      <c r="P277" s="56">
        <v>0.97820949554443359</v>
      </c>
      <c r="W277" s="53">
        <v>121093.30442176871</v>
      </c>
      <c r="X277" s="53">
        <v>94234.5</v>
      </c>
      <c r="Y277" s="52">
        <v>217934.63934426231</v>
      </c>
      <c r="Z277" s="53">
        <v>187900</v>
      </c>
      <c r="AA277" s="54">
        <v>46.590163934426229</v>
      </c>
      <c r="AB277" s="54">
        <v>7</v>
      </c>
      <c r="AC277" s="55">
        <v>1.0189671516418457</v>
      </c>
      <c r="AD277" s="56">
        <v>1</v>
      </c>
      <c r="AK277" s="57">
        <v>10233</v>
      </c>
      <c r="AL277" s="58">
        <v>1180964686</v>
      </c>
      <c r="AM277" s="59">
        <v>10368</v>
      </c>
      <c r="AN277" s="60">
        <v>294</v>
      </c>
      <c r="AO277" s="61">
        <v>115452.60396910744</v>
      </c>
      <c r="AP277" s="58">
        <v>100000</v>
      </c>
      <c r="AQ277" s="59">
        <v>64.490862894556827</v>
      </c>
      <c r="AR277" s="59">
        <v>38</v>
      </c>
      <c r="AS277" s="62">
        <v>0.9782259464263916</v>
      </c>
      <c r="AT277" s="62">
        <v>0.9924691915512085</v>
      </c>
      <c r="AU277" s="62">
        <v>0.96538984775543213</v>
      </c>
      <c r="AV277" s="63">
        <v>0.98181819915771484</v>
      </c>
      <c r="AW277" s="58">
        <v>119506.68892319567</v>
      </c>
      <c r="AX277" s="58">
        <v>102900</v>
      </c>
      <c r="AY277" s="61">
        <v>221447.36394557822</v>
      </c>
      <c r="AZ277" s="58">
        <v>173930.5</v>
      </c>
      <c r="BA277" s="59">
        <v>22.187074829931973</v>
      </c>
      <c r="BB277" s="59">
        <v>0</v>
      </c>
      <c r="BC277" s="62">
        <v>1.0269267559051514</v>
      </c>
      <c r="BD277" s="63">
        <v>1</v>
      </c>
    </row>
    <row r="278" spans="1:56" x14ac:dyDescent="0.25">
      <c r="A278" s="47">
        <v>37926</v>
      </c>
      <c r="B278" s="48">
        <v>689</v>
      </c>
      <c r="C278" s="49">
        <v>3754</v>
      </c>
      <c r="D278" s="50">
        <v>4.4316773414611816</v>
      </c>
      <c r="E278" s="49">
        <v>696</v>
      </c>
      <c r="F278" s="49">
        <v>53</v>
      </c>
      <c r="H278" s="51">
        <v>78032948</v>
      </c>
      <c r="I278" s="52">
        <v>113255.3671988389</v>
      </c>
      <c r="J278" s="53">
        <v>95158</v>
      </c>
      <c r="K278" s="54">
        <v>68.676342525399136</v>
      </c>
      <c r="L278" s="54">
        <v>42</v>
      </c>
      <c r="M278" s="55">
        <v>0.97693687677383423</v>
      </c>
      <c r="N278" s="55">
        <v>0.99216711521148682</v>
      </c>
      <c r="O278" s="55">
        <v>0.958840012550354</v>
      </c>
      <c r="P278" s="56">
        <v>0.97945821285247803</v>
      </c>
      <c r="W278" s="53">
        <v>120771.59051724138</v>
      </c>
      <c r="X278" s="53">
        <v>98500</v>
      </c>
      <c r="Y278" s="52">
        <v>214531.62264150943</v>
      </c>
      <c r="Z278" s="53">
        <v>163000</v>
      </c>
      <c r="AA278" s="54">
        <v>26.132075471698112</v>
      </c>
      <c r="AB278" s="54">
        <v>0</v>
      </c>
      <c r="AC278" s="55">
        <v>1.0360876321792603</v>
      </c>
      <c r="AD278" s="56">
        <v>1.010485053062439</v>
      </c>
      <c r="AK278" s="57">
        <v>9467</v>
      </c>
      <c r="AL278" s="58">
        <v>1090097350</v>
      </c>
      <c r="AM278" s="59">
        <v>9780</v>
      </c>
      <c r="AN278" s="60">
        <v>233</v>
      </c>
      <c r="AO278" s="61">
        <v>115195.74659198985</v>
      </c>
      <c r="AP278" s="58">
        <v>100000</v>
      </c>
      <c r="AQ278" s="59">
        <v>64.345727263124544</v>
      </c>
      <c r="AR278" s="59">
        <v>38</v>
      </c>
      <c r="AS278" s="62">
        <v>0.97839951515197754</v>
      </c>
      <c r="AT278" s="62">
        <v>0.99248749017715454</v>
      </c>
      <c r="AU278" s="62">
        <v>0.96547919511795044</v>
      </c>
      <c r="AV278" s="63">
        <v>0.98212689161300659</v>
      </c>
      <c r="AW278" s="58">
        <v>119411.25828559737</v>
      </c>
      <c r="AX278" s="58">
        <v>103477.5</v>
      </c>
      <c r="AY278" s="61">
        <v>222367.00429184549</v>
      </c>
      <c r="AZ278" s="58">
        <v>172919</v>
      </c>
      <c r="BA278" s="59">
        <v>15.798283261802576</v>
      </c>
      <c r="BB278" s="59">
        <v>0</v>
      </c>
      <c r="BC278" s="62">
        <v>1.0290106534957886</v>
      </c>
      <c r="BD278" s="63">
        <v>1</v>
      </c>
    </row>
    <row r="279" spans="1:56" x14ac:dyDescent="0.25">
      <c r="A279" s="47">
        <v>37895</v>
      </c>
      <c r="B279" s="48">
        <v>896</v>
      </c>
      <c r="C279" s="49">
        <v>3785</v>
      </c>
      <c r="D279" s="50">
        <v>4.4303550720214844</v>
      </c>
      <c r="E279" s="49">
        <v>794</v>
      </c>
      <c r="F279" s="49">
        <v>63</v>
      </c>
      <c r="H279" s="51">
        <v>100808783</v>
      </c>
      <c r="I279" s="52">
        <v>112509.80245535714</v>
      </c>
      <c r="J279" s="53">
        <v>98950</v>
      </c>
      <c r="K279" s="54">
        <v>65.896205357142861</v>
      </c>
      <c r="L279" s="54">
        <v>38.5</v>
      </c>
      <c r="M279" s="55">
        <v>0.97270280122756958</v>
      </c>
      <c r="N279" s="55">
        <v>0.98701739311218262</v>
      </c>
      <c r="O279" s="55">
        <v>0.96020716428756714</v>
      </c>
      <c r="P279" s="56">
        <v>0.97841727733612061</v>
      </c>
      <c r="W279" s="53">
        <v>116216.66750629724</v>
      </c>
      <c r="X279" s="53">
        <v>99077.5</v>
      </c>
      <c r="Y279" s="52">
        <v>219792.47619047618</v>
      </c>
      <c r="Z279" s="53">
        <v>161622</v>
      </c>
      <c r="AA279" s="54">
        <v>20.666666666666668</v>
      </c>
      <c r="AB279" s="54">
        <v>0</v>
      </c>
      <c r="AC279" s="55">
        <v>1.0110646486282349</v>
      </c>
      <c r="AD279" s="56">
        <v>1</v>
      </c>
      <c r="AK279" s="57">
        <v>8778</v>
      </c>
      <c r="AL279" s="58">
        <v>1012064402</v>
      </c>
      <c r="AM279" s="59">
        <v>9084</v>
      </c>
      <c r="AN279" s="60">
        <v>180</v>
      </c>
      <c r="AO279" s="61">
        <v>115348.11967175746</v>
      </c>
      <c r="AP279" s="58">
        <v>100000</v>
      </c>
      <c r="AQ279" s="59">
        <v>64.005809979494188</v>
      </c>
      <c r="AR279" s="59">
        <v>37</v>
      </c>
      <c r="AS279" s="62">
        <v>0.97851443290710449</v>
      </c>
      <c r="AT279" s="62">
        <v>0.99249374866485596</v>
      </c>
      <c r="AU279" s="62">
        <v>0.96600127220153809</v>
      </c>
      <c r="AV279" s="63">
        <v>0.9822695255279541</v>
      </c>
      <c r="AW279" s="58">
        <v>119306.98612334802</v>
      </c>
      <c r="AX279" s="58">
        <v>104000</v>
      </c>
      <c r="AY279" s="61">
        <v>224674.08888888889</v>
      </c>
      <c r="AZ279" s="58">
        <v>173209.5</v>
      </c>
      <c r="BA279" s="59">
        <v>12.755555555555556</v>
      </c>
      <c r="BB279" s="59">
        <v>0</v>
      </c>
      <c r="BC279" s="62">
        <v>1.0269268751144409</v>
      </c>
      <c r="BD279" s="63">
        <v>1</v>
      </c>
    </row>
    <row r="280" spans="1:56" x14ac:dyDescent="0.25">
      <c r="A280" s="47">
        <v>37865</v>
      </c>
      <c r="B280" s="48">
        <v>897</v>
      </c>
      <c r="C280" s="49">
        <v>3871</v>
      </c>
      <c r="D280" s="50">
        <v>4.5381007194519043</v>
      </c>
      <c r="E280" s="49">
        <v>774</v>
      </c>
      <c r="F280" s="49">
        <v>38</v>
      </c>
      <c r="H280" s="51">
        <v>107618745</v>
      </c>
      <c r="I280" s="52">
        <v>119976.30434782608</v>
      </c>
      <c r="J280" s="53">
        <v>107200</v>
      </c>
      <c r="K280" s="54">
        <v>58.591973244147155</v>
      </c>
      <c r="L280" s="54">
        <v>33</v>
      </c>
      <c r="M280" s="55">
        <v>0.97964775562286377</v>
      </c>
      <c r="N280" s="55">
        <v>0.99071204662322998</v>
      </c>
      <c r="O280" s="55">
        <v>0.96802675724029541</v>
      </c>
      <c r="P280" s="56">
        <v>0.98127305507659912</v>
      </c>
      <c r="W280" s="53">
        <v>115172.68217054264</v>
      </c>
      <c r="X280" s="53">
        <v>100442.5</v>
      </c>
      <c r="Y280" s="52">
        <v>170125.76315789475</v>
      </c>
      <c r="Z280" s="53">
        <v>149471</v>
      </c>
      <c r="AA280" s="54">
        <v>8.2631578947368425</v>
      </c>
      <c r="AB280" s="54">
        <v>0</v>
      </c>
      <c r="AC280" s="55">
        <v>1.0193229913711548</v>
      </c>
      <c r="AD280" s="56">
        <v>1.0050399303436279</v>
      </c>
      <c r="AK280" s="57">
        <v>7882</v>
      </c>
      <c r="AL280" s="58">
        <v>911255619</v>
      </c>
      <c r="AM280" s="59">
        <v>8290</v>
      </c>
      <c r="AN280" s="60">
        <v>117</v>
      </c>
      <c r="AO280" s="61">
        <v>115670.93412033511</v>
      </c>
      <c r="AP280" s="58">
        <v>100000</v>
      </c>
      <c r="AQ280" s="59">
        <v>63.790916011164676</v>
      </c>
      <c r="AR280" s="59">
        <v>37</v>
      </c>
      <c r="AS280" s="62">
        <v>0.97917568683624268</v>
      </c>
      <c r="AT280" s="62">
        <v>0.99293535947799683</v>
      </c>
      <c r="AU280" s="62">
        <v>0.96666157245635986</v>
      </c>
      <c r="AV280" s="63">
        <v>0.98259353637695313</v>
      </c>
      <c r="AW280" s="58">
        <v>119603.11368573498</v>
      </c>
      <c r="AX280" s="58">
        <v>104900</v>
      </c>
      <c r="AY280" s="61">
        <v>227302.64957264956</v>
      </c>
      <c r="AZ280" s="58">
        <v>178900</v>
      </c>
      <c r="BA280" s="59">
        <v>8.4957264957264957</v>
      </c>
      <c r="BB280" s="59">
        <v>0</v>
      </c>
      <c r="BC280" s="62">
        <v>1.0354681015014648</v>
      </c>
      <c r="BD280" s="63">
        <v>1</v>
      </c>
    </row>
    <row r="281" spans="1:56" x14ac:dyDescent="0.25">
      <c r="A281" s="47">
        <v>37834</v>
      </c>
      <c r="B281" s="48">
        <v>1077</v>
      </c>
      <c r="C281" s="49">
        <v>3936</v>
      </c>
      <c r="D281" s="50">
        <v>4.6547751426696777</v>
      </c>
      <c r="E281" s="49">
        <v>859</v>
      </c>
      <c r="F281" s="49">
        <v>39</v>
      </c>
      <c r="H281" s="51">
        <v>128218541</v>
      </c>
      <c r="I281" s="52">
        <v>119051.57010213556</v>
      </c>
      <c r="J281" s="53">
        <v>106000</v>
      </c>
      <c r="K281" s="54">
        <v>60.816155988857936</v>
      </c>
      <c r="L281" s="54">
        <v>35</v>
      </c>
      <c r="M281" s="55">
        <v>0.97929203510284424</v>
      </c>
      <c r="N281" s="55">
        <v>0.99165970087051392</v>
      </c>
      <c r="O281" s="55">
        <v>0.96695458889007568</v>
      </c>
      <c r="P281" s="56">
        <v>0.98181819915771484</v>
      </c>
      <c r="W281" s="53">
        <v>120512.55995343423</v>
      </c>
      <c r="X281" s="53">
        <v>107000</v>
      </c>
      <c r="Y281" s="52">
        <v>222849.53846153847</v>
      </c>
      <c r="Z281" s="53">
        <v>176808</v>
      </c>
      <c r="AA281" s="54">
        <v>11.743589743589743</v>
      </c>
      <c r="AB281" s="54">
        <v>0</v>
      </c>
      <c r="AC281" s="55">
        <v>1.0399074554443359</v>
      </c>
      <c r="AD281" s="56">
        <v>1.0093528032302856</v>
      </c>
      <c r="AK281" s="57">
        <v>6985</v>
      </c>
      <c r="AL281" s="58">
        <v>803636874</v>
      </c>
      <c r="AM281" s="59">
        <v>7516</v>
      </c>
      <c r="AN281" s="60">
        <v>79</v>
      </c>
      <c r="AO281" s="61">
        <v>115117.73012462398</v>
      </c>
      <c r="AP281" s="58">
        <v>99646</v>
      </c>
      <c r="AQ281" s="59">
        <v>64.458554044380818</v>
      </c>
      <c r="AR281" s="59">
        <v>38</v>
      </c>
      <c r="AS281" s="62">
        <v>0.97911500930786133</v>
      </c>
      <c r="AT281" s="62">
        <v>0.99344515800476074</v>
      </c>
      <c r="AU281" s="62">
        <v>0.96648573875427246</v>
      </c>
      <c r="AV281" s="63">
        <v>0.98285102844238281</v>
      </c>
      <c r="AW281" s="58">
        <v>120059.60383386581</v>
      </c>
      <c r="AX281" s="58">
        <v>104900</v>
      </c>
      <c r="AY281" s="61">
        <v>254805.45569620252</v>
      </c>
      <c r="AZ281" s="58">
        <v>201496</v>
      </c>
      <c r="BA281" s="59">
        <v>8.6075949367088604</v>
      </c>
      <c r="BB281" s="59">
        <v>0</v>
      </c>
      <c r="BC281" s="62">
        <v>1.04323410987854</v>
      </c>
      <c r="BD281" s="63">
        <v>1</v>
      </c>
    </row>
    <row r="282" spans="1:56" x14ac:dyDescent="0.25">
      <c r="A282" s="47">
        <v>37803</v>
      </c>
      <c r="B282" s="48">
        <v>1073</v>
      </c>
      <c r="C282" s="49">
        <v>3917</v>
      </c>
      <c r="D282" s="50">
        <v>4.7098193168640137</v>
      </c>
      <c r="E282" s="49">
        <v>996</v>
      </c>
      <c r="F282" s="49">
        <v>16</v>
      </c>
      <c r="H282" s="51">
        <v>131424431</v>
      </c>
      <c r="I282" s="52">
        <v>122483.16029822927</v>
      </c>
      <c r="J282" s="53">
        <v>106900</v>
      </c>
      <c r="K282" s="54">
        <v>58.912395153774462</v>
      </c>
      <c r="L282" s="54">
        <v>34</v>
      </c>
      <c r="M282" s="55">
        <v>0.98328334093093872</v>
      </c>
      <c r="N282" s="55">
        <v>0.99544417858123779</v>
      </c>
      <c r="O282" s="55">
        <v>0.97539216279983521</v>
      </c>
      <c r="P282" s="56">
        <v>0.98688751459121704</v>
      </c>
      <c r="W282" s="53">
        <v>121279.94477911647</v>
      </c>
      <c r="X282" s="53">
        <v>105000</v>
      </c>
      <c r="Y282" s="52">
        <v>216320.0625</v>
      </c>
      <c r="Z282" s="53">
        <v>201351.5</v>
      </c>
      <c r="AA282" s="54">
        <v>1.8125</v>
      </c>
      <c r="AB282" s="54">
        <v>0</v>
      </c>
      <c r="AC282" s="55">
        <v>1.0141623020172119</v>
      </c>
      <c r="AD282" s="56">
        <v>1.0072075128555298</v>
      </c>
      <c r="AK282" s="57">
        <v>5908</v>
      </c>
      <c r="AL282" s="58">
        <v>675418333</v>
      </c>
      <c r="AM282" s="59">
        <v>6657</v>
      </c>
      <c r="AN282" s="60">
        <v>40</v>
      </c>
      <c r="AO282" s="61">
        <v>114400.12415311653</v>
      </c>
      <c r="AP282" s="58">
        <v>98500</v>
      </c>
      <c r="AQ282" s="59">
        <v>65.122545700744752</v>
      </c>
      <c r="AR282" s="59">
        <v>39</v>
      </c>
      <c r="AS282" s="62">
        <v>0.97908264398574829</v>
      </c>
      <c r="AT282" s="62">
        <v>0.99378883838653564</v>
      </c>
      <c r="AU282" s="62">
        <v>0.96640026569366455</v>
      </c>
      <c r="AV282" s="63">
        <v>0.98317414522171021</v>
      </c>
      <c r="AW282" s="58">
        <v>120001.12054712159</v>
      </c>
      <c r="AX282" s="58">
        <v>104900</v>
      </c>
      <c r="AY282" s="61">
        <v>285962.47499999998</v>
      </c>
      <c r="AZ282" s="58">
        <v>222246</v>
      </c>
      <c r="BA282" s="59">
        <v>5.55</v>
      </c>
      <c r="BB282" s="59">
        <v>0</v>
      </c>
      <c r="BC282" s="62">
        <v>1.0464775562286377</v>
      </c>
      <c r="BD282" s="63">
        <v>1</v>
      </c>
    </row>
    <row r="283" spans="1:56" x14ac:dyDescent="0.25">
      <c r="A283" s="47">
        <v>37773</v>
      </c>
      <c r="B283" s="48">
        <v>948</v>
      </c>
      <c r="C283" s="49">
        <v>3944</v>
      </c>
      <c r="D283" s="50">
        <v>4.785923957824707</v>
      </c>
      <c r="E283" s="49">
        <v>1016</v>
      </c>
      <c r="F283" s="49">
        <v>11</v>
      </c>
      <c r="H283" s="51">
        <v>109265638</v>
      </c>
      <c r="I283" s="52">
        <v>115502.78858350951</v>
      </c>
      <c r="J283" s="53">
        <v>100375</v>
      </c>
      <c r="K283" s="54">
        <v>61.936708860759495</v>
      </c>
      <c r="L283" s="54">
        <v>35</v>
      </c>
      <c r="M283" s="55">
        <v>0.98076260089874268</v>
      </c>
      <c r="N283" s="55">
        <v>0.99540805816650391</v>
      </c>
      <c r="O283" s="55">
        <v>0.97086352109909058</v>
      </c>
      <c r="P283" s="56">
        <v>0.98367404937744141</v>
      </c>
      <c r="W283" s="53">
        <v>119188.68503937007</v>
      </c>
      <c r="X283" s="53">
        <v>102250</v>
      </c>
      <c r="Y283" s="52">
        <v>398562.09090909088</v>
      </c>
      <c r="Z283" s="53">
        <v>225228</v>
      </c>
      <c r="AA283" s="54">
        <v>0</v>
      </c>
      <c r="AB283" s="54">
        <v>0</v>
      </c>
      <c r="AC283" s="55">
        <v>1.1152398586273193</v>
      </c>
      <c r="AD283" s="56">
        <v>1</v>
      </c>
      <c r="AK283" s="57">
        <v>4835</v>
      </c>
      <c r="AL283" s="58">
        <v>543993902</v>
      </c>
      <c r="AM283" s="59">
        <v>5661</v>
      </c>
      <c r="AN283" s="60">
        <v>24</v>
      </c>
      <c r="AO283" s="61">
        <v>112604.82343200165</v>
      </c>
      <c r="AP283" s="58">
        <v>96500</v>
      </c>
      <c r="AQ283" s="59">
        <v>66.500723888314369</v>
      </c>
      <c r="AR283" s="59">
        <v>40</v>
      </c>
      <c r="AS283" s="62">
        <v>0.97815120220184326</v>
      </c>
      <c r="AT283" s="62">
        <v>0.99371874332427979</v>
      </c>
      <c r="AU283" s="62">
        <v>0.96440893411636353</v>
      </c>
      <c r="AV283" s="63">
        <v>0.98220992088317871</v>
      </c>
      <c r="AW283" s="58">
        <v>119775.96429202758</v>
      </c>
      <c r="AX283" s="58">
        <v>104000</v>
      </c>
      <c r="AY283" s="61">
        <v>332390.75</v>
      </c>
      <c r="AZ283" s="58">
        <v>227614</v>
      </c>
      <c r="BA283" s="59">
        <v>8.0416666666666661</v>
      </c>
      <c r="BB283" s="59">
        <v>0</v>
      </c>
      <c r="BC283" s="62">
        <v>1.0680210590362549</v>
      </c>
      <c r="BD283" s="63">
        <v>1</v>
      </c>
    </row>
    <row r="284" spans="1:56" x14ac:dyDescent="0.25">
      <c r="A284" s="47">
        <v>37742</v>
      </c>
      <c r="B284" s="48">
        <v>971</v>
      </c>
      <c r="C284" s="49">
        <v>3809</v>
      </c>
      <c r="D284" s="50">
        <v>4.6470108032226563</v>
      </c>
      <c r="E284" s="49">
        <v>988</v>
      </c>
      <c r="F284" s="49">
        <v>6</v>
      </c>
      <c r="H284" s="51">
        <v>107864554</v>
      </c>
      <c r="I284" s="52">
        <v>111086.04943357363</v>
      </c>
      <c r="J284" s="53">
        <v>97850</v>
      </c>
      <c r="K284" s="54">
        <v>66.600411946446968</v>
      </c>
      <c r="L284" s="54">
        <v>37</v>
      </c>
      <c r="M284" s="55">
        <v>0.9826621413230896</v>
      </c>
      <c r="N284" s="55">
        <v>1</v>
      </c>
      <c r="O284" s="55">
        <v>0.97164487838745117</v>
      </c>
      <c r="P284" s="56">
        <v>0.98701298236846924</v>
      </c>
      <c r="W284" s="53">
        <v>123529.56174089068</v>
      </c>
      <c r="X284" s="53">
        <v>107500</v>
      </c>
      <c r="Y284" s="52">
        <v>374755</v>
      </c>
      <c r="Z284" s="53">
        <v>342217.5</v>
      </c>
      <c r="AA284" s="54">
        <v>2.1666666666666665</v>
      </c>
      <c r="AB284" s="54">
        <v>0.5</v>
      </c>
      <c r="AC284" s="55">
        <v>1.0383421182632446</v>
      </c>
      <c r="AD284" s="56">
        <v>1</v>
      </c>
      <c r="AK284" s="57">
        <v>3887</v>
      </c>
      <c r="AL284" s="58">
        <v>434728264</v>
      </c>
      <c r="AM284" s="59">
        <v>4645</v>
      </c>
      <c r="AN284" s="60">
        <v>13</v>
      </c>
      <c r="AO284" s="61">
        <v>111899.16705276705</v>
      </c>
      <c r="AP284" s="58">
        <v>96000</v>
      </c>
      <c r="AQ284" s="59">
        <v>67.613841008489842</v>
      </c>
      <c r="AR284" s="59">
        <v>42</v>
      </c>
      <c r="AS284" s="62">
        <v>0.97751516103744507</v>
      </c>
      <c r="AT284" s="62">
        <v>0.99347943067550659</v>
      </c>
      <c r="AU284" s="62">
        <v>0.96283608675003052</v>
      </c>
      <c r="AV284" s="63">
        <v>0.98181819915771484</v>
      </c>
      <c r="AW284" s="58">
        <v>119904.53048911873</v>
      </c>
      <c r="AX284" s="58">
        <v>104500</v>
      </c>
      <c r="AY284" s="61">
        <v>276399.61538461538</v>
      </c>
      <c r="AZ284" s="58">
        <v>230000</v>
      </c>
      <c r="BA284" s="59">
        <v>14.846153846153847</v>
      </c>
      <c r="BB284" s="59">
        <v>0</v>
      </c>
      <c r="BC284" s="62">
        <v>1.0280666351318359</v>
      </c>
      <c r="BD284" s="63">
        <v>1</v>
      </c>
    </row>
    <row r="285" spans="1:56" x14ac:dyDescent="0.25">
      <c r="A285" s="47">
        <v>37712</v>
      </c>
      <c r="B285" s="48">
        <v>862</v>
      </c>
      <c r="C285" s="49">
        <v>3741</v>
      </c>
      <c r="D285" s="50">
        <v>4.5691604614257813</v>
      </c>
      <c r="E285" s="49">
        <v>1006</v>
      </c>
      <c r="F285" s="49">
        <v>3</v>
      </c>
      <c r="H285" s="51">
        <v>96753797</v>
      </c>
      <c r="I285" s="52">
        <v>112243.38399071926</v>
      </c>
      <c r="J285" s="53">
        <v>95000</v>
      </c>
      <c r="K285" s="54">
        <v>66.961716937354993</v>
      </c>
      <c r="L285" s="54">
        <v>41</v>
      </c>
      <c r="M285" s="55">
        <v>0.97821849584579468</v>
      </c>
      <c r="N285" s="55">
        <v>0.99494099617004395</v>
      </c>
      <c r="O285" s="55">
        <v>0.96755540370941162</v>
      </c>
      <c r="P285" s="56">
        <v>0.98390674591064453</v>
      </c>
      <c r="W285" s="53">
        <v>115929.20617529881</v>
      </c>
      <c r="X285" s="53">
        <v>100000</v>
      </c>
      <c r="Y285" s="52">
        <v>185720.66666666666</v>
      </c>
      <c r="Z285" s="53">
        <v>184212</v>
      </c>
      <c r="AA285" s="54">
        <v>49</v>
      </c>
      <c r="AB285" s="54">
        <v>0</v>
      </c>
      <c r="AC285" s="55">
        <v>1.0112583637237549</v>
      </c>
      <c r="AD285" s="56">
        <v>1</v>
      </c>
      <c r="AK285" s="57">
        <v>2916</v>
      </c>
      <c r="AL285" s="58">
        <v>326863710</v>
      </c>
      <c r="AM285" s="59">
        <v>3657</v>
      </c>
      <c r="AN285" s="60">
        <v>7</v>
      </c>
      <c r="AO285" s="61">
        <v>112170.11324639671</v>
      </c>
      <c r="AP285" s="58">
        <v>95000</v>
      </c>
      <c r="AQ285" s="59">
        <v>67.951303155006855</v>
      </c>
      <c r="AR285" s="59">
        <v>43</v>
      </c>
      <c r="AS285" s="62">
        <v>0.975799560546875</v>
      </c>
      <c r="AT285" s="62">
        <v>0.99181073904037476</v>
      </c>
      <c r="AU285" s="62">
        <v>0.95989781618118286</v>
      </c>
      <c r="AV285" s="63">
        <v>0.9805031418800354</v>
      </c>
      <c r="AW285" s="58">
        <v>118924.09499041883</v>
      </c>
      <c r="AX285" s="58">
        <v>102900</v>
      </c>
      <c r="AY285" s="61">
        <v>192095</v>
      </c>
      <c r="AZ285" s="58">
        <v>194159</v>
      </c>
      <c r="BA285" s="59">
        <v>25.714285714285715</v>
      </c>
      <c r="BB285" s="59">
        <v>0</v>
      </c>
      <c r="BC285" s="62">
        <v>1.0192590951919556</v>
      </c>
      <c r="BD285" s="63">
        <v>1</v>
      </c>
    </row>
    <row r="286" spans="1:56" x14ac:dyDescent="0.25">
      <c r="A286" s="47">
        <v>37681</v>
      </c>
      <c r="B286" s="48">
        <v>759</v>
      </c>
      <c r="C286" s="49">
        <v>3738</v>
      </c>
      <c r="D286" s="50">
        <v>4.6034483909606934</v>
      </c>
      <c r="E286" s="49">
        <v>1315</v>
      </c>
      <c r="F286" s="49">
        <v>846</v>
      </c>
      <c r="H286" s="51">
        <v>72230000</v>
      </c>
      <c r="I286" s="52">
        <v>95164.6875</v>
      </c>
      <c r="AK286" s="57">
        <v>2016</v>
      </c>
      <c r="AL286" s="58">
        <v>205280000</v>
      </c>
      <c r="AN286" s="60">
        <v>2262</v>
      </c>
      <c r="AO286" s="61">
        <v>101825.3984375</v>
      </c>
    </row>
    <row r="287" spans="1:56" x14ac:dyDescent="0.25">
      <c r="A287" s="47">
        <v>37653</v>
      </c>
      <c r="B287" s="48">
        <v>669</v>
      </c>
      <c r="C287" s="49">
        <v>3573</v>
      </c>
      <c r="D287" s="50">
        <v>4.4293389320373535</v>
      </c>
      <c r="E287" s="49">
        <v>1056</v>
      </c>
      <c r="F287" s="49">
        <v>729</v>
      </c>
      <c r="H287" s="51">
        <v>71970000</v>
      </c>
      <c r="I287" s="52">
        <v>107578.4765625</v>
      </c>
      <c r="AK287" s="57">
        <v>1257</v>
      </c>
      <c r="AL287" s="58">
        <v>133050000</v>
      </c>
      <c r="AN287" s="60">
        <v>1416</v>
      </c>
      <c r="AO287" s="61">
        <v>105847.2578125</v>
      </c>
    </row>
    <row r="288" spans="1:56" x14ac:dyDescent="0.25">
      <c r="A288" s="47">
        <v>37622</v>
      </c>
      <c r="B288" s="48">
        <v>588</v>
      </c>
      <c r="C288" s="49">
        <v>3580</v>
      </c>
      <c r="D288" s="50">
        <v>4.4453644752502441</v>
      </c>
      <c r="E288" s="49">
        <v>1220</v>
      </c>
      <c r="F288" s="49">
        <v>687</v>
      </c>
      <c r="H288" s="51">
        <v>61080000</v>
      </c>
      <c r="I288" s="52">
        <v>103877.5546875</v>
      </c>
      <c r="AK288" s="57">
        <v>588</v>
      </c>
      <c r="AL288" s="58">
        <v>61080000</v>
      </c>
      <c r="AN288" s="60">
        <v>687</v>
      </c>
      <c r="AO288" s="61">
        <v>103877.5546875</v>
      </c>
    </row>
    <row r="289" spans="1:41" x14ac:dyDescent="0.25">
      <c r="A289" s="47">
        <v>37591</v>
      </c>
      <c r="B289" s="48">
        <v>736</v>
      </c>
      <c r="C289" s="49">
        <v>3431</v>
      </c>
      <c r="D289" s="50">
        <v>4.2502322196960449</v>
      </c>
      <c r="E289" s="49">
        <v>799</v>
      </c>
      <c r="F289" s="49">
        <v>509</v>
      </c>
      <c r="H289" s="51">
        <v>81380000</v>
      </c>
      <c r="I289" s="52">
        <v>110570.6484375</v>
      </c>
      <c r="AK289" s="57">
        <v>9687</v>
      </c>
      <c r="AL289" s="58">
        <v>975220000</v>
      </c>
      <c r="AO289" s="61">
        <v>100673.0703125</v>
      </c>
    </row>
    <row r="290" spans="1:41" x14ac:dyDescent="0.25">
      <c r="A290" s="47">
        <v>37561</v>
      </c>
      <c r="B290" s="48">
        <v>776</v>
      </c>
      <c r="C290" s="49">
        <v>3590</v>
      </c>
      <c r="D290" s="50">
        <v>4.4563980102539063</v>
      </c>
      <c r="E290" s="49">
        <v>1068</v>
      </c>
      <c r="F290" s="49">
        <v>623</v>
      </c>
      <c r="H290" s="51">
        <v>79510000</v>
      </c>
      <c r="I290" s="52">
        <v>102461.34375</v>
      </c>
      <c r="AK290" s="57">
        <v>8951</v>
      </c>
      <c r="AL290" s="58">
        <v>893840000</v>
      </c>
      <c r="AO290" s="61">
        <v>99859.234375</v>
      </c>
    </row>
    <row r="291" spans="1:41" x14ac:dyDescent="0.25">
      <c r="A291" s="47">
        <v>37530</v>
      </c>
      <c r="B291" s="48">
        <v>880</v>
      </c>
      <c r="C291" s="49">
        <v>3598</v>
      </c>
      <c r="D291" s="50">
        <v>4.5163178443908691</v>
      </c>
      <c r="E291" s="49">
        <v>1278</v>
      </c>
      <c r="F291" s="49">
        <v>695</v>
      </c>
      <c r="H291" s="51">
        <v>90780000</v>
      </c>
      <c r="I291" s="52">
        <v>103159.09375</v>
      </c>
      <c r="AK291" s="57">
        <v>8175</v>
      </c>
      <c r="AL291" s="58">
        <v>814330000</v>
      </c>
      <c r="AO291" s="61">
        <v>99612.234375</v>
      </c>
    </row>
    <row r="292" spans="1:41" x14ac:dyDescent="0.25">
      <c r="A292" s="47">
        <v>37500</v>
      </c>
      <c r="B292" s="48">
        <v>808</v>
      </c>
      <c r="C292" s="49">
        <v>3552</v>
      </c>
      <c r="D292" s="50">
        <v>4.5262823104858398</v>
      </c>
      <c r="E292" s="49">
        <v>1266</v>
      </c>
      <c r="F292" s="49">
        <v>761</v>
      </c>
      <c r="H292" s="51">
        <v>85570000</v>
      </c>
      <c r="I292" s="52">
        <v>105903.46875</v>
      </c>
      <c r="AK292" s="57">
        <v>7295</v>
      </c>
      <c r="AL292" s="58">
        <v>723550000</v>
      </c>
      <c r="AO292" s="61">
        <v>99184.375</v>
      </c>
    </row>
    <row r="293" spans="1:41" x14ac:dyDescent="0.25">
      <c r="A293" s="47">
        <v>37469</v>
      </c>
      <c r="B293" s="48">
        <v>910</v>
      </c>
      <c r="C293" s="49">
        <v>3411</v>
      </c>
      <c r="D293" s="50">
        <v>4.3909034729003906</v>
      </c>
      <c r="E293" s="49">
        <v>1306</v>
      </c>
      <c r="F293" s="49">
        <v>829</v>
      </c>
      <c r="H293" s="51">
        <v>95850000</v>
      </c>
      <c r="I293" s="52">
        <v>105329.671875</v>
      </c>
      <c r="AK293" s="57">
        <v>6487</v>
      </c>
      <c r="AL293" s="58">
        <v>637980000</v>
      </c>
      <c r="AO293" s="61">
        <v>98347.4609375</v>
      </c>
    </row>
    <row r="294" spans="1:41" x14ac:dyDescent="0.25">
      <c r="A294" s="47">
        <v>37438</v>
      </c>
      <c r="B294" s="48">
        <v>982</v>
      </c>
      <c r="C294" s="49">
        <v>3402</v>
      </c>
      <c r="D294" s="50">
        <v>4.3448276519775391</v>
      </c>
      <c r="E294" s="49">
        <v>1325</v>
      </c>
      <c r="F294" s="49">
        <v>802</v>
      </c>
      <c r="H294" s="51">
        <v>99590000</v>
      </c>
      <c r="I294" s="52">
        <v>101415.4765625</v>
      </c>
      <c r="AK294" s="57">
        <v>5577</v>
      </c>
      <c r="AL294" s="58">
        <v>542130000</v>
      </c>
      <c r="AO294" s="61">
        <v>97208.1796875</v>
      </c>
    </row>
    <row r="295" spans="1:41" x14ac:dyDescent="0.25">
      <c r="A295" s="47">
        <v>37408</v>
      </c>
      <c r="B295" s="48">
        <v>895</v>
      </c>
      <c r="C295" s="49">
        <v>3319</v>
      </c>
      <c r="D295" s="50">
        <v>4.2542190551757813</v>
      </c>
      <c r="E295" s="49">
        <v>1251</v>
      </c>
      <c r="F295" s="49">
        <v>864</v>
      </c>
      <c r="H295" s="51">
        <v>88050000</v>
      </c>
      <c r="I295" s="52">
        <v>98379.890625</v>
      </c>
      <c r="AK295" s="57">
        <v>4595</v>
      </c>
      <c r="AL295" s="58">
        <v>442540000</v>
      </c>
      <c r="AO295" s="61">
        <v>96309.03125</v>
      </c>
    </row>
    <row r="296" spans="1:41" x14ac:dyDescent="0.25">
      <c r="A296" s="47">
        <v>37377</v>
      </c>
      <c r="B296" s="48">
        <v>960</v>
      </c>
      <c r="C296" s="49">
        <v>3228</v>
      </c>
      <c r="D296" s="50">
        <v>4.1160345077514648</v>
      </c>
      <c r="E296" s="49">
        <v>1352</v>
      </c>
      <c r="F296" s="49">
        <v>819</v>
      </c>
      <c r="H296" s="51">
        <v>93490000</v>
      </c>
      <c r="I296" s="52">
        <v>97385.4140625</v>
      </c>
      <c r="AK296" s="57">
        <v>3700</v>
      </c>
      <c r="AL296" s="58">
        <v>354490000</v>
      </c>
      <c r="AO296" s="61">
        <v>95808.109375</v>
      </c>
    </row>
    <row r="297" spans="1:41" x14ac:dyDescent="0.25">
      <c r="A297" s="47">
        <v>37347</v>
      </c>
      <c r="B297" s="48">
        <v>781</v>
      </c>
      <c r="C297" s="49">
        <v>3118</v>
      </c>
      <c r="D297" s="50">
        <v>3.9774634838104248</v>
      </c>
      <c r="E297" s="49">
        <v>1318</v>
      </c>
      <c r="F297" s="49">
        <v>879</v>
      </c>
      <c r="H297" s="51">
        <v>74990000</v>
      </c>
      <c r="I297" s="52">
        <v>96017.921875</v>
      </c>
      <c r="AK297" s="57">
        <v>2740</v>
      </c>
      <c r="AL297" s="58">
        <v>261000000</v>
      </c>
      <c r="AO297" s="61">
        <v>95255.4765625</v>
      </c>
    </row>
    <row r="298" spans="1:41" x14ac:dyDescent="0.25">
      <c r="A298" s="47">
        <v>37316</v>
      </c>
      <c r="B298" s="48">
        <v>695</v>
      </c>
      <c r="C298" s="49">
        <v>3057</v>
      </c>
      <c r="D298" s="50">
        <v>3.9092071056365967</v>
      </c>
      <c r="E298" s="49">
        <v>1141</v>
      </c>
      <c r="H298" s="51">
        <v>68170000</v>
      </c>
      <c r="I298" s="52">
        <v>98086.328125</v>
      </c>
      <c r="AK298" s="57">
        <v>1959</v>
      </c>
      <c r="AL298" s="58">
        <v>186010000</v>
      </c>
      <c r="AO298" s="61">
        <v>94951.5078125</v>
      </c>
    </row>
    <row r="299" spans="1:41" x14ac:dyDescent="0.25">
      <c r="A299" s="47">
        <v>37288</v>
      </c>
      <c r="B299" s="48">
        <v>653</v>
      </c>
      <c r="C299" s="49">
        <v>2980</v>
      </c>
      <c r="D299" s="50">
        <v>3.7853286266326904</v>
      </c>
      <c r="E299" s="49">
        <v>973</v>
      </c>
      <c r="F299" s="49">
        <v>615</v>
      </c>
      <c r="H299" s="51">
        <v>62830000</v>
      </c>
      <c r="I299" s="52">
        <v>96217.4609375</v>
      </c>
      <c r="AK299" s="57">
        <v>1264</v>
      </c>
      <c r="AL299" s="58">
        <v>117840000</v>
      </c>
      <c r="AN299" s="60">
        <v>1277</v>
      </c>
      <c r="AO299" s="61">
        <v>93227.8515625</v>
      </c>
    </row>
    <row r="300" spans="1:41" x14ac:dyDescent="0.25">
      <c r="A300" s="47">
        <v>37257</v>
      </c>
      <c r="B300" s="48">
        <v>611</v>
      </c>
      <c r="C300" s="49">
        <v>2916</v>
      </c>
      <c r="D300" s="50">
        <v>3.7316837310791016</v>
      </c>
      <c r="E300" s="49">
        <v>1122</v>
      </c>
      <c r="F300" s="49">
        <v>662</v>
      </c>
      <c r="H300" s="51">
        <v>55010000</v>
      </c>
      <c r="I300" s="52">
        <v>90032.734375</v>
      </c>
      <c r="AK300" s="57">
        <v>611</v>
      </c>
      <c r="AL300" s="58">
        <v>55010000</v>
      </c>
      <c r="AN300" s="60">
        <v>662</v>
      </c>
      <c r="AO300" s="61">
        <v>90032.734375</v>
      </c>
    </row>
    <row r="301" spans="1:41" x14ac:dyDescent="0.25">
      <c r="A301" s="47">
        <v>37226</v>
      </c>
      <c r="B301" s="48">
        <v>716</v>
      </c>
      <c r="C301" s="49">
        <v>2907</v>
      </c>
      <c r="D301" s="50">
        <v>3.7810535430908203</v>
      </c>
      <c r="E301" s="49">
        <v>694</v>
      </c>
      <c r="H301" s="51">
        <v>78650000</v>
      </c>
      <c r="I301" s="52">
        <v>109846.3671875</v>
      </c>
      <c r="AK301" s="57">
        <v>9226</v>
      </c>
      <c r="AL301" s="58">
        <v>882820000</v>
      </c>
      <c r="AO301" s="61">
        <v>95688.2734375</v>
      </c>
    </row>
    <row r="302" spans="1:41" x14ac:dyDescent="0.25">
      <c r="A302" s="47">
        <v>37196</v>
      </c>
      <c r="B302" s="48">
        <v>669</v>
      </c>
      <c r="C302" s="49">
        <v>3129</v>
      </c>
      <c r="D302" s="50">
        <v>4.1279683113098145</v>
      </c>
      <c r="E302" s="49">
        <v>898</v>
      </c>
      <c r="H302" s="51">
        <v>62020000</v>
      </c>
      <c r="I302" s="52">
        <v>92705.53125</v>
      </c>
      <c r="AK302" s="57">
        <v>8510</v>
      </c>
      <c r="AL302" s="58">
        <v>804170000</v>
      </c>
      <c r="AO302" s="61">
        <v>94497.0625</v>
      </c>
    </row>
    <row r="303" spans="1:41" x14ac:dyDescent="0.25">
      <c r="A303" s="47">
        <v>37165</v>
      </c>
      <c r="B303" s="48">
        <v>737</v>
      </c>
      <c r="C303" s="49">
        <v>3369</v>
      </c>
      <c r="D303" s="50">
        <v>4.4343533515930176</v>
      </c>
      <c r="E303" s="49">
        <v>1214</v>
      </c>
      <c r="H303" s="51">
        <v>70120000</v>
      </c>
      <c r="I303" s="52">
        <v>95142.46875</v>
      </c>
      <c r="AK303" s="57">
        <v>7841</v>
      </c>
      <c r="AL303" s="58">
        <v>742150000</v>
      </c>
      <c r="AO303" s="61">
        <v>94649.9140625</v>
      </c>
    </row>
    <row r="304" spans="1:41" x14ac:dyDescent="0.25">
      <c r="A304" s="47">
        <v>37135</v>
      </c>
      <c r="B304" s="48">
        <v>713</v>
      </c>
      <c r="C304" s="49">
        <v>3355</v>
      </c>
      <c r="D304" s="50">
        <v>4.4427275657653809</v>
      </c>
      <c r="E304" s="49">
        <v>1014</v>
      </c>
      <c r="F304" s="49">
        <v>378</v>
      </c>
      <c r="H304" s="51">
        <v>65080000</v>
      </c>
      <c r="I304" s="52">
        <v>91276.296875</v>
      </c>
      <c r="AK304" s="57">
        <v>7104</v>
      </c>
      <c r="AL304" s="58">
        <v>672030000</v>
      </c>
      <c r="AN304" s="60">
        <v>4210</v>
      </c>
      <c r="AO304" s="61">
        <v>94598.8203125</v>
      </c>
    </row>
    <row r="305" spans="1:41" x14ac:dyDescent="0.25">
      <c r="A305" s="47">
        <v>37104</v>
      </c>
      <c r="B305" s="48">
        <v>984</v>
      </c>
      <c r="C305" s="49">
        <v>3340</v>
      </c>
      <c r="D305" s="50">
        <v>4.3976302146911621</v>
      </c>
      <c r="E305" s="49">
        <v>1243</v>
      </c>
      <c r="F305" s="49">
        <v>446</v>
      </c>
      <c r="H305" s="51">
        <v>91180000</v>
      </c>
      <c r="I305" s="52">
        <v>92662.6015625</v>
      </c>
      <c r="AK305" s="57">
        <v>6391</v>
      </c>
      <c r="AL305" s="58">
        <v>606950000</v>
      </c>
      <c r="AN305" s="60">
        <v>3832</v>
      </c>
      <c r="AO305" s="61">
        <v>94969.4921875</v>
      </c>
    </row>
    <row r="306" spans="1:41" x14ac:dyDescent="0.25">
      <c r="A306" s="47">
        <v>37073</v>
      </c>
      <c r="B306" s="48">
        <v>948</v>
      </c>
      <c r="C306" s="49">
        <v>3349</v>
      </c>
      <c r="D306" s="50">
        <v>4.4762754440307617</v>
      </c>
      <c r="E306" s="49">
        <v>1226</v>
      </c>
      <c r="F306" s="49">
        <v>514</v>
      </c>
      <c r="H306" s="51">
        <v>96360000</v>
      </c>
      <c r="I306" s="52">
        <v>101645.5703125</v>
      </c>
      <c r="AK306" s="57">
        <v>5407</v>
      </c>
      <c r="AL306" s="58">
        <v>515770000</v>
      </c>
      <c r="AN306" s="60">
        <v>3386</v>
      </c>
      <c r="AO306" s="61">
        <v>95389.3125</v>
      </c>
    </row>
    <row r="307" spans="1:41" x14ac:dyDescent="0.25">
      <c r="A307" s="47">
        <v>37043</v>
      </c>
      <c r="B307" s="48">
        <v>944</v>
      </c>
      <c r="C307" s="49">
        <v>3415</v>
      </c>
      <c r="D307" s="50">
        <v>4.6019091606140137</v>
      </c>
      <c r="E307" s="49">
        <v>1281</v>
      </c>
      <c r="F307" s="49">
        <v>512</v>
      </c>
      <c r="H307" s="51">
        <v>87100000</v>
      </c>
      <c r="I307" s="52">
        <v>92266.9453125</v>
      </c>
      <c r="AK307" s="57">
        <v>4459</v>
      </c>
      <c r="AL307" s="58">
        <v>419410000</v>
      </c>
      <c r="AN307" s="60">
        <v>2872</v>
      </c>
      <c r="AO307" s="61">
        <v>94059.203125</v>
      </c>
    </row>
    <row r="308" spans="1:41" x14ac:dyDescent="0.25">
      <c r="A308" s="47">
        <v>37012</v>
      </c>
      <c r="B308" s="48">
        <v>956</v>
      </c>
      <c r="C308" s="49">
        <v>3386</v>
      </c>
      <c r="D308" s="50">
        <v>4.5302705764770508</v>
      </c>
      <c r="E308" s="49">
        <v>1350</v>
      </c>
      <c r="F308" s="49">
        <v>591</v>
      </c>
      <c r="H308" s="51">
        <v>93790000</v>
      </c>
      <c r="I308" s="52">
        <v>98106.6953125</v>
      </c>
      <c r="AK308" s="57">
        <v>3515</v>
      </c>
      <c r="AL308" s="58">
        <v>332310000</v>
      </c>
      <c r="AN308" s="60">
        <v>2360</v>
      </c>
      <c r="AO308" s="61">
        <v>94540.5390625</v>
      </c>
    </row>
    <row r="309" spans="1:41" x14ac:dyDescent="0.25">
      <c r="A309" s="47">
        <v>36982</v>
      </c>
      <c r="B309" s="48">
        <v>758</v>
      </c>
      <c r="C309" s="49">
        <v>3324</v>
      </c>
      <c r="D309" s="50">
        <v>4.5091567039489746</v>
      </c>
      <c r="E309" s="49">
        <v>1321</v>
      </c>
      <c r="F309" s="49">
        <v>589</v>
      </c>
      <c r="H309" s="51">
        <v>70190000</v>
      </c>
      <c r="I309" s="52">
        <v>92598.9453125</v>
      </c>
      <c r="AK309" s="57">
        <v>2559</v>
      </c>
      <c r="AL309" s="58">
        <v>238520000</v>
      </c>
      <c r="AN309" s="60">
        <v>1769</v>
      </c>
      <c r="AO309" s="61">
        <v>93208.28125</v>
      </c>
    </row>
    <row r="310" spans="1:41" x14ac:dyDescent="0.25">
      <c r="A310" s="47">
        <v>36951</v>
      </c>
      <c r="B310" s="48">
        <v>758</v>
      </c>
      <c r="C310" s="49">
        <v>3261</v>
      </c>
      <c r="D310" s="50">
        <v>4.4226946830749512</v>
      </c>
      <c r="E310" s="49">
        <v>1150</v>
      </c>
      <c r="F310" s="49">
        <v>420</v>
      </c>
      <c r="H310" s="51">
        <v>71180000</v>
      </c>
      <c r="I310" s="52">
        <v>93905.015625</v>
      </c>
      <c r="AK310" s="57">
        <v>1801</v>
      </c>
      <c r="AL310" s="58">
        <v>168330000</v>
      </c>
      <c r="AN310" s="60">
        <v>1180</v>
      </c>
      <c r="AO310" s="61">
        <v>93464.7421875</v>
      </c>
    </row>
    <row r="311" spans="1:41" x14ac:dyDescent="0.25">
      <c r="A311" s="47">
        <v>36923</v>
      </c>
      <c r="B311" s="48">
        <v>583</v>
      </c>
      <c r="C311" s="49">
        <v>3285</v>
      </c>
      <c r="D311" s="50">
        <v>4.4069309234619141</v>
      </c>
      <c r="E311" s="49">
        <v>1032</v>
      </c>
      <c r="F311" s="49">
        <v>377</v>
      </c>
      <c r="H311" s="51">
        <v>53020000</v>
      </c>
      <c r="I311" s="52">
        <v>90943.3984375</v>
      </c>
      <c r="AK311" s="57">
        <v>1043</v>
      </c>
      <c r="AL311" s="58">
        <v>97150000</v>
      </c>
      <c r="AN311" s="60">
        <v>760</v>
      </c>
      <c r="AO311" s="61">
        <v>93144.7734375</v>
      </c>
    </row>
    <row r="312" spans="1:41" x14ac:dyDescent="0.25">
      <c r="A312" s="47">
        <v>36892</v>
      </c>
      <c r="B312" s="48">
        <v>460</v>
      </c>
      <c r="C312" s="49">
        <v>3115</v>
      </c>
      <c r="D312" s="50">
        <v>4.183079719543457</v>
      </c>
      <c r="E312" s="49">
        <v>1288</v>
      </c>
      <c r="F312" s="49">
        <v>383</v>
      </c>
      <c r="H312" s="51">
        <v>44130000</v>
      </c>
      <c r="I312" s="52">
        <v>95934.78125</v>
      </c>
      <c r="AK312" s="57">
        <v>460</v>
      </c>
      <c r="AL312" s="58">
        <v>44130000</v>
      </c>
      <c r="AN312" s="60">
        <v>383</v>
      </c>
      <c r="AO312" s="61">
        <v>95934.78125</v>
      </c>
    </row>
    <row r="313" spans="1:41" x14ac:dyDescent="0.25">
      <c r="A313" s="47">
        <v>36861</v>
      </c>
      <c r="B313" s="48">
        <v>586</v>
      </c>
      <c r="C313" s="49">
        <v>2964</v>
      </c>
      <c r="D313" s="50">
        <v>3.9705290794372559</v>
      </c>
      <c r="E313" s="49">
        <v>601</v>
      </c>
      <c r="H313" s="51">
        <v>54720000</v>
      </c>
      <c r="I313" s="52">
        <v>93378.8359375</v>
      </c>
      <c r="AK313" s="57">
        <v>8958</v>
      </c>
    </row>
    <row r="314" spans="1:41" x14ac:dyDescent="0.25">
      <c r="A314" s="47">
        <v>36831</v>
      </c>
      <c r="B314" s="48">
        <v>690</v>
      </c>
      <c r="C314" s="49">
        <v>3075</v>
      </c>
      <c r="D314" s="50">
        <v>4.0402531623840332</v>
      </c>
      <c r="E314" s="49">
        <v>813</v>
      </c>
      <c r="H314" s="51">
        <v>63100000</v>
      </c>
      <c r="I314" s="52">
        <v>91449.2734375</v>
      </c>
      <c r="AK314" s="57">
        <v>8372</v>
      </c>
    </row>
    <row r="315" spans="1:41" x14ac:dyDescent="0.25">
      <c r="A315" s="47">
        <v>36800</v>
      </c>
      <c r="B315" s="48">
        <v>682</v>
      </c>
      <c r="C315" s="49">
        <v>3233</v>
      </c>
      <c r="D315" s="50">
        <v>4.2085394859313965</v>
      </c>
      <c r="E315" s="49">
        <v>1100</v>
      </c>
      <c r="H315" s="51">
        <v>59010000</v>
      </c>
      <c r="I315" s="52">
        <v>86524.9296875</v>
      </c>
      <c r="AK315" s="57">
        <v>7682</v>
      </c>
    </row>
    <row r="316" spans="1:41" x14ac:dyDescent="0.25">
      <c r="A316" s="47">
        <v>36770</v>
      </c>
      <c r="B316" s="48">
        <v>765</v>
      </c>
      <c r="C316" s="49">
        <v>3246</v>
      </c>
      <c r="D316" s="50">
        <v>4.1734285354614258</v>
      </c>
      <c r="E316" s="49">
        <v>1035</v>
      </c>
      <c r="H316" s="51">
        <v>70830000</v>
      </c>
      <c r="I316" s="52">
        <v>92588.234375</v>
      </c>
      <c r="AK316" s="57">
        <v>7000</v>
      </c>
    </row>
    <row r="317" spans="1:41" x14ac:dyDescent="0.25">
      <c r="A317" s="47">
        <v>36739</v>
      </c>
      <c r="B317" s="48">
        <v>848</v>
      </c>
      <c r="C317" s="49">
        <v>3206</v>
      </c>
      <c r="D317" s="50">
        <v>4.1135525703430176</v>
      </c>
      <c r="E317" s="49">
        <v>1232</v>
      </c>
      <c r="H317" s="51">
        <v>81420000</v>
      </c>
      <c r="I317" s="52">
        <v>96014.1484375</v>
      </c>
      <c r="AK317" s="57">
        <v>6235</v>
      </c>
    </row>
    <row r="318" spans="1:41" x14ac:dyDescent="0.25">
      <c r="A318" s="47">
        <v>36708</v>
      </c>
      <c r="B318" s="48">
        <v>875</v>
      </c>
      <c r="C318" s="49">
        <v>3253</v>
      </c>
      <c r="D318" s="50">
        <v>4.2270278930664063</v>
      </c>
      <c r="E318" s="49">
        <v>1145</v>
      </c>
      <c r="H318" s="51">
        <v>84030000</v>
      </c>
      <c r="I318" s="52">
        <v>96034.2890625</v>
      </c>
      <c r="AK318" s="57">
        <v>5387</v>
      </c>
    </row>
    <row r="319" spans="1:41" x14ac:dyDescent="0.25">
      <c r="A319" s="47">
        <v>36678</v>
      </c>
      <c r="B319" s="48">
        <v>1008</v>
      </c>
      <c r="C319" s="49">
        <v>3011</v>
      </c>
      <c r="D319" s="50">
        <v>4.0039892196655273</v>
      </c>
      <c r="E319" s="49">
        <v>1274</v>
      </c>
      <c r="H319" s="51">
        <v>89530000</v>
      </c>
      <c r="I319" s="52">
        <v>88819.4453125</v>
      </c>
      <c r="AK319" s="57">
        <v>4512</v>
      </c>
    </row>
    <row r="320" spans="1:41" x14ac:dyDescent="0.25">
      <c r="A320" s="47">
        <v>36647</v>
      </c>
      <c r="B320" s="48">
        <v>833</v>
      </c>
      <c r="C320" s="49">
        <v>3003</v>
      </c>
      <c r="D320" s="50">
        <v>4.2851028442382813</v>
      </c>
      <c r="E320" s="49">
        <v>1159</v>
      </c>
      <c r="H320" s="51">
        <v>74110000</v>
      </c>
      <c r="I320" s="52">
        <v>88967.5859375</v>
      </c>
      <c r="AK320" s="57">
        <v>3504</v>
      </c>
    </row>
    <row r="321" spans="1:37" x14ac:dyDescent="0.25">
      <c r="A321" s="47">
        <v>36617</v>
      </c>
      <c r="B321" s="48">
        <v>760</v>
      </c>
      <c r="E321" s="49">
        <v>1036</v>
      </c>
      <c r="H321" s="51">
        <v>59990000</v>
      </c>
      <c r="I321" s="52">
        <v>78934.2109375</v>
      </c>
      <c r="AK321" s="57">
        <v>2671</v>
      </c>
    </row>
    <row r="322" spans="1:37" x14ac:dyDescent="0.25">
      <c r="A322" s="47">
        <v>36586</v>
      </c>
      <c r="B322" s="48">
        <v>855</v>
      </c>
      <c r="E322" s="49">
        <v>1250</v>
      </c>
      <c r="H322" s="51">
        <v>70940000</v>
      </c>
      <c r="I322" s="52">
        <v>82970.7578125</v>
      </c>
      <c r="AK322" s="57">
        <v>1911</v>
      </c>
    </row>
    <row r="323" spans="1:37" x14ac:dyDescent="0.25">
      <c r="A323" s="47">
        <v>36557</v>
      </c>
      <c r="B323" s="48">
        <v>574</v>
      </c>
      <c r="E323" s="49">
        <v>895</v>
      </c>
      <c r="AK323" s="57">
        <v>1056</v>
      </c>
    </row>
    <row r="324" spans="1:37" x14ac:dyDescent="0.25">
      <c r="A324" s="47">
        <v>36526</v>
      </c>
      <c r="B324" s="48">
        <v>482</v>
      </c>
      <c r="E324" s="49">
        <v>959</v>
      </c>
      <c r="AK324" s="57">
        <v>482</v>
      </c>
    </row>
  </sheetData>
  <mergeCells count="33">
    <mergeCell ref="AC6:AD6"/>
    <mergeCell ref="AK5:AN5"/>
    <mergeCell ref="AO5:AV5"/>
    <mergeCell ref="AW5:AX5"/>
    <mergeCell ref="AY5:BD5"/>
    <mergeCell ref="Y5:AD5"/>
    <mergeCell ref="AE5:AJ5"/>
    <mergeCell ref="A6:A7"/>
    <mergeCell ref="AW6:AX6"/>
    <mergeCell ref="AY6:AZ6"/>
    <mergeCell ref="BA6:BB6"/>
    <mergeCell ref="BC6:BD6"/>
    <mergeCell ref="AG6:AH6"/>
    <mergeCell ref="AI6:AJ6"/>
    <mergeCell ref="AO6:AP6"/>
    <mergeCell ref="AQ6:AR6"/>
    <mergeCell ref="AS6:AT6"/>
    <mergeCell ref="AU6:AV6"/>
    <mergeCell ref="U6:V6"/>
    <mergeCell ref="S6:T6"/>
    <mergeCell ref="AE6:AF6"/>
    <mergeCell ref="Y6:Z6"/>
    <mergeCell ref="AA6:AB6"/>
    <mergeCell ref="B5:H5"/>
    <mergeCell ref="I5:P5"/>
    <mergeCell ref="Q5:V5"/>
    <mergeCell ref="W5:X5"/>
    <mergeCell ref="I6:J6"/>
    <mergeCell ref="K6:L6"/>
    <mergeCell ref="M6:N6"/>
    <mergeCell ref="O6:P6"/>
    <mergeCell ref="Q6:R6"/>
    <mergeCell ref="W6:X6"/>
  </mergeCells>
  <hyperlinks>
    <hyperlink ref="B3" r:id="rId1" xr:uid="{00000000-0004-0000-00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324"/>
  <sheetViews>
    <sheetView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8" sqref="A8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42578125" style="51" customWidth="1"/>
    <col min="9" max="9" width="14.42578125" style="52" customWidth="1"/>
    <col min="10" max="10" width="14.42578125" style="53" customWidth="1"/>
    <col min="11" max="12" width="10" style="54" customWidth="1"/>
    <col min="13" max="15" width="10" style="55" customWidth="1"/>
    <col min="16" max="16" width="10" style="56" customWidth="1"/>
    <col min="17" max="17" width="14.42578125" style="52" customWidth="1"/>
    <col min="18" max="18" width="14.42578125" style="53" customWidth="1"/>
    <col min="19" max="20" width="10" style="54" customWidth="1"/>
    <col min="21" max="21" width="10" style="55" customWidth="1"/>
    <col min="22" max="22" width="10" style="56" customWidth="1"/>
    <col min="23" max="24" width="14.42578125" style="53" customWidth="1"/>
    <col min="25" max="25" width="14.42578125" style="52" customWidth="1"/>
    <col min="26" max="26" width="14.42578125" style="53" customWidth="1"/>
    <col min="27" max="28" width="10" style="54" customWidth="1"/>
    <col min="29" max="29" width="10" style="55" customWidth="1"/>
    <col min="30" max="30" width="10" style="56" customWidth="1"/>
    <col min="31" max="31" width="14.42578125" style="52" customWidth="1"/>
    <col min="32" max="32" width="14.42578125" style="53" customWidth="1"/>
    <col min="33" max="34" width="10" style="54" customWidth="1"/>
    <col min="35" max="35" width="10" style="55" customWidth="1"/>
    <col min="36" max="36" width="10" style="56" customWidth="1"/>
    <col min="37" max="37" width="14.42578125" style="57" customWidth="1"/>
    <col min="38" max="38" width="17.7109375" style="58" customWidth="1"/>
    <col min="39" max="39" width="14.42578125" style="59" customWidth="1"/>
    <col min="40" max="40" width="14.42578125" style="60" customWidth="1"/>
    <col min="41" max="41" width="14.42578125" style="61" customWidth="1"/>
    <col min="42" max="42" width="14.42578125" style="58" customWidth="1"/>
    <col min="43" max="44" width="10" style="59" customWidth="1"/>
    <col min="45" max="47" width="10" style="62" customWidth="1"/>
    <col min="48" max="48" width="10" style="63" customWidth="1"/>
    <col min="49" max="50" width="14.42578125" style="58" customWidth="1"/>
    <col min="51" max="51" width="14.42578125" style="61" customWidth="1"/>
    <col min="52" max="52" width="14.425781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27</v>
      </c>
      <c r="D1" s="3"/>
      <c r="H1" s="4"/>
      <c r="I1" s="4"/>
      <c r="J1" s="4"/>
      <c r="M1" s="5" t="s">
        <v>28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31</v>
      </c>
      <c r="B2" s="8" t="s">
        <v>32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34</v>
      </c>
      <c r="B3" s="65" t="s">
        <v>33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15"/>
      <c r="B5" s="71" t="str">
        <f>"Key MLS Statistics for "&amp;A7</f>
        <v>Key MLS Statistics for Month</v>
      </c>
      <c r="C5" s="72"/>
      <c r="D5" s="72"/>
      <c r="E5" s="72"/>
      <c r="F5" s="72"/>
      <c r="G5" s="72"/>
      <c r="H5" s="70"/>
      <c r="I5" s="73" t="str">
        <f>"Statistics for Listings Sold During "&amp;A7</f>
        <v>Statistics for Listings Sold During Month</v>
      </c>
      <c r="J5" s="72"/>
      <c r="K5" s="72"/>
      <c r="L5" s="72"/>
      <c r="M5" s="72"/>
      <c r="N5" s="72"/>
      <c r="O5" s="72"/>
      <c r="P5" s="70"/>
      <c r="Q5" s="73" t="str">
        <f>"Statistics for Active Listings at End of "&amp;A7</f>
        <v>Statistics for Active Listings at End of Month</v>
      </c>
      <c r="R5" s="72"/>
      <c r="S5" s="72"/>
      <c r="T5" s="72"/>
      <c r="U5" s="72"/>
      <c r="V5" s="70"/>
      <c r="W5" s="73" t="s">
        <v>4</v>
      </c>
      <c r="X5" s="70"/>
      <c r="Y5" s="73" t="str">
        <f>"Statistics for Contracts Written During "&amp;A7</f>
        <v>Statistics for Contracts Written During Month</v>
      </c>
      <c r="Z5" s="72"/>
      <c r="AA5" s="72"/>
      <c r="AB5" s="72"/>
      <c r="AC5" s="72"/>
      <c r="AD5" s="70"/>
      <c r="AE5" s="73" t="str">
        <f>"Statistics for Pending Contracts at End of "&amp;A7</f>
        <v>Statistics for Pending Contracts at End of Month</v>
      </c>
      <c r="AF5" s="72"/>
      <c r="AG5" s="72"/>
      <c r="AH5" s="72"/>
      <c r="AI5" s="72"/>
      <c r="AJ5" s="70"/>
      <c r="AK5" s="79" t="s">
        <v>5</v>
      </c>
      <c r="AL5" s="72"/>
      <c r="AM5" s="72"/>
      <c r="AN5" s="70"/>
      <c r="AO5" s="75" t="s">
        <v>6</v>
      </c>
      <c r="AP5" s="72"/>
      <c r="AQ5" s="72"/>
      <c r="AR5" s="72"/>
      <c r="AS5" s="72"/>
      <c r="AT5" s="72"/>
      <c r="AU5" s="72"/>
      <c r="AV5" s="70"/>
      <c r="AW5" s="75" t="s">
        <v>7</v>
      </c>
      <c r="AX5" s="70"/>
      <c r="AY5" s="75" t="s">
        <v>8</v>
      </c>
      <c r="AZ5" s="72"/>
      <c r="BA5" s="72"/>
      <c r="BB5" s="72"/>
      <c r="BC5" s="72"/>
      <c r="BD5" s="70"/>
      <c r="BE5" s="16"/>
      <c r="BF5" s="17"/>
      <c r="BG5" s="17"/>
      <c r="BH5" s="17"/>
    </row>
    <row r="6" spans="1:60" s="26" customFormat="1" ht="15" customHeight="1" x14ac:dyDescent="0.2">
      <c r="A6" s="19"/>
      <c r="B6" s="20"/>
      <c r="C6" s="20" t="s">
        <v>9</v>
      </c>
      <c r="D6" s="21" t="str">
        <f>A7&amp;"s'"</f>
        <v>Months'</v>
      </c>
      <c r="E6" s="20" t="s">
        <v>10</v>
      </c>
      <c r="F6" s="20" t="s">
        <v>11</v>
      </c>
      <c r="G6" s="20" t="s">
        <v>12</v>
      </c>
      <c r="H6" s="22" t="s">
        <v>13</v>
      </c>
      <c r="I6" s="67" t="s">
        <v>14</v>
      </c>
      <c r="J6" s="68"/>
      <c r="K6" s="69" t="s">
        <v>15</v>
      </c>
      <c r="L6" s="70"/>
      <c r="M6" s="74" t="s">
        <v>16</v>
      </c>
      <c r="N6" s="70"/>
      <c r="O6" s="74" t="s">
        <v>17</v>
      </c>
      <c r="P6" s="68"/>
      <c r="Q6" s="67" t="s">
        <v>18</v>
      </c>
      <c r="R6" s="68"/>
      <c r="S6" s="69" t="s">
        <v>15</v>
      </c>
      <c r="T6" s="70"/>
      <c r="U6" s="74" t="s">
        <v>19</v>
      </c>
      <c r="V6" s="68"/>
      <c r="W6" s="67" t="s">
        <v>18</v>
      </c>
      <c r="X6" s="68"/>
      <c r="Y6" s="67" t="s">
        <v>18</v>
      </c>
      <c r="Z6" s="68"/>
      <c r="AA6" s="69" t="s">
        <v>15</v>
      </c>
      <c r="AB6" s="70"/>
      <c r="AC6" s="74" t="s">
        <v>19</v>
      </c>
      <c r="AD6" s="68"/>
      <c r="AE6" s="67" t="s">
        <v>18</v>
      </c>
      <c r="AF6" s="68"/>
      <c r="AG6" s="69" t="s">
        <v>15</v>
      </c>
      <c r="AH6" s="70"/>
      <c r="AI6" s="74" t="s">
        <v>19</v>
      </c>
      <c r="AJ6" s="68"/>
      <c r="AK6" s="23"/>
      <c r="AL6" s="24" t="s">
        <v>13</v>
      </c>
      <c r="AM6" s="23"/>
      <c r="AN6" s="23" t="s">
        <v>11</v>
      </c>
      <c r="AO6" s="76" t="s">
        <v>14</v>
      </c>
      <c r="AP6" s="68"/>
      <c r="AQ6" s="77" t="s">
        <v>15</v>
      </c>
      <c r="AR6" s="70"/>
      <c r="AS6" s="78" t="s">
        <v>16</v>
      </c>
      <c r="AT6" s="70"/>
      <c r="AU6" s="78" t="s">
        <v>17</v>
      </c>
      <c r="AV6" s="68"/>
      <c r="AW6" s="76" t="s">
        <v>18</v>
      </c>
      <c r="AX6" s="68"/>
      <c r="AY6" s="76" t="s">
        <v>18</v>
      </c>
      <c r="AZ6" s="68"/>
      <c r="BA6" s="77" t="s">
        <v>15</v>
      </c>
      <c r="BB6" s="70"/>
      <c r="BC6" s="78" t="s">
        <v>19</v>
      </c>
      <c r="BD6" s="68"/>
      <c r="BE6" s="25"/>
      <c r="BF6" s="25"/>
      <c r="BG6" s="25"/>
      <c r="BH6" s="25"/>
    </row>
    <row r="7" spans="1:60" s="46" customFormat="1" x14ac:dyDescent="0.25">
      <c r="A7" s="27" t="s">
        <v>20</v>
      </c>
      <c r="B7" s="28" t="s">
        <v>13</v>
      </c>
      <c r="C7" s="28" t="s">
        <v>21</v>
      </c>
      <c r="D7" s="29" t="s">
        <v>22</v>
      </c>
      <c r="E7" s="28" t="s">
        <v>21</v>
      </c>
      <c r="F7" s="28" t="s">
        <v>23</v>
      </c>
      <c r="G7" s="28" t="s">
        <v>11</v>
      </c>
      <c r="H7" s="30" t="s">
        <v>24</v>
      </c>
      <c r="I7" s="31" t="s">
        <v>25</v>
      </c>
      <c r="J7" s="32" t="s">
        <v>26</v>
      </c>
      <c r="K7" s="33" t="s">
        <v>25</v>
      </c>
      <c r="L7" s="34" t="s">
        <v>26</v>
      </c>
      <c r="M7" s="35" t="s">
        <v>25</v>
      </c>
      <c r="N7" s="36" t="s">
        <v>26</v>
      </c>
      <c r="O7" s="35" t="s">
        <v>25</v>
      </c>
      <c r="P7" s="36" t="s">
        <v>26</v>
      </c>
      <c r="Q7" s="31" t="s">
        <v>25</v>
      </c>
      <c r="R7" s="32" t="s">
        <v>26</v>
      </c>
      <c r="S7" s="33" t="s">
        <v>25</v>
      </c>
      <c r="T7" s="34" t="s">
        <v>26</v>
      </c>
      <c r="U7" s="35" t="s">
        <v>25</v>
      </c>
      <c r="V7" s="36" t="s">
        <v>26</v>
      </c>
      <c r="W7" s="31" t="s">
        <v>25</v>
      </c>
      <c r="X7" s="32" t="s">
        <v>26</v>
      </c>
      <c r="Y7" s="31" t="s">
        <v>25</v>
      </c>
      <c r="Z7" s="32" t="s">
        <v>26</v>
      </c>
      <c r="AA7" s="33" t="s">
        <v>25</v>
      </c>
      <c r="AB7" s="34" t="s">
        <v>26</v>
      </c>
      <c r="AC7" s="35" t="s">
        <v>25</v>
      </c>
      <c r="AD7" s="36" t="s">
        <v>26</v>
      </c>
      <c r="AE7" s="31" t="s">
        <v>25</v>
      </c>
      <c r="AF7" s="32" t="s">
        <v>26</v>
      </c>
      <c r="AG7" s="33" t="s">
        <v>25</v>
      </c>
      <c r="AH7" s="34" t="s">
        <v>26</v>
      </c>
      <c r="AI7" s="35" t="s">
        <v>25</v>
      </c>
      <c r="AJ7" s="36" t="s">
        <v>26</v>
      </c>
      <c r="AK7" s="37" t="s">
        <v>13</v>
      </c>
      <c r="AL7" s="38" t="s">
        <v>24</v>
      </c>
      <c r="AM7" s="37" t="s">
        <v>21</v>
      </c>
      <c r="AN7" s="37" t="s">
        <v>23</v>
      </c>
      <c r="AO7" s="39" t="s">
        <v>25</v>
      </c>
      <c r="AP7" s="40" t="s">
        <v>26</v>
      </c>
      <c r="AQ7" s="41" t="s">
        <v>25</v>
      </c>
      <c r="AR7" s="42" t="s">
        <v>26</v>
      </c>
      <c r="AS7" s="43" t="s">
        <v>25</v>
      </c>
      <c r="AT7" s="44" t="s">
        <v>26</v>
      </c>
      <c r="AU7" s="43" t="s">
        <v>25</v>
      </c>
      <c r="AV7" s="44" t="s">
        <v>26</v>
      </c>
      <c r="AW7" s="39" t="s">
        <v>25</v>
      </c>
      <c r="AX7" s="40" t="s">
        <v>26</v>
      </c>
      <c r="AY7" s="39" t="s">
        <v>25</v>
      </c>
      <c r="AZ7" s="40" t="s">
        <v>26</v>
      </c>
      <c r="BA7" s="41" t="s">
        <v>25</v>
      </c>
      <c r="BB7" s="42" t="s">
        <v>26</v>
      </c>
      <c r="BC7" s="43" t="s">
        <v>25</v>
      </c>
      <c r="BD7" s="44" t="s">
        <v>26</v>
      </c>
      <c r="BE7" s="45"/>
      <c r="BF7" s="45"/>
      <c r="BG7" s="45"/>
      <c r="BH7" s="45"/>
    </row>
    <row r="8" spans="1:60" x14ac:dyDescent="0.25">
      <c r="A8" s="47">
        <v>46143</v>
      </c>
      <c r="B8" s="48">
        <v>978</v>
      </c>
      <c r="C8" s="49">
        <v>1479</v>
      </c>
      <c r="D8" s="50">
        <v>1.8128703210005406</v>
      </c>
      <c r="E8" s="49">
        <v>1155</v>
      </c>
      <c r="F8" s="49">
        <v>945</v>
      </c>
      <c r="G8" s="49">
        <v>1193</v>
      </c>
      <c r="H8" s="51">
        <v>265259512</v>
      </c>
      <c r="I8" s="52">
        <v>271226.49488752556</v>
      </c>
      <c r="J8" s="53">
        <v>240000</v>
      </c>
      <c r="K8" s="54">
        <v>28.80674846625767</v>
      </c>
      <c r="L8" s="54">
        <v>9</v>
      </c>
      <c r="M8" s="55">
        <v>0.99222898483276367</v>
      </c>
      <c r="N8" s="55">
        <v>1</v>
      </c>
      <c r="O8" s="55">
        <v>0.97682017087936401</v>
      </c>
      <c r="P8" s="56">
        <v>1</v>
      </c>
      <c r="Q8" s="52">
        <v>329895.91188811191</v>
      </c>
      <c r="R8" s="53">
        <v>249900</v>
      </c>
      <c r="S8" s="54">
        <v>38.239350912778903</v>
      </c>
      <c r="T8" s="54">
        <v>14</v>
      </c>
      <c r="U8" s="55">
        <v>0.97520965337753296</v>
      </c>
      <c r="V8" s="56">
        <v>1</v>
      </c>
      <c r="W8" s="53">
        <v>303349.85381165921</v>
      </c>
      <c r="X8" s="53">
        <v>245000</v>
      </c>
      <c r="Y8" s="52">
        <v>267730.28822882287</v>
      </c>
      <c r="Z8" s="53">
        <v>232500</v>
      </c>
      <c r="AA8" s="54">
        <v>33.9978835978836</v>
      </c>
      <c r="AB8" s="54">
        <v>10</v>
      </c>
      <c r="AC8" s="55">
        <v>0.98261457681655884</v>
      </c>
      <c r="AD8" s="56">
        <v>1</v>
      </c>
      <c r="AE8" s="52">
        <v>272416.9698275862</v>
      </c>
      <c r="AF8" s="53">
        <v>235000</v>
      </c>
      <c r="AG8" s="54">
        <v>35.507124895222127</v>
      </c>
      <c r="AH8" s="54">
        <v>9</v>
      </c>
      <c r="AI8" s="55">
        <v>0.98211902379989624</v>
      </c>
      <c r="AJ8" s="56">
        <v>1</v>
      </c>
      <c r="AK8" s="57">
        <v>3854</v>
      </c>
      <c r="AL8" s="58">
        <v>976018422</v>
      </c>
      <c r="AM8" s="59">
        <v>5180</v>
      </c>
      <c r="AN8" s="60">
        <v>4375</v>
      </c>
      <c r="AO8" s="61">
        <v>253248.16346652829</v>
      </c>
      <c r="AP8" s="58">
        <v>225000</v>
      </c>
      <c r="AQ8" s="59">
        <v>37.920861442656978</v>
      </c>
      <c r="AR8" s="59">
        <v>17</v>
      </c>
      <c r="AS8" s="62">
        <v>0.98416495323181152</v>
      </c>
      <c r="AT8" s="62">
        <v>1</v>
      </c>
      <c r="AU8" s="62">
        <v>0.96391403675079346</v>
      </c>
      <c r="AV8" s="63">
        <v>0.98510241508483887</v>
      </c>
      <c r="AW8" s="58">
        <v>280039.21160409559</v>
      </c>
      <c r="AX8" s="58">
        <v>238750</v>
      </c>
      <c r="AY8" s="61">
        <v>262965.25367472734</v>
      </c>
      <c r="AZ8" s="58">
        <v>235000</v>
      </c>
      <c r="BA8" s="59">
        <v>35.660342857142858</v>
      </c>
      <c r="BB8" s="59">
        <v>12</v>
      </c>
      <c r="BC8" s="62">
        <v>0.97086149454116821</v>
      </c>
      <c r="BD8" s="63">
        <v>1</v>
      </c>
    </row>
    <row r="9" spans="1:60" x14ac:dyDescent="0.25">
      <c r="A9" s="47">
        <v>46113</v>
      </c>
      <c r="B9" s="48">
        <v>855</v>
      </c>
      <c r="C9" s="49">
        <v>1370</v>
      </c>
      <c r="D9" s="50">
        <v>1.6719210405589497</v>
      </c>
      <c r="E9" s="49">
        <v>1261</v>
      </c>
      <c r="F9" s="49">
        <v>970</v>
      </c>
      <c r="G9" s="49">
        <v>1267</v>
      </c>
      <c r="H9" s="51">
        <v>214172373</v>
      </c>
      <c r="I9" s="52">
        <v>250494.00350877194</v>
      </c>
      <c r="J9" s="53">
        <v>225000</v>
      </c>
      <c r="K9" s="54">
        <v>33.984795321637428</v>
      </c>
      <c r="L9" s="54">
        <v>11</v>
      </c>
      <c r="M9" s="55">
        <v>0.98304069042205811</v>
      </c>
      <c r="N9" s="55">
        <v>1</v>
      </c>
      <c r="O9" s="55">
        <v>0.96587479114532471</v>
      </c>
      <c r="P9" s="56">
        <v>0.99634921550750732</v>
      </c>
      <c r="Q9" s="52">
        <v>325983.06974981044</v>
      </c>
      <c r="R9" s="53">
        <v>250000</v>
      </c>
      <c r="S9" s="54">
        <v>38.461313868613139</v>
      </c>
      <c r="T9" s="54">
        <v>14</v>
      </c>
      <c r="U9" s="55">
        <v>0.97673630714416504</v>
      </c>
      <c r="V9" s="56">
        <v>1</v>
      </c>
      <c r="W9" s="53">
        <v>288016.10279605264</v>
      </c>
      <c r="X9" s="53">
        <v>240000</v>
      </c>
      <c r="Y9" s="52">
        <v>270461.1160337553</v>
      </c>
      <c r="Z9" s="53">
        <v>239950</v>
      </c>
      <c r="AA9" s="54">
        <v>28.342268041237112</v>
      </c>
      <c r="AB9" s="54">
        <v>8</v>
      </c>
      <c r="AC9" s="55">
        <v>0.9770011305809021</v>
      </c>
      <c r="AD9" s="56">
        <v>1</v>
      </c>
      <c r="AE9" s="52">
        <v>272634.42248995986</v>
      </c>
      <c r="AF9" s="53">
        <v>238000</v>
      </c>
      <c r="AG9" s="54">
        <v>32.303867403314918</v>
      </c>
      <c r="AH9" s="54">
        <v>8</v>
      </c>
      <c r="AI9" s="55">
        <v>0.98083651065826416</v>
      </c>
      <c r="AJ9" s="56">
        <v>1</v>
      </c>
      <c r="AK9" s="57">
        <v>2876</v>
      </c>
      <c r="AL9" s="58">
        <v>710758910</v>
      </c>
      <c r="AM9" s="59">
        <v>4025</v>
      </c>
      <c r="AN9" s="60">
        <v>3430</v>
      </c>
      <c r="AO9" s="61">
        <v>247134.53059805286</v>
      </c>
      <c r="AP9" s="58">
        <v>220000</v>
      </c>
      <c r="AQ9" s="59">
        <v>41.020166898470094</v>
      </c>
      <c r="AR9" s="59">
        <v>22</v>
      </c>
      <c r="AS9" s="62">
        <v>0.98135322332382202</v>
      </c>
      <c r="AT9" s="62">
        <v>1</v>
      </c>
      <c r="AU9" s="62">
        <v>0.9593956470489502</v>
      </c>
      <c r="AV9" s="63">
        <v>0.98122650384902954</v>
      </c>
      <c r="AW9" s="58">
        <v>273316.14743921364</v>
      </c>
      <c r="AX9" s="58">
        <v>235000</v>
      </c>
      <c r="AY9" s="61">
        <v>261656.27319431852</v>
      </c>
      <c r="AZ9" s="58">
        <v>235000</v>
      </c>
      <c r="BA9" s="59">
        <v>36.118367346938776</v>
      </c>
      <c r="BB9" s="59">
        <v>13</v>
      </c>
      <c r="BC9" s="62">
        <v>0.96762502193450928</v>
      </c>
      <c r="BD9" s="63">
        <v>0.99270075559616089</v>
      </c>
    </row>
    <row r="10" spans="1:60" x14ac:dyDescent="0.25">
      <c r="A10" s="47">
        <v>46082</v>
      </c>
      <c r="B10" s="48">
        <v>828</v>
      </c>
      <c r="C10" s="49">
        <v>1258</v>
      </c>
      <c r="D10" s="50">
        <v>1.5333671534426394</v>
      </c>
      <c r="E10" s="49">
        <v>1107</v>
      </c>
      <c r="F10" s="49">
        <v>984</v>
      </c>
      <c r="G10" s="49">
        <v>1151</v>
      </c>
      <c r="H10" s="51">
        <v>207861507</v>
      </c>
      <c r="I10" s="52">
        <v>251040.46739130435</v>
      </c>
      <c r="J10" s="53">
        <v>225000</v>
      </c>
      <c r="K10" s="54">
        <v>41.928743961352659</v>
      </c>
      <c r="L10" s="54">
        <v>19</v>
      </c>
      <c r="M10" s="55">
        <v>0.98481947183609009</v>
      </c>
      <c r="N10" s="55">
        <v>1</v>
      </c>
      <c r="O10" s="55">
        <v>0.96435761451721191</v>
      </c>
      <c r="P10" s="56">
        <v>0.9848484992980957</v>
      </c>
      <c r="Q10" s="52">
        <v>314795.2950819672</v>
      </c>
      <c r="R10" s="53">
        <v>240000</v>
      </c>
      <c r="S10" s="54">
        <v>45.265500794912562</v>
      </c>
      <c r="T10" s="54">
        <v>16</v>
      </c>
      <c r="U10" s="55">
        <v>0.97488600015640259</v>
      </c>
      <c r="V10" s="56">
        <v>1</v>
      </c>
      <c r="W10" s="53">
        <v>283373.3367346939</v>
      </c>
      <c r="X10" s="53">
        <v>248500</v>
      </c>
      <c r="Y10" s="52">
        <v>266979.97568710358</v>
      </c>
      <c r="Z10" s="53">
        <v>244950</v>
      </c>
      <c r="AA10" s="54">
        <v>31.684959349593495</v>
      </c>
      <c r="AB10" s="54">
        <v>9</v>
      </c>
      <c r="AC10" s="55">
        <v>0.97069227695465088</v>
      </c>
      <c r="AD10" s="56">
        <v>1</v>
      </c>
      <c r="AE10" s="52">
        <v>261629.21813285458</v>
      </c>
      <c r="AF10" s="53">
        <v>235000</v>
      </c>
      <c r="AG10" s="54">
        <v>39.033883579496091</v>
      </c>
      <c r="AH10" s="54">
        <v>12</v>
      </c>
      <c r="AI10" s="55">
        <v>0.97999048233032227</v>
      </c>
      <c r="AJ10" s="56">
        <v>1</v>
      </c>
      <c r="AK10" s="57">
        <v>2021</v>
      </c>
      <c r="AL10" s="58">
        <v>496586537</v>
      </c>
      <c r="AM10" s="59">
        <v>2764</v>
      </c>
      <c r="AN10" s="60">
        <v>2460</v>
      </c>
      <c r="AO10" s="61">
        <v>245713.27906976745</v>
      </c>
      <c r="AP10" s="58">
        <v>219000</v>
      </c>
      <c r="AQ10" s="59">
        <v>43.996536368134585</v>
      </c>
      <c r="AR10" s="59">
        <v>28</v>
      </c>
      <c r="AS10" s="62">
        <v>0.98062723875045776</v>
      </c>
      <c r="AT10" s="62">
        <v>0.99916034936904907</v>
      </c>
      <c r="AU10" s="62">
        <v>0.95659196376800537</v>
      </c>
      <c r="AV10" s="63">
        <v>0.97719061374664307</v>
      </c>
      <c r="AW10" s="58">
        <v>266570.80943396228</v>
      </c>
      <c r="AX10" s="58">
        <v>230000</v>
      </c>
      <c r="AY10" s="61">
        <v>258120.91063108851</v>
      </c>
      <c r="AZ10" s="58">
        <v>234900</v>
      </c>
      <c r="BA10" s="59">
        <v>39.184552845528458</v>
      </c>
      <c r="BB10" s="59">
        <v>16</v>
      </c>
      <c r="BC10" s="62">
        <v>0.96384745836257935</v>
      </c>
      <c r="BD10" s="63">
        <v>0.98634296655654907</v>
      </c>
    </row>
    <row r="11" spans="1:60" x14ac:dyDescent="0.25">
      <c r="A11" s="47">
        <v>46054</v>
      </c>
      <c r="B11" s="48">
        <v>598</v>
      </c>
      <c r="C11" s="49">
        <v>1302</v>
      </c>
      <c r="D11" s="50">
        <v>1.6069114470842332</v>
      </c>
      <c r="E11" s="49">
        <v>841</v>
      </c>
      <c r="F11" s="49">
        <v>781</v>
      </c>
      <c r="G11" s="49">
        <v>932</v>
      </c>
      <c r="H11" s="51">
        <v>140244294</v>
      </c>
      <c r="I11" s="52">
        <v>234522.23076923078</v>
      </c>
      <c r="J11" s="53">
        <v>220000</v>
      </c>
      <c r="K11" s="54">
        <v>45.749163879598662</v>
      </c>
      <c r="L11" s="54">
        <v>30.5</v>
      </c>
      <c r="M11" s="55">
        <v>0.97780019044876099</v>
      </c>
      <c r="N11" s="55">
        <v>0.99275362491607666</v>
      </c>
      <c r="O11" s="55">
        <v>0.95232820510864258</v>
      </c>
      <c r="P11" s="56">
        <v>0.96980786323547363</v>
      </c>
      <c r="Q11" s="52">
        <v>306024.23333333334</v>
      </c>
      <c r="R11" s="53">
        <v>239250</v>
      </c>
      <c r="S11" s="54">
        <v>48.741935483870968</v>
      </c>
      <c r="T11" s="54">
        <v>20</v>
      </c>
      <c r="U11" s="55">
        <v>0.97150653600692749</v>
      </c>
      <c r="V11" s="56">
        <v>1</v>
      </c>
      <c r="W11" s="53">
        <v>259303.16270337923</v>
      </c>
      <c r="X11" s="53">
        <v>225000</v>
      </c>
      <c r="Y11" s="52">
        <v>257565.92751677852</v>
      </c>
      <c r="Z11" s="53">
        <v>225000</v>
      </c>
      <c r="AA11" s="54">
        <v>42.281690140845072</v>
      </c>
      <c r="AB11" s="54">
        <v>18</v>
      </c>
      <c r="AC11" s="55">
        <v>0.96425992250442505</v>
      </c>
      <c r="AD11" s="56">
        <v>0.98506510257720947</v>
      </c>
      <c r="AE11" s="52">
        <v>255048.95100222717</v>
      </c>
      <c r="AF11" s="53">
        <v>219000</v>
      </c>
      <c r="AG11" s="54">
        <v>49.572961373390555</v>
      </c>
      <c r="AH11" s="54">
        <v>24</v>
      </c>
      <c r="AI11" s="55">
        <v>0.97547614574432373</v>
      </c>
      <c r="AJ11" s="56">
        <v>1</v>
      </c>
      <c r="AK11" s="57">
        <v>1193</v>
      </c>
      <c r="AL11" s="58">
        <v>288725030</v>
      </c>
      <c r="AM11" s="59">
        <v>1657</v>
      </c>
      <c r="AN11" s="60">
        <v>1476</v>
      </c>
      <c r="AO11" s="61">
        <v>242015.95138306791</v>
      </c>
      <c r="AP11" s="58">
        <v>215000</v>
      </c>
      <c r="AQ11" s="59">
        <v>45.431684828164293</v>
      </c>
      <c r="AR11" s="59">
        <v>32</v>
      </c>
      <c r="AS11" s="62">
        <v>0.97762787342071533</v>
      </c>
      <c r="AT11" s="62">
        <v>0.9929078221321106</v>
      </c>
      <c r="AU11" s="62">
        <v>0.95104104280471802</v>
      </c>
      <c r="AV11" s="63">
        <v>0.97119045257568359</v>
      </c>
      <c r="AW11" s="58">
        <v>255048.46564885497</v>
      </c>
      <c r="AX11" s="58">
        <v>219000</v>
      </c>
      <c r="AY11" s="61">
        <v>252198.17173144876</v>
      </c>
      <c r="AZ11" s="58">
        <v>225000</v>
      </c>
      <c r="BA11" s="59">
        <v>44.184281842818429</v>
      </c>
      <c r="BB11" s="59">
        <v>23</v>
      </c>
      <c r="BC11" s="62">
        <v>0.95924532413482666</v>
      </c>
      <c r="BD11" s="63">
        <v>0.97959184646606445</v>
      </c>
    </row>
    <row r="12" spans="1:60" x14ac:dyDescent="0.25">
      <c r="A12" s="47">
        <v>46023</v>
      </c>
      <c r="B12" s="48">
        <v>595</v>
      </c>
      <c r="C12" s="49">
        <v>1394</v>
      </c>
      <c r="D12" s="50">
        <v>1.7311393977025769</v>
      </c>
      <c r="E12" s="49">
        <v>816</v>
      </c>
      <c r="F12" s="49">
        <v>695</v>
      </c>
      <c r="G12" s="49">
        <v>783</v>
      </c>
      <c r="H12" s="51">
        <v>148480736</v>
      </c>
      <c r="I12" s="52">
        <v>249547.45546218488</v>
      </c>
      <c r="J12" s="53">
        <v>205000</v>
      </c>
      <c r="K12" s="54">
        <v>45.11260504201681</v>
      </c>
      <c r="L12" s="54">
        <v>32</v>
      </c>
      <c r="M12" s="55">
        <v>0.97744697332382202</v>
      </c>
      <c r="N12" s="55">
        <v>0.9944952130317688</v>
      </c>
      <c r="O12" s="55">
        <v>0.94968914985656738</v>
      </c>
      <c r="P12" s="56">
        <v>0.97222220897674561</v>
      </c>
      <c r="Q12" s="52">
        <v>298561.7606263982</v>
      </c>
      <c r="R12" s="53">
        <v>235000</v>
      </c>
      <c r="S12" s="54">
        <v>49.947632711621232</v>
      </c>
      <c r="T12" s="54">
        <v>23</v>
      </c>
      <c r="U12" s="55">
        <v>0.97033882141113281</v>
      </c>
      <c r="V12" s="56">
        <v>1</v>
      </c>
      <c r="W12" s="53">
        <v>250650.66106080206</v>
      </c>
      <c r="X12" s="53">
        <v>215000</v>
      </c>
      <c r="Y12" s="52">
        <v>246229.54776119403</v>
      </c>
      <c r="Z12" s="53">
        <v>227000</v>
      </c>
      <c r="AA12" s="54">
        <v>46.322302158273381</v>
      </c>
      <c r="AB12" s="54">
        <v>31</v>
      </c>
      <c r="AC12" s="55">
        <v>0.95368188619613647</v>
      </c>
      <c r="AD12" s="56">
        <v>0.97468352317810059</v>
      </c>
      <c r="AE12" s="52">
        <v>252770.24635761589</v>
      </c>
      <c r="AF12" s="53">
        <v>220000</v>
      </c>
      <c r="AG12" s="54">
        <v>50.660280970625799</v>
      </c>
      <c r="AH12" s="54">
        <v>34</v>
      </c>
      <c r="AI12" s="55">
        <v>0.96656990051269531</v>
      </c>
      <c r="AJ12" s="56">
        <v>1</v>
      </c>
      <c r="AK12" s="57">
        <v>595</v>
      </c>
      <c r="AL12" s="58">
        <v>148480736</v>
      </c>
      <c r="AM12" s="59">
        <v>816</v>
      </c>
      <c r="AN12" s="60">
        <v>695</v>
      </c>
      <c r="AO12" s="61">
        <v>249547.45546218488</v>
      </c>
      <c r="AP12" s="58">
        <v>205000</v>
      </c>
      <c r="AQ12" s="59">
        <v>45.11260504201681</v>
      </c>
      <c r="AR12" s="59">
        <v>32</v>
      </c>
      <c r="AS12" s="62">
        <v>0.97744697332382202</v>
      </c>
      <c r="AT12" s="62">
        <v>0.9944952130317688</v>
      </c>
      <c r="AU12" s="62">
        <v>0.94968914985656738</v>
      </c>
      <c r="AV12" s="63">
        <v>0.97222220897674561</v>
      </c>
      <c r="AW12" s="58">
        <v>250650.66106080206</v>
      </c>
      <c r="AX12" s="58">
        <v>215000</v>
      </c>
      <c r="AY12" s="61">
        <v>246229.54776119403</v>
      </c>
      <c r="AZ12" s="58">
        <v>227000</v>
      </c>
      <c r="BA12" s="59">
        <v>46.322302158273381</v>
      </c>
      <c r="BB12" s="59">
        <v>31</v>
      </c>
      <c r="BC12" s="62">
        <v>0.95368188619613647</v>
      </c>
      <c r="BD12" s="63">
        <v>0.97468352317810059</v>
      </c>
    </row>
    <row r="13" spans="1:60" x14ac:dyDescent="0.25">
      <c r="A13" s="47">
        <v>45992</v>
      </c>
      <c r="B13" s="48">
        <v>823</v>
      </c>
      <c r="C13" s="49">
        <v>1595</v>
      </c>
      <c r="D13" s="50">
        <v>1.9865074743137336</v>
      </c>
      <c r="E13" s="49">
        <v>528</v>
      </c>
      <c r="F13" s="49">
        <v>584</v>
      </c>
      <c r="G13" s="49">
        <v>721</v>
      </c>
      <c r="H13" s="51">
        <v>199095858</v>
      </c>
      <c r="I13" s="52">
        <v>241914.77278250305</v>
      </c>
      <c r="J13" s="53">
        <v>215000</v>
      </c>
      <c r="K13" s="54">
        <v>37.19805589307412</v>
      </c>
      <c r="L13" s="54">
        <v>23</v>
      </c>
      <c r="M13" s="55">
        <v>0.97727710008621216</v>
      </c>
      <c r="N13" s="55">
        <v>0.99326568841934204</v>
      </c>
      <c r="O13" s="55">
        <v>0.95136928558349609</v>
      </c>
      <c r="P13" s="56">
        <v>0.97072988748550415</v>
      </c>
      <c r="Q13" s="52">
        <v>296161.54719387757</v>
      </c>
      <c r="R13" s="53">
        <v>239250</v>
      </c>
      <c r="S13" s="54">
        <v>46.489028213166144</v>
      </c>
      <c r="T13" s="54">
        <v>27</v>
      </c>
      <c r="U13" s="55">
        <v>0.96956300735473633</v>
      </c>
      <c r="V13" s="56">
        <v>1</v>
      </c>
      <c r="W13" s="53">
        <v>233498.50298210737</v>
      </c>
      <c r="X13" s="53">
        <v>200000</v>
      </c>
      <c r="Y13" s="52">
        <v>234835.77115384614</v>
      </c>
      <c r="Z13" s="53">
        <v>210000</v>
      </c>
      <c r="AA13" s="54">
        <v>46.520547945205479</v>
      </c>
      <c r="AB13" s="54">
        <v>32</v>
      </c>
      <c r="AC13" s="55">
        <v>0.93952757120132446</v>
      </c>
      <c r="AD13" s="56">
        <v>0.96336781978607178</v>
      </c>
      <c r="AE13" s="52">
        <v>251181.58986175116</v>
      </c>
      <c r="AF13" s="53">
        <v>219000</v>
      </c>
      <c r="AG13" s="54">
        <v>47.525658807212203</v>
      </c>
      <c r="AH13" s="54">
        <v>34</v>
      </c>
      <c r="AI13" s="55">
        <v>0.96308630704879761</v>
      </c>
      <c r="AJ13" s="56">
        <v>1</v>
      </c>
      <c r="AK13" s="57">
        <v>9635</v>
      </c>
      <c r="AL13" s="58">
        <v>2429788574</v>
      </c>
      <c r="AM13" s="59">
        <v>12391</v>
      </c>
      <c r="AN13" s="60">
        <v>9658</v>
      </c>
      <c r="AO13" s="61">
        <v>252183.55723923197</v>
      </c>
      <c r="AP13" s="58">
        <v>225000</v>
      </c>
      <c r="AQ13" s="59">
        <v>30.3626362221069</v>
      </c>
      <c r="AR13" s="59">
        <v>13</v>
      </c>
      <c r="AS13" s="62">
        <v>0.98463344573974609</v>
      </c>
      <c r="AT13" s="62">
        <v>1</v>
      </c>
      <c r="AU13" s="62">
        <v>0.96615630388259888</v>
      </c>
      <c r="AV13" s="63">
        <v>0.98518520593643188</v>
      </c>
      <c r="AW13" s="58">
        <v>267053.55122691626</v>
      </c>
      <c r="AX13" s="58">
        <v>230000</v>
      </c>
      <c r="AY13" s="61">
        <v>259171.86435536295</v>
      </c>
      <c r="AZ13" s="58">
        <v>230000</v>
      </c>
      <c r="BA13" s="59">
        <v>30.95382066680472</v>
      </c>
      <c r="BB13" s="59">
        <v>13</v>
      </c>
      <c r="BC13" s="62">
        <v>0.96543604135513306</v>
      </c>
      <c r="BD13" s="63">
        <v>0.98461538553237915</v>
      </c>
    </row>
    <row r="14" spans="1:60" x14ac:dyDescent="0.25">
      <c r="A14" s="47">
        <v>45962</v>
      </c>
      <c r="B14" s="48">
        <v>734</v>
      </c>
      <c r="C14" s="49">
        <v>1771</v>
      </c>
      <c r="D14" s="50">
        <v>2.230010436050772</v>
      </c>
      <c r="E14" s="49">
        <v>798</v>
      </c>
      <c r="F14" s="49">
        <v>695</v>
      </c>
      <c r="G14" s="49">
        <v>939</v>
      </c>
      <c r="H14" s="51">
        <v>186587482</v>
      </c>
      <c r="I14" s="52">
        <v>254206.37874659401</v>
      </c>
      <c r="J14" s="53">
        <v>225000</v>
      </c>
      <c r="K14" s="54">
        <v>32.480926430517712</v>
      </c>
      <c r="L14" s="54">
        <v>16</v>
      </c>
      <c r="M14" s="55">
        <v>0.97905868291854858</v>
      </c>
      <c r="N14" s="55">
        <v>1</v>
      </c>
      <c r="O14" s="55">
        <v>0.95604485273361206</v>
      </c>
      <c r="P14" s="56">
        <v>0.97883599996566772</v>
      </c>
      <c r="Q14" s="52">
        <v>299760.3366627497</v>
      </c>
      <c r="R14" s="53">
        <v>248500</v>
      </c>
      <c r="S14" s="54">
        <v>42.178994918125355</v>
      </c>
      <c r="T14" s="54">
        <v>23</v>
      </c>
      <c r="U14" s="55">
        <v>0.96647894382476807</v>
      </c>
      <c r="V14" s="56">
        <v>1</v>
      </c>
      <c r="W14" s="53">
        <v>274411.2082758621</v>
      </c>
      <c r="X14" s="53">
        <v>230000</v>
      </c>
      <c r="Y14" s="52">
        <v>265144.71918876754</v>
      </c>
      <c r="Z14" s="53">
        <v>235000</v>
      </c>
      <c r="AA14" s="54">
        <v>37.684892086330933</v>
      </c>
      <c r="AB14" s="54">
        <v>24</v>
      </c>
      <c r="AC14" s="55">
        <v>0.95183897018432617</v>
      </c>
      <c r="AD14" s="56">
        <v>0.97142857313156128</v>
      </c>
      <c r="AE14" s="52">
        <v>256898.64253393665</v>
      </c>
      <c r="AF14" s="53">
        <v>225000</v>
      </c>
      <c r="AG14" s="54">
        <v>41.41001064962726</v>
      </c>
      <c r="AH14" s="54">
        <v>27</v>
      </c>
      <c r="AI14" s="55">
        <v>0.96914428472518921</v>
      </c>
      <c r="AJ14" s="56">
        <v>1</v>
      </c>
      <c r="AK14" s="57">
        <v>8812</v>
      </c>
      <c r="AL14" s="58">
        <v>2230692716</v>
      </c>
      <c r="AM14" s="59">
        <v>11863</v>
      </c>
      <c r="AN14" s="60">
        <v>9074</v>
      </c>
      <c r="AO14" s="61">
        <v>253142.61416250566</v>
      </c>
      <c r="AP14" s="58">
        <v>225000</v>
      </c>
      <c r="AQ14" s="59">
        <v>29.724239673172946</v>
      </c>
      <c r="AR14" s="59">
        <v>12</v>
      </c>
      <c r="AS14" s="62">
        <v>0.985301673412323</v>
      </c>
      <c r="AT14" s="62">
        <v>1</v>
      </c>
      <c r="AU14" s="62">
        <v>0.96749305725097656</v>
      </c>
      <c r="AV14" s="63">
        <v>0.98684209585189819</v>
      </c>
      <c r="AW14" s="58">
        <v>268539.830662205</v>
      </c>
      <c r="AX14" s="58">
        <v>234950</v>
      </c>
      <c r="AY14" s="61">
        <v>260624.76544202067</v>
      </c>
      <c r="AZ14" s="58">
        <v>230000</v>
      </c>
      <c r="BA14" s="59">
        <v>29.951950628168394</v>
      </c>
      <c r="BB14" s="59">
        <v>12</v>
      </c>
      <c r="BC14" s="62">
        <v>0.96696585416793823</v>
      </c>
      <c r="BD14" s="63">
        <v>0.98591548204421997</v>
      </c>
    </row>
    <row r="15" spans="1:60" x14ac:dyDescent="0.25">
      <c r="A15" s="47">
        <v>45931</v>
      </c>
      <c r="B15" s="48">
        <v>873</v>
      </c>
      <c r="C15" s="49">
        <v>1912</v>
      </c>
      <c r="D15" s="50">
        <v>2.4161752937959715</v>
      </c>
      <c r="E15" s="49">
        <v>1157</v>
      </c>
      <c r="F15" s="49">
        <v>829</v>
      </c>
      <c r="G15" s="49">
        <v>981</v>
      </c>
      <c r="H15" s="51">
        <v>222258859</v>
      </c>
      <c r="I15" s="52">
        <v>254592.049255441</v>
      </c>
      <c r="J15" s="53">
        <v>230000</v>
      </c>
      <c r="K15" s="54">
        <v>29.623138602520047</v>
      </c>
      <c r="L15" s="54">
        <v>16</v>
      </c>
      <c r="M15" s="55">
        <v>0.97922104597091675</v>
      </c>
      <c r="N15" s="55">
        <v>1</v>
      </c>
      <c r="O15" s="55">
        <v>0.95695394277572632</v>
      </c>
      <c r="P15" s="56">
        <v>0.9807513952255249</v>
      </c>
      <c r="Q15" s="52">
        <v>304354.42173913046</v>
      </c>
      <c r="R15" s="53">
        <v>249949.5</v>
      </c>
      <c r="S15" s="54">
        <v>41.094665271966527</v>
      </c>
      <c r="T15" s="54">
        <v>20</v>
      </c>
      <c r="U15" s="55">
        <v>0.96695774793624878</v>
      </c>
      <c r="V15" s="56">
        <v>1</v>
      </c>
      <c r="W15" s="53">
        <v>252371.80035971224</v>
      </c>
      <c r="X15" s="53">
        <v>219900</v>
      </c>
      <c r="Y15" s="52">
        <v>257062.4289276808</v>
      </c>
      <c r="Z15" s="53">
        <v>225000</v>
      </c>
      <c r="AA15" s="54">
        <v>32.73341375150784</v>
      </c>
      <c r="AB15" s="54">
        <v>18</v>
      </c>
      <c r="AC15" s="55">
        <v>0.95767569541931152</v>
      </c>
      <c r="AD15" s="56">
        <v>0.97727274894714355</v>
      </c>
      <c r="AE15" s="52">
        <v>256476.10575916231</v>
      </c>
      <c r="AF15" s="53">
        <v>225000</v>
      </c>
      <c r="AG15" s="54">
        <v>37.180428134556578</v>
      </c>
      <c r="AH15" s="54">
        <v>20</v>
      </c>
      <c r="AI15" s="55">
        <v>0.97163575887680054</v>
      </c>
      <c r="AJ15" s="56">
        <v>1</v>
      </c>
      <c r="AK15" s="57">
        <v>8078</v>
      </c>
      <c r="AL15" s="58">
        <v>2044105234</v>
      </c>
      <c r="AM15" s="59">
        <v>11065</v>
      </c>
      <c r="AN15" s="60">
        <v>8379</v>
      </c>
      <c r="AO15" s="61">
        <v>253045.95617727161</v>
      </c>
      <c r="AP15" s="58">
        <v>225000</v>
      </c>
      <c r="AQ15" s="59">
        <v>29.473755880168358</v>
      </c>
      <c r="AR15" s="59">
        <v>12</v>
      </c>
      <c r="AS15" s="62">
        <v>0.98587220907211304</v>
      </c>
      <c r="AT15" s="62">
        <v>1</v>
      </c>
      <c r="AU15" s="62">
        <v>0.96853947639465332</v>
      </c>
      <c r="AV15" s="63">
        <v>0.98775511980056763</v>
      </c>
      <c r="AW15" s="58">
        <v>268139.4215972157</v>
      </c>
      <c r="AX15" s="58">
        <v>235000</v>
      </c>
      <c r="AY15" s="61">
        <v>260265.70107820051</v>
      </c>
      <c r="AZ15" s="58">
        <v>230000</v>
      </c>
      <c r="BA15" s="59">
        <v>29.310538250387875</v>
      </c>
      <c r="BB15" s="59">
        <v>12</v>
      </c>
      <c r="BC15" s="62">
        <v>0.96816927194595337</v>
      </c>
      <c r="BD15" s="63">
        <v>0.98763394355773926</v>
      </c>
    </row>
    <row r="16" spans="1:60" x14ac:dyDescent="0.25">
      <c r="A16" s="47">
        <v>45901</v>
      </c>
      <c r="B16" s="48">
        <v>844</v>
      </c>
      <c r="C16" s="49">
        <v>1815</v>
      </c>
      <c r="D16" s="50">
        <v>2.3276691247194612</v>
      </c>
      <c r="E16" s="49">
        <v>1135</v>
      </c>
      <c r="F16" s="49">
        <v>839</v>
      </c>
      <c r="G16" s="49">
        <v>1047</v>
      </c>
      <c r="H16" s="51">
        <v>214038327</v>
      </c>
      <c r="I16" s="52">
        <v>253599.91350710901</v>
      </c>
      <c r="J16" s="53">
        <v>220412.5</v>
      </c>
      <c r="K16" s="54">
        <v>31.167061611374407</v>
      </c>
      <c r="L16" s="54">
        <v>15</v>
      </c>
      <c r="M16" s="55">
        <v>0.98540681600570679</v>
      </c>
      <c r="N16" s="55">
        <v>1</v>
      </c>
      <c r="O16" s="55">
        <v>0.96108072996139526</v>
      </c>
      <c r="P16" s="56">
        <v>0.97894179821014404</v>
      </c>
      <c r="Q16" s="52">
        <v>310589.93799323565</v>
      </c>
      <c r="R16" s="53">
        <v>250000</v>
      </c>
      <c r="S16" s="54">
        <v>40.383471074380168</v>
      </c>
      <c r="T16" s="54">
        <v>21</v>
      </c>
      <c r="U16" s="55">
        <v>0.9684024453163147</v>
      </c>
      <c r="V16" s="56">
        <v>0.9958723783493042</v>
      </c>
      <c r="W16" s="53">
        <v>274951.36986301368</v>
      </c>
      <c r="X16" s="53">
        <v>235000</v>
      </c>
      <c r="Y16" s="52">
        <v>260702.98748435546</v>
      </c>
      <c r="Z16" s="53">
        <v>232000</v>
      </c>
      <c r="AA16" s="54">
        <v>31.147794994040524</v>
      </c>
      <c r="AB16" s="54">
        <v>16</v>
      </c>
      <c r="AC16" s="55">
        <v>0.95760917663574219</v>
      </c>
      <c r="AD16" s="56">
        <v>0.97894734144210815</v>
      </c>
      <c r="AE16" s="52">
        <v>261751.79861111112</v>
      </c>
      <c r="AF16" s="53">
        <v>230000</v>
      </c>
      <c r="AG16" s="54">
        <v>33.395415472779369</v>
      </c>
      <c r="AH16" s="54">
        <v>18</v>
      </c>
      <c r="AI16" s="55">
        <v>0.97302812337875366</v>
      </c>
      <c r="AJ16" s="56">
        <v>1</v>
      </c>
      <c r="AK16" s="57">
        <v>7205</v>
      </c>
      <c r="AL16" s="58">
        <v>1821846375</v>
      </c>
      <c r="AM16" s="59">
        <v>9908</v>
      </c>
      <c r="AN16" s="60">
        <v>7550</v>
      </c>
      <c r="AO16" s="61">
        <v>252858.62248438585</v>
      </c>
      <c r="AP16" s="58">
        <v>225000</v>
      </c>
      <c r="AQ16" s="59">
        <v>29.455655794587091</v>
      </c>
      <c r="AR16" s="59">
        <v>11</v>
      </c>
      <c r="AS16" s="62">
        <v>0.98667246103286743</v>
      </c>
      <c r="AT16" s="62">
        <v>1</v>
      </c>
      <c r="AU16" s="62">
        <v>0.96993279457092285</v>
      </c>
      <c r="AV16" s="63">
        <v>0.98888885974884033</v>
      </c>
      <c r="AW16" s="58">
        <v>269981.37924151699</v>
      </c>
      <c r="AX16" s="58">
        <v>235000</v>
      </c>
      <c r="AY16" s="61">
        <v>260619.22031099492</v>
      </c>
      <c r="AZ16" s="58">
        <v>231000</v>
      </c>
      <c r="BA16" s="59">
        <v>28.934701986754966</v>
      </c>
      <c r="BB16" s="59">
        <v>11</v>
      </c>
      <c r="BC16" s="62">
        <v>0.96932846307754517</v>
      </c>
      <c r="BD16" s="63">
        <v>0.98888272047042847</v>
      </c>
    </row>
    <row r="17" spans="1:56" x14ac:dyDescent="0.25">
      <c r="A17" s="47">
        <v>45870</v>
      </c>
      <c r="B17" s="48">
        <v>847</v>
      </c>
      <c r="C17" s="49">
        <v>1785</v>
      </c>
      <c r="D17" s="50">
        <v>2.3209449091599241</v>
      </c>
      <c r="E17" s="49">
        <v>1222</v>
      </c>
      <c r="F17" s="49">
        <v>899</v>
      </c>
      <c r="G17" s="49">
        <v>1057</v>
      </c>
      <c r="H17" s="51">
        <v>223294684</v>
      </c>
      <c r="I17" s="52">
        <v>263630.08736717829</v>
      </c>
      <c r="J17" s="53">
        <v>237000</v>
      </c>
      <c r="K17" s="54">
        <v>28.315230224321134</v>
      </c>
      <c r="L17" s="54">
        <v>10</v>
      </c>
      <c r="M17" s="55">
        <v>0.98384785652160645</v>
      </c>
      <c r="N17" s="55">
        <v>1</v>
      </c>
      <c r="O17" s="55">
        <v>0.96472179889678955</v>
      </c>
      <c r="P17" s="56">
        <v>0.98701298236846924</v>
      </c>
      <c r="Q17" s="52">
        <v>314654.26938541071</v>
      </c>
      <c r="R17" s="53">
        <v>255000</v>
      </c>
      <c r="S17" s="54">
        <v>37.068907563025213</v>
      </c>
      <c r="T17" s="54">
        <v>16</v>
      </c>
      <c r="U17" s="55">
        <v>0.97064954042434692</v>
      </c>
      <c r="V17" s="56">
        <v>1</v>
      </c>
      <c r="W17" s="53">
        <v>268235.26008583693</v>
      </c>
      <c r="X17" s="53">
        <v>229500</v>
      </c>
      <c r="Y17" s="52">
        <v>261561.7976744186</v>
      </c>
      <c r="Z17" s="53">
        <v>229900</v>
      </c>
      <c r="AA17" s="54">
        <v>31.250278086763071</v>
      </c>
      <c r="AB17" s="54">
        <v>16</v>
      </c>
      <c r="AC17" s="55">
        <v>0.9569283127784729</v>
      </c>
      <c r="AD17" s="56">
        <v>0.97946286201477051</v>
      </c>
      <c r="AE17" s="52">
        <v>262115.74901574804</v>
      </c>
      <c r="AF17" s="53">
        <v>229900</v>
      </c>
      <c r="AG17" s="54">
        <v>33.395458845789975</v>
      </c>
      <c r="AH17" s="54">
        <v>17</v>
      </c>
      <c r="AI17" s="55">
        <v>0.97496241331100464</v>
      </c>
      <c r="AJ17" s="56">
        <v>1</v>
      </c>
      <c r="AK17" s="57">
        <v>6361</v>
      </c>
      <c r="AL17" s="58">
        <v>1607808048</v>
      </c>
      <c r="AM17" s="59">
        <v>8773</v>
      </c>
      <c r="AN17" s="60">
        <v>6711</v>
      </c>
      <c r="AO17" s="61">
        <v>252760.26536708066</v>
      </c>
      <c r="AP17" s="58">
        <v>225000</v>
      </c>
      <c r="AQ17" s="59">
        <v>29.228580411884924</v>
      </c>
      <c r="AR17" s="59">
        <v>11</v>
      </c>
      <c r="AS17" s="62">
        <v>0.98683851957321167</v>
      </c>
      <c r="AT17" s="62">
        <v>1</v>
      </c>
      <c r="AU17" s="62">
        <v>0.97109323740005493</v>
      </c>
      <c r="AV17" s="63">
        <v>0.99074071645736694</v>
      </c>
      <c r="AW17" s="58">
        <v>269335.35125830962</v>
      </c>
      <c r="AX17" s="58">
        <v>235000</v>
      </c>
      <c r="AY17" s="61">
        <v>260608.87244897959</v>
      </c>
      <c r="AZ17" s="58">
        <v>231000</v>
      </c>
      <c r="BA17" s="59">
        <v>28.658024139472509</v>
      </c>
      <c r="BB17" s="59">
        <v>10</v>
      </c>
      <c r="BC17" s="62">
        <v>0.97077566385269165</v>
      </c>
      <c r="BD17" s="63">
        <v>0.99047619104385376</v>
      </c>
    </row>
    <row r="18" spans="1:56" x14ac:dyDescent="0.25">
      <c r="A18" s="47">
        <v>45839</v>
      </c>
      <c r="B18" s="48">
        <v>887</v>
      </c>
      <c r="C18" s="49">
        <v>1651</v>
      </c>
      <c r="D18" s="50">
        <v>2.1467115098168263</v>
      </c>
      <c r="E18" s="49">
        <v>1282</v>
      </c>
      <c r="F18" s="49">
        <v>818</v>
      </c>
      <c r="G18" s="49">
        <v>1012</v>
      </c>
      <c r="H18" s="51">
        <v>243443712</v>
      </c>
      <c r="I18" s="52">
        <v>274457.39797068771</v>
      </c>
      <c r="J18" s="53">
        <v>245000</v>
      </c>
      <c r="K18" s="54">
        <v>24.685456595264938</v>
      </c>
      <c r="L18" s="54">
        <v>10</v>
      </c>
      <c r="M18" s="55">
        <v>0.99010962247848511</v>
      </c>
      <c r="N18" s="55">
        <v>1</v>
      </c>
      <c r="O18" s="55">
        <v>0.97641807794570923</v>
      </c>
      <c r="P18" s="56">
        <v>1</v>
      </c>
      <c r="Q18" s="52">
        <v>321577.3322923173</v>
      </c>
      <c r="R18" s="53">
        <v>259900</v>
      </c>
      <c r="S18" s="54">
        <v>41.054512416717138</v>
      </c>
      <c r="T18" s="54">
        <v>18</v>
      </c>
      <c r="U18" s="55">
        <v>0.96818059682846069</v>
      </c>
      <c r="V18" s="56">
        <v>1</v>
      </c>
      <c r="W18" s="53">
        <v>271713.77450980392</v>
      </c>
      <c r="X18" s="53">
        <v>241000</v>
      </c>
      <c r="Y18" s="52">
        <v>270249.73677581863</v>
      </c>
      <c r="Z18" s="53">
        <v>240000</v>
      </c>
      <c r="AA18" s="54">
        <v>27.548899755501221</v>
      </c>
      <c r="AB18" s="54">
        <v>11</v>
      </c>
      <c r="AC18" s="55">
        <v>0.96799600124359131</v>
      </c>
      <c r="AD18" s="56">
        <v>0.98832058906555176</v>
      </c>
      <c r="AE18" s="52">
        <v>268676.46457489877</v>
      </c>
      <c r="AF18" s="53">
        <v>235000</v>
      </c>
      <c r="AG18" s="54">
        <v>30.297430830039527</v>
      </c>
      <c r="AH18" s="54">
        <v>11</v>
      </c>
      <c r="AI18" s="55">
        <v>0.98150473833084106</v>
      </c>
      <c r="AJ18" s="56">
        <v>1</v>
      </c>
      <c r="AK18" s="57">
        <v>5514</v>
      </c>
      <c r="AL18" s="58">
        <v>1384513364</v>
      </c>
      <c r="AM18" s="59">
        <v>7551</v>
      </c>
      <c r="AN18" s="60">
        <v>5812</v>
      </c>
      <c r="AO18" s="61">
        <v>251090.56293072179</v>
      </c>
      <c r="AP18" s="58">
        <v>225000</v>
      </c>
      <c r="AQ18" s="59">
        <v>29.368879216539717</v>
      </c>
      <c r="AR18" s="59">
        <v>11</v>
      </c>
      <c r="AS18" s="62">
        <v>0.98730438947677612</v>
      </c>
      <c r="AT18" s="62">
        <v>1</v>
      </c>
      <c r="AU18" s="62">
        <v>0.97208100557327271</v>
      </c>
      <c r="AV18" s="63">
        <v>0.99159663915634155</v>
      </c>
      <c r="AW18" s="58">
        <v>269511.90535886487</v>
      </c>
      <c r="AX18" s="58">
        <v>235000</v>
      </c>
      <c r="AY18" s="61">
        <v>260462.73912268187</v>
      </c>
      <c r="AZ18" s="58">
        <v>234450</v>
      </c>
      <c r="BA18" s="59">
        <v>28.25705437026841</v>
      </c>
      <c r="BB18" s="59">
        <v>10</v>
      </c>
      <c r="BC18" s="62">
        <v>0.9728962779045105</v>
      </c>
      <c r="BD18" s="63">
        <v>0.99318182468414307</v>
      </c>
    </row>
    <row r="19" spans="1:56" x14ac:dyDescent="0.25">
      <c r="A19" s="47">
        <v>45809</v>
      </c>
      <c r="B19" s="48">
        <v>928</v>
      </c>
      <c r="C19" s="49">
        <v>1458</v>
      </c>
      <c r="D19" s="50">
        <v>1.9042228488356381</v>
      </c>
      <c r="E19" s="49">
        <v>1096</v>
      </c>
      <c r="F19" s="49">
        <v>871</v>
      </c>
      <c r="G19" s="49">
        <v>1096</v>
      </c>
      <c r="H19" s="51">
        <v>238016849</v>
      </c>
      <c r="I19" s="52">
        <v>256483.6734913793</v>
      </c>
      <c r="J19" s="53">
        <v>233250</v>
      </c>
      <c r="K19" s="54">
        <v>21.949353448275861</v>
      </c>
      <c r="L19" s="54">
        <v>7</v>
      </c>
      <c r="M19" s="55">
        <v>0.99404925107955933</v>
      </c>
      <c r="N19" s="55">
        <v>1</v>
      </c>
      <c r="O19" s="55">
        <v>0.98262518644332886</v>
      </c>
      <c r="P19" s="56">
        <v>1</v>
      </c>
      <c r="Q19" s="52">
        <v>331288.24911785463</v>
      </c>
      <c r="R19" s="53">
        <v>269000</v>
      </c>
      <c r="S19" s="54">
        <v>41.880658436213992</v>
      </c>
      <c r="T19" s="54">
        <v>18</v>
      </c>
      <c r="U19" s="55">
        <v>0.97097504138946533</v>
      </c>
      <c r="V19" s="56">
        <v>1</v>
      </c>
      <c r="W19" s="53">
        <v>273738.04056603776</v>
      </c>
      <c r="X19" s="53">
        <v>235000</v>
      </c>
      <c r="Y19" s="52">
        <v>280297.2108433735</v>
      </c>
      <c r="Z19" s="53">
        <v>249675</v>
      </c>
      <c r="AA19" s="54">
        <v>25.249138920780712</v>
      </c>
      <c r="AB19" s="54">
        <v>10</v>
      </c>
      <c r="AC19" s="55">
        <v>0.97450840473175049</v>
      </c>
      <c r="AD19" s="56">
        <v>0.99388742446899414</v>
      </c>
      <c r="AE19" s="52">
        <v>272640.26181474479</v>
      </c>
      <c r="AF19" s="53">
        <v>239900</v>
      </c>
      <c r="AG19" s="54">
        <v>28.862226277372262</v>
      </c>
      <c r="AH19" s="54">
        <v>10</v>
      </c>
      <c r="AI19" s="55">
        <v>0.98461657762527466</v>
      </c>
      <c r="AJ19" s="56">
        <v>1</v>
      </c>
      <c r="AK19" s="57">
        <v>4627</v>
      </c>
      <c r="AL19" s="58">
        <v>1141069652</v>
      </c>
      <c r="AM19" s="59">
        <v>6269</v>
      </c>
      <c r="AN19" s="60">
        <v>4994</v>
      </c>
      <c r="AO19" s="61">
        <v>246611.11994813054</v>
      </c>
      <c r="AP19" s="58">
        <v>220000</v>
      </c>
      <c r="AQ19" s="59">
        <v>30.266695483034365</v>
      </c>
      <c r="AR19" s="59">
        <v>11</v>
      </c>
      <c r="AS19" s="62">
        <v>0.98676502704620361</v>
      </c>
      <c r="AT19" s="62">
        <v>1</v>
      </c>
      <c r="AU19" s="62">
        <v>0.97124814987182617</v>
      </c>
      <c r="AV19" s="63">
        <v>0.99090909957885742</v>
      </c>
      <c r="AW19" s="58">
        <v>269065.32908036455</v>
      </c>
      <c r="AX19" s="58">
        <v>235000</v>
      </c>
      <c r="AY19" s="61">
        <v>258848.51474864976</v>
      </c>
      <c r="AZ19" s="58">
        <v>230000</v>
      </c>
      <c r="BA19" s="59">
        <v>28.373047657188625</v>
      </c>
      <c r="BB19" s="59">
        <v>9</v>
      </c>
      <c r="BC19" s="62">
        <v>0.97369921207427979</v>
      </c>
      <c r="BD19" s="63">
        <v>0.99444442987442017</v>
      </c>
    </row>
    <row r="20" spans="1:56" x14ac:dyDescent="0.25">
      <c r="A20" s="47">
        <v>45778</v>
      </c>
      <c r="B20" s="48">
        <v>1021</v>
      </c>
      <c r="C20" s="49">
        <v>1433</v>
      </c>
      <c r="D20" s="50">
        <v>1.8934155981347354</v>
      </c>
      <c r="E20" s="49">
        <v>1284</v>
      </c>
      <c r="F20" s="49">
        <v>919</v>
      </c>
      <c r="G20" s="49">
        <v>1128</v>
      </c>
      <c r="H20" s="51">
        <v>262412445</v>
      </c>
      <c r="I20" s="52">
        <v>257015.12732615083</v>
      </c>
      <c r="J20" s="53">
        <v>230000</v>
      </c>
      <c r="K20" s="54">
        <v>24.252693437806073</v>
      </c>
      <c r="L20" s="54">
        <v>7</v>
      </c>
      <c r="M20" s="55">
        <v>0.99158996343612671</v>
      </c>
      <c r="N20" s="55">
        <v>1</v>
      </c>
      <c r="O20" s="55">
        <v>0.97861987352371216</v>
      </c>
      <c r="P20" s="56">
        <v>1</v>
      </c>
      <c r="Q20" s="52">
        <v>336887.24694903084</v>
      </c>
      <c r="R20" s="53">
        <v>285000</v>
      </c>
      <c r="S20" s="54">
        <v>53.540823447313329</v>
      </c>
      <c r="T20" s="54">
        <v>30</v>
      </c>
      <c r="U20" s="55">
        <v>0.97463470697402954</v>
      </c>
      <c r="V20" s="56">
        <v>1</v>
      </c>
      <c r="W20" s="53">
        <v>284981.44660194177</v>
      </c>
      <c r="X20" s="53">
        <v>250000</v>
      </c>
      <c r="Y20" s="52">
        <v>258484.51708428247</v>
      </c>
      <c r="Z20" s="53">
        <v>235000</v>
      </c>
      <c r="AA20" s="54">
        <v>22.834602829162133</v>
      </c>
      <c r="AB20" s="54">
        <v>7</v>
      </c>
      <c r="AC20" s="55">
        <v>0.98144334554672241</v>
      </c>
      <c r="AD20" s="56">
        <v>1</v>
      </c>
      <c r="AE20" s="52">
        <v>263019.12235510582</v>
      </c>
      <c r="AF20" s="53">
        <v>230000</v>
      </c>
      <c r="AG20" s="54">
        <v>26.786347517730498</v>
      </c>
      <c r="AH20" s="54">
        <v>8</v>
      </c>
      <c r="AI20" s="55">
        <v>0.9861571192741394</v>
      </c>
      <c r="AJ20" s="56">
        <v>1</v>
      </c>
      <c r="AK20" s="57">
        <v>3699</v>
      </c>
      <c r="AL20" s="58">
        <v>903052803</v>
      </c>
      <c r="AM20" s="59">
        <v>5173</v>
      </c>
      <c r="AN20" s="60">
        <v>4123</v>
      </c>
      <c r="AO20" s="61">
        <v>244134.30738037307</v>
      </c>
      <c r="AP20" s="58">
        <v>215000</v>
      </c>
      <c r="AQ20" s="59">
        <v>32.353338740200051</v>
      </c>
      <c r="AR20" s="59">
        <v>12</v>
      </c>
      <c r="AS20" s="62">
        <v>0.98494189977645874</v>
      </c>
      <c r="AT20" s="62">
        <v>1</v>
      </c>
      <c r="AU20" s="62">
        <v>0.96840465068817139</v>
      </c>
      <c r="AV20" s="63">
        <v>0.98823529481887817</v>
      </c>
      <c r="AW20" s="58">
        <v>268069.73628140701</v>
      </c>
      <c r="AX20" s="58">
        <v>235000</v>
      </c>
      <c r="AY20" s="61">
        <v>254380.03639558234</v>
      </c>
      <c r="AZ20" s="58">
        <v>225000</v>
      </c>
      <c r="BA20" s="59">
        <v>29.032985690031531</v>
      </c>
      <c r="BB20" s="59">
        <v>9</v>
      </c>
      <c r="BC20" s="62">
        <v>0.9735303521156311</v>
      </c>
      <c r="BD20" s="63">
        <v>0.99459457397460938</v>
      </c>
    </row>
    <row r="21" spans="1:56" x14ac:dyDescent="0.25">
      <c r="A21" s="47">
        <v>45748</v>
      </c>
      <c r="B21" s="48">
        <v>867</v>
      </c>
      <c r="C21" s="49">
        <v>1242</v>
      </c>
      <c r="D21" s="50">
        <v>1.6671140939597315</v>
      </c>
      <c r="E21" s="49">
        <v>1174</v>
      </c>
      <c r="F21" s="49">
        <v>992</v>
      </c>
      <c r="G21" s="49">
        <v>1214</v>
      </c>
      <c r="H21" s="51">
        <v>213194423</v>
      </c>
      <c r="I21" s="52">
        <v>245898.98846597463</v>
      </c>
      <c r="J21" s="53">
        <v>220000</v>
      </c>
      <c r="K21" s="54">
        <v>33.911188004613614</v>
      </c>
      <c r="L21" s="54">
        <v>9</v>
      </c>
      <c r="M21" s="55">
        <v>0.98455214500427246</v>
      </c>
      <c r="N21" s="55">
        <v>1</v>
      </c>
      <c r="O21" s="55">
        <v>0.96720749139785767</v>
      </c>
      <c r="P21" s="56">
        <v>0.99262768030166626</v>
      </c>
      <c r="Q21" s="52">
        <v>324343.69463087246</v>
      </c>
      <c r="R21" s="53">
        <v>259000</v>
      </c>
      <c r="S21" s="54">
        <v>58.506441223832525</v>
      </c>
      <c r="T21" s="54">
        <v>33</v>
      </c>
      <c r="U21" s="55">
        <v>0.9740033745765686</v>
      </c>
      <c r="V21" s="56">
        <v>1</v>
      </c>
      <c r="W21" s="53">
        <v>279350.06966490299</v>
      </c>
      <c r="X21" s="53">
        <v>240000</v>
      </c>
      <c r="Y21" s="52">
        <v>268064.74027339643</v>
      </c>
      <c r="Z21" s="53">
        <v>237500</v>
      </c>
      <c r="AA21" s="54">
        <v>22.949596774193548</v>
      </c>
      <c r="AB21" s="54">
        <v>7</v>
      </c>
      <c r="AC21" s="55">
        <v>0.97936069965362549</v>
      </c>
      <c r="AD21" s="56">
        <v>1</v>
      </c>
      <c r="AE21" s="52">
        <v>268224.09865092748</v>
      </c>
      <c r="AF21" s="53">
        <v>235000</v>
      </c>
      <c r="AG21" s="54">
        <v>28.286655683690281</v>
      </c>
      <c r="AH21" s="54">
        <v>8</v>
      </c>
      <c r="AI21" s="55">
        <v>0.98568183183670044</v>
      </c>
      <c r="AJ21" s="56">
        <v>1</v>
      </c>
      <c r="AK21" s="57">
        <v>2678</v>
      </c>
      <c r="AL21" s="58">
        <v>640640358</v>
      </c>
      <c r="AM21" s="59">
        <v>3889</v>
      </c>
      <c r="AN21" s="60">
        <v>3204</v>
      </c>
      <c r="AO21" s="61">
        <v>239223.4346527259</v>
      </c>
      <c r="AP21" s="58">
        <v>210000</v>
      </c>
      <c r="AQ21" s="59">
        <v>35.441747572815537</v>
      </c>
      <c r="AR21" s="59">
        <v>15</v>
      </c>
      <c r="AS21" s="62">
        <v>0.98238694667816162</v>
      </c>
      <c r="AT21" s="62">
        <v>1</v>
      </c>
      <c r="AU21" s="62">
        <v>0.96448957920074463</v>
      </c>
      <c r="AV21" s="63">
        <v>0.98409312963485718</v>
      </c>
      <c r="AW21" s="58">
        <v>262479.23776410805</v>
      </c>
      <c r="AX21" s="58">
        <v>229900</v>
      </c>
      <c r="AY21" s="61">
        <v>253219.78718609145</v>
      </c>
      <c r="AZ21" s="58">
        <v>225000</v>
      </c>
      <c r="BA21" s="59">
        <v>30.810861423220974</v>
      </c>
      <c r="BB21" s="59">
        <v>10</v>
      </c>
      <c r="BC21" s="62">
        <v>0.97130239009857178</v>
      </c>
      <c r="BD21" s="63">
        <v>0.99122804403305054</v>
      </c>
    </row>
    <row r="22" spans="1:56" x14ac:dyDescent="0.25">
      <c r="A22" s="47">
        <v>45717</v>
      </c>
      <c r="B22" s="48">
        <v>706</v>
      </c>
      <c r="C22" s="49">
        <v>1202</v>
      </c>
      <c r="D22" s="50">
        <v>1.6217674391792989</v>
      </c>
      <c r="E22" s="49">
        <v>1114</v>
      </c>
      <c r="F22" s="49">
        <v>938</v>
      </c>
      <c r="G22" s="49">
        <v>1083</v>
      </c>
      <c r="H22" s="51">
        <v>163755038</v>
      </c>
      <c r="I22" s="52">
        <v>231947.64589235128</v>
      </c>
      <c r="J22" s="53">
        <v>199450</v>
      </c>
      <c r="K22" s="54">
        <v>33.851274787535409</v>
      </c>
      <c r="L22" s="54">
        <v>13</v>
      </c>
      <c r="M22" s="55">
        <v>0.98260402679443359</v>
      </c>
      <c r="N22" s="55">
        <v>1</v>
      </c>
      <c r="O22" s="55">
        <v>0.96493858098983765</v>
      </c>
      <c r="P22" s="56">
        <v>0.9838709831237793</v>
      </c>
      <c r="Q22" s="52">
        <v>315715.58726003492</v>
      </c>
      <c r="R22" s="53">
        <v>254400</v>
      </c>
      <c r="S22" s="54">
        <v>59.701331114808653</v>
      </c>
      <c r="T22" s="54">
        <v>32</v>
      </c>
      <c r="U22" s="55">
        <v>0.97594398260116577</v>
      </c>
      <c r="V22" s="56">
        <v>1</v>
      </c>
      <c r="W22" s="53">
        <v>261723.35492957747</v>
      </c>
      <c r="X22" s="53">
        <v>230000</v>
      </c>
      <c r="Y22" s="52">
        <v>249828.12404787814</v>
      </c>
      <c r="Z22" s="53">
        <v>220000</v>
      </c>
      <c r="AA22" s="54">
        <v>31.083155650319828</v>
      </c>
      <c r="AB22" s="54">
        <v>8</v>
      </c>
      <c r="AC22" s="55">
        <v>0.96918094158172607</v>
      </c>
      <c r="AD22" s="56">
        <v>0.99413484334945679</v>
      </c>
      <c r="AE22" s="52">
        <v>256485.07068803016</v>
      </c>
      <c r="AF22" s="53">
        <v>225000</v>
      </c>
      <c r="AG22" s="54">
        <v>35.809787626962141</v>
      </c>
      <c r="AH22" s="54">
        <v>10</v>
      </c>
      <c r="AI22" s="55">
        <v>0.9815250039100647</v>
      </c>
      <c r="AJ22" s="56">
        <v>1</v>
      </c>
      <c r="AK22" s="57">
        <v>1811</v>
      </c>
      <c r="AL22" s="58">
        <v>427445935</v>
      </c>
      <c r="AM22" s="59">
        <v>2715</v>
      </c>
      <c r="AN22" s="60">
        <v>2212</v>
      </c>
      <c r="AO22" s="61">
        <v>236027.57316399779</v>
      </c>
      <c r="AP22" s="58">
        <v>205750</v>
      </c>
      <c r="AQ22" s="59">
        <v>36.174489232468247</v>
      </c>
      <c r="AR22" s="59">
        <v>18</v>
      </c>
      <c r="AS22" s="62">
        <v>0.98133885860443115</v>
      </c>
      <c r="AT22" s="62">
        <v>1</v>
      </c>
      <c r="AU22" s="62">
        <v>0.96317631006240845</v>
      </c>
      <c r="AV22" s="63">
        <v>0.98076200485229492</v>
      </c>
      <c r="AW22" s="58">
        <v>255135.08291746641</v>
      </c>
      <c r="AX22" s="58">
        <v>225000</v>
      </c>
      <c r="AY22" s="61">
        <v>246668.71972157771</v>
      </c>
      <c r="AZ22" s="58">
        <v>219900</v>
      </c>
      <c r="BA22" s="59">
        <v>34.33634719710669</v>
      </c>
      <c r="BB22" s="59">
        <v>12</v>
      </c>
      <c r="BC22" s="62">
        <v>0.96774214506149292</v>
      </c>
      <c r="BD22" s="63">
        <v>0.9883720874786377</v>
      </c>
    </row>
    <row r="23" spans="1:56" x14ac:dyDescent="0.25">
      <c r="A23" s="47">
        <v>45689</v>
      </c>
      <c r="B23" s="48">
        <v>538</v>
      </c>
      <c r="C23" s="49">
        <v>1199</v>
      </c>
      <c r="D23" s="50">
        <v>1.6239278099849606</v>
      </c>
      <c r="E23" s="49">
        <v>790</v>
      </c>
      <c r="F23" s="49">
        <v>701</v>
      </c>
      <c r="G23" s="49">
        <v>830</v>
      </c>
      <c r="H23" s="51">
        <v>130387435</v>
      </c>
      <c r="I23" s="52">
        <v>242355.82713754647</v>
      </c>
      <c r="J23" s="53">
        <v>218500</v>
      </c>
      <c r="K23" s="54">
        <v>36.713754646840151</v>
      </c>
      <c r="L23" s="54">
        <v>16.5</v>
      </c>
      <c r="M23" s="55">
        <v>0.98248332738876343</v>
      </c>
      <c r="N23" s="55">
        <v>1</v>
      </c>
      <c r="O23" s="55">
        <v>0.96692615747451782</v>
      </c>
      <c r="P23" s="56">
        <v>0.98411005735397339</v>
      </c>
      <c r="Q23" s="52">
        <v>308802.29351535835</v>
      </c>
      <c r="R23" s="53">
        <v>244700</v>
      </c>
      <c r="S23" s="54">
        <v>65.855713094245203</v>
      </c>
      <c r="T23" s="54">
        <v>37</v>
      </c>
      <c r="U23" s="55">
        <v>0.97595828771591187</v>
      </c>
      <c r="V23" s="56">
        <v>1</v>
      </c>
      <c r="W23" s="53">
        <v>248474.69291338584</v>
      </c>
      <c r="X23" s="53">
        <v>215000</v>
      </c>
      <c r="Y23" s="52">
        <v>240429.88656716418</v>
      </c>
      <c r="Z23" s="53">
        <v>210000</v>
      </c>
      <c r="AA23" s="54">
        <v>35.815977175463622</v>
      </c>
      <c r="AB23" s="54">
        <v>14</v>
      </c>
      <c r="AC23" s="55">
        <v>0.96588701009750366</v>
      </c>
      <c r="AD23" s="56">
        <v>0.98683983087539673</v>
      </c>
      <c r="AE23" s="52">
        <v>248719.53826850691</v>
      </c>
      <c r="AF23" s="53">
        <v>217000</v>
      </c>
      <c r="AG23" s="54">
        <v>40.173493975903611</v>
      </c>
      <c r="AH23" s="54">
        <v>15</v>
      </c>
      <c r="AI23" s="55">
        <v>0.98116850852966309</v>
      </c>
      <c r="AJ23" s="56">
        <v>1</v>
      </c>
      <c r="AK23" s="57">
        <v>1105</v>
      </c>
      <c r="AL23" s="58">
        <v>263690897</v>
      </c>
      <c r="AM23" s="59">
        <v>1601</v>
      </c>
      <c r="AN23" s="60">
        <v>1274</v>
      </c>
      <c r="AO23" s="61">
        <v>238634.29592760181</v>
      </c>
      <c r="AP23" s="58">
        <v>211500</v>
      </c>
      <c r="AQ23" s="59">
        <v>37.658823529411762</v>
      </c>
      <c r="AR23" s="59">
        <v>20</v>
      </c>
      <c r="AS23" s="62">
        <v>0.98052704334259033</v>
      </c>
      <c r="AT23" s="62">
        <v>1</v>
      </c>
      <c r="AU23" s="62">
        <v>0.96204239130020142</v>
      </c>
      <c r="AV23" s="63">
        <v>0.9779999852180481</v>
      </c>
      <c r="AW23" s="58">
        <v>250578.90779220778</v>
      </c>
      <c r="AX23" s="58">
        <v>219900</v>
      </c>
      <c r="AY23" s="61">
        <v>244319.61569579289</v>
      </c>
      <c r="AZ23" s="58">
        <v>215000</v>
      </c>
      <c r="BA23" s="59">
        <v>36.73155416012559</v>
      </c>
      <c r="BB23" s="59">
        <v>15</v>
      </c>
      <c r="BC23" s="62">
        <v>0.96667242050170898</v>
      </c>
      <c r="BD23" s="63">
        <v>0.98452889919281006</v>
      </c>
    </row>
    <row r="24" spans="1:56" x14ac:dyDescent="0.25">
      <c r="A24" s="47">
        <v>45658</v>
      </c>
      <c r="B24" s="48">
        <v>567</v>
      </c>
      <c r="C24" s="49">
        <v>1226</v>
      </c>
      <c r="D24" s="50">
        <v>1.6610590951261155</v>
      </c>
      <c r="E24" s="49">
        <v>811</v>
      </c>
      <c r="F24" s="49">
        <v>573</v>
      </c>
      <c r="G24" s="49">
        <v>685</v>
      </c>
      <c r="H24" s="51">
        <v>133303462</v>
      </c>
      <c r="I24" s="52">
        <v>235103.10758377425</v>
      </c>
      <c r="J24" s="53">
        <v>206000</v>
      </c>
      <c r="K24" s="54">
        <v>38.555555555555557</v>
      </c>
      <c r="L24" s="54">
        <v>24</v>
      </c>
      <c r="M24" s="55">
        <v>0.97854822874069214</v>
      </c>
      <c r="N24" s="55">
        <v>0.99425452947616577</v>
      </c>
      <c r="O24" s="55">
        <v>0.95709294080734253</v>
      </c>
      <c r="P24" s="56">
        <v>0.97142857313156128</v>
      </c>
      <c r="Q24" s="52">
        <v>301685.69899665553</v>
      </c>
      <c r="R24" s="53">
        <v>237250</v>
      </c>
      <c r="S24" s="54">
        <v>67.803425774877653</v>
      </c>
      <c r="T24" s="54">
        <v>47</v>
      </c>
      <c r="U24" s="55">
        <v>0.97554880380630493</v>
      </c>
      <c r="V24" s="56">
        <v>1</v>
      </c>
      <c r="W24" s="53">
        <v>252639.84832904884</v>
      </c>
      <c r="X24" s="53">
        <v>229450</v>
      </c>
      <c r="Y24" s="52">
        <v>248924.06537102474</v>
      </c>
      <c r="Z24" s="53">
        <v>220000</v>
      </c>
      <c r="AA24" s="54">
        <v>37.851657940663173</v>
      </c>
      <c r="AB24" s="54">
        <v>17</v>
      </c>
      <c r="AC24" s="55">
        <v>0.96760261058807373</v>
      </c>
      <c r="AD24" s="56">
        <v>0.9838709831237793</v>
      </c>
      <c r="AE24" s="52">
        <v>256243.77185185184</v>
      </c>
      <c r="AF24" s="53">
        <v>229900</v>
      </c>
      <c r="AG24" s="54">
        <v>44.375182481751828</v>
      </c>
      <c r="AH24" s="54">
        <v>22</v>
      </c>
      <c r="AI24" s="55">
        <v>0.98091244697570801</v>
      </c>
      <c r="AJ24" s="56">
        <v>1</v>
      </c>
      <c r="AK24" s="57">
        <v>567</v>
      </c>
      <c r="AL24" s="58">
        <v>133303462</v>
      </c>
      <c r="AM24" s="59">
        <v>811</v>
      </c>
      <c r="AN24" s="60">
        <v>573</v>
      </c>
      <c r="AO24" s="61">
        <v>235103.10758377425</v>
      </c>
      <c r="AP24" s="58">
        <v>206000</v>
      </c>
      <c r="AQ24" s="59">
        <v>38.555555555555557</v>
      </c>
      <c r="AR24" s="59">
        <v>24</v>
      </c>
      <c r="AS24" s="62">
        <v>0.97854822874069214</v>
      </c>
      <c r="AT24" s="62">
        <v>0.99425452947616577</v>
      </c>
      <c r="AU24" s="62">
        <v>0.95709294080734253</v>
      </c>
      <c r="AV24" s="63">
        <v>0.97142857313156128</v>
      </c>
      <c r="AW24" s="58">
        <v>252639.84832904884</v>
      </c>
      <c r="AX24" s="58">
        <v>229450</v>
      </c>
      <c r="AY24" s="61">
        <v>248924.06537102474</v>
      </c>
      <c r="AZ24" s="58">
        <v>220000</v>
      </c>
      <c r="BA24" s="59">
        <v>37.851657940663173</v>
      </c>
      <c r="BB24" s="59">
        <v>17</v>
      </c>
      <c r="BC24" s="62">
        <v>0.96760261058807373</v>
      </c>
      <c r="BD24" s="63">
        <v>0.9838709831237793</v>
      </c>
    </row>
    <row r="25" spans="1:56" x14ac:dyDescent="0.25">
      <c r="A25" s="47">
        <v>45627</v>
      </c>
      <c r="B25" s="48">
        <v>718</v>
      </c>
      <c r="C25" s="49">
        <v>1210</v>
      </c>
      <c r="D25" s="50">
        <v>1.6524411061795834</v>
      </c>
      <c r="E25" s="49">
        <v>587</v>
      </c>
      <c r="F25" s="49">
        <v>592</v>
      </c>
      <c r="G25" s="49">
        <v>655</v>
      </c>
      <c r="H25" s="51">
        <v>170649909</v>
      </c>
      <c r="I25" s="52">
        <v>237673.96796657381</v>
      </c>
      <c r="J25" s="53">
        <v>195125</v>
      </c>
      <c r="K25" s="54">
        <v>30.856545961002787</v>
      </c>
      <c r="L25" s="54">
        <v>17</v>
      </c>
      <c r="M25" s="55">
        <v>0.97487848997116089</v>
      </c>
      <c r="N25" s="55">
        <v>0.99310898780822754</v>
      </c>
      <c r="O25" s="55">
        <v>0.9534723162651062</v>
      </c>
      <c r="P25" s="56">
        <v>0.97801458835601807</v>
      </c>
      <c r="Q25" s="52">
        <v>302475.00666666665</v>
      </c>
      <c r="R25" s="53">
        <v>238250</v>
      </c>
      <c r="S25" s="54">
        <v>72.090909090909093</v>
      </c>
      <c r="T25" s="54">
        <v>52</v>
      </c>
      <c r="U25" s="55">
        <v>0.97402119636535645</v>
      </c>
      <c r="V25" s="56">
        <v>1</v>
      </c>
      <c r="W25" s="53">
        <v>230460.72963604852</v>
      </c>
      <c r="X25" s="53">
        <v>199900</v>
      </c>
      <c r="Y25" s="52">
        <v>246911.10780669146</v>
      </c>
      <c r="Z25" s="53">
        <v>205000</v>
      </c>
      <c r="AA25" s="54">
        <v>36.770270270270274</v>
      </c>
      <c r="AB25" s="54">
        <v>23.5</v>
      </c>
      <c r="AC25" s="55">
        <v>0.95325201749801636</v>
      </c>
      <c r="AD25" s="56">
        <v>0.97142857313156128</v>
      </c>
      <c r="AE25" s="52">
        <v>254302.85123966943</v>
      </c>
      <c r="AF25" s="53">
        <v>219900</v>
      </c>
      <c r="AG25" s="54">
        <v>42.290076335877863</v>
      </c>
      <c r="AH25" s="54">
        <v>24</v>
      </c>
      <c r="AI25" s="55">
        <v>0.97737962007522583</v>
      </c>
      <c r="AJ25" s="56">
        <v>1</v>
      </c>
      <c r="AK25" s="57">
        <v>8787</v>
      </c>
      <c r="AL25" s="58">
        <v>2133478936</v>
      </c>
      <c r="AM25" s="59">
        <v>10910</v>
      </c>
      <c r="AN25" s="60">
        <v>8854</v>
      </c>
      <c r="AO25" s="61">
        <v>242799.4692158871</v>
      </c>
      <c r="AP25" s="58">
        <v>210000</v>
      </c>
      <c r="AQ25" s="59">
        <v>27.961989302378512</v>
      </c>
      <c r="AR25" s="59">
        <v>11</v>
      </c>
      <c r="AS25" s="62">
        <v>0.9867633581161499</v>
      </c>
      <c r="AT25" s="62">
        <v>1</v>
      </c>
      <c r="AU25" s="62">
        <v>0.96873432397842407</v>
      </c>
      <c r="AV25" s="63">
        <v>0.99019706249237061</v>
      </c>
      <c r="AW25" s="58">
        <v>261876.37417250313</v>
      </c>
      <c r="AX25" s="58">
        <v>225000</v>
      </c>
      <c r="AY25" s="61">
        <v>249848.51127730295</v>
      </c>
      <c r="AZ25" s="58">
        <v>219900</v>
      </c>
      <c r="BA25" s="59">
        <v>27.932911678337476</v>
      </c>
      <c r="BB25" s="59">
        <v>11</v>
      </c>
      <c r="BC25" s="62">
        <v>0.9687349796295166</v>
      </c>
      <c r="BD25" s="63">
        <v>0.98997491598129272</v>
      </c>
    </row>
    <row r="26" spans="1:56" x14ac:dyDescent="0.25">
      <c r="A26" s="47">
        <v>45597</v>
      </c>
      <c r="B26" s="48">
        <v>700</v>
      </c>
      <c r="C26" s="49">
        <v>1420</v>
      </c>
      <c r="D26" s="50">
        <v>1.9586206896551723</v>
      </c>
      <c r="E26" s="49">
        <v>824</v>
      </c>
      <c r="F26" s="49">
        <v>664</v>
      </c>
      <c r="G26" s="49">
        <v>799</v>
      </c>
      <c r="H26" s="51">
        <v>176375993</v>
      </c>
      <c r="I26" s="52">
        <v>251965.70428571428</v>
      </c>
      <c r="J26" s="53">
        <v>220000</v>
      </c>
      <c r="K26" s="54">
        <v>31.61</v>
      </c>
      <c r="L26" s="54">
        <v>17</v>
      </c>
      <c r="M26" s="55">
        <v>0.97647941112518311</v>
      </c>
      <c r="N26" s="55">
        <v>0.98823529481887817</v>
      </c>
      <c r="O26" s="55">
        <v>0.95405352115631104</v>
      </c>
      <c r="P26" s="56">
        <v>0.97289955615997314</v>
      </c>
      <c r="Q26" s="52">
        <v>310500.50611951045</v>
      </c>
      <c r="R26" s="53">
        <v>249500</v>
      </c>
      <c r="S26" s="54">
        <v>64.714084507042259</v>
      </c>
      <c r="T26" s="54">
        <v>44</v>
      </c>
      <c r="U26" s="55">
        <v>0.97201210260391235</v>
      </c>
      <c r="V26" s="56">
        <v>1</v>
      </c>
      <c r="W26" s="53">
        <v>249009.18275418275</v>
      </c>
      <c r="X26" s="53">
        <v>215000</v>
      </c>
      <c r="Y26" s="52">
        <v>250012.36363636365</v>
      </c>
      <c r="Z26" s="53">
        <v>212400</v>
      </c>
      <c r="AA26" s="54">
        <v>33.730421686746986</v>
      </c>
      <c r="AB26" s="54">
        <v>18</v>
      </c>
      <c r="AC26" s="55">
        <v>0.95339423418045044</v>
      </c>
      <c r="AD26" s="56">
        <v>0.97618478536605835</v>
      </c>
      <c r="AE26" s="52">
        <v>254752.53116883116</v>
      </c>
      <c r="AF26" s="53">
        <v>215000</v>
      </c>
      <c r="AG26" s="54">
        <v>36.998748435544428</v>
      </c>
      <c r="AH26" s="54">
        <v>18</v>
      </c>
      <c r="AI26" s="55">
        <v>0.97839277982711792</v>
      </c>
      <c r="AJ26" s="56">
        <v>1</v>
      </c>
      <c r="AK26" s="57">
        <v>8069</v>
      </c>
      <c r="AL26" s="58">
        <v>1962829027</v>
      </c>
      <c r="AM26" s="59">
        <v>10323</v>
      </c>
      <c r="AN26" s="60">
        <v>8262</v>
      </c>
      <c r="AO26" s="61">
        <v>243255.54926261</v>
      </c>
      <c r="AP26" s="58">
        <v>211000</v>
      </c>
      <c r="AQ26" s="59">
        <v>27.704424340066922</v>
      </c>
      <c r="AR26" s="59">
        <v>10</v>
      </c>
      <c r="AS26" s="62">
        <v>0.98782080411911011</v>
      </c>
      <c r="AT26" s="62">
        <v>1</v>
      </c>
      <c r="AU26" s="62">
        <v>0.97009557485580444</v>
      </c>
      <c r="AV26" s="63">
        <v>0.99218392372131348</v>
      </c>
      <c r="AW26" s="58">
        <v>263717.40879544994</v>
      </c>
      <c r="AX26" s="58">
        <v>225000</v>
      </c>
      <c r="AY26" s="61">
        <v>250048.90730408317</v>
      </c>
      <c r="AZ26" s="58">
        <v>219900</v>
      </c>
      <c r="BA26" s="59">
        <v>27.299685306221253</v>
      </c>
      <c r="BB26" s="59">
        <v>10</v>
      </c>
      <c r="BC26" s="62">
        <v>0.96979409456253052</v>
      </c>
      <c r="BD26" s="63">
        <v>0.99147427082061768</v>
      </c>
    </row>
    <row r="27" spans="1:56" x14ac:dyDescent="0.25">
      <c r="A27" s="47">
        <v>45566</v>
      </c>
      <c r="B27" s="48">
        <v>734</v>
      </c>
      <c r="C27" s="49">
        <v>1457</v>
      </c>
      <c r="D27" s="50">
        <v>2.020570957275333</v>
      </c>
      <c r="E27" s="49">
        <v>973</v>
      </c>
      <c r="F27" s="49">
        <v>741</v>
      </c>
      <c r="G27" s="49">
        <v>894</v>
      </c>
      <c r="H27" s="51">
        <v>179931765</v>
      </c>
      <c r="I27" s="52">
        <v>245138.64441416893</v>
      </c>
      <c r="J27" s="53">
        <v>221625</v>
      </c>
      <c r="K27" s="54">
        <v>28.553133514986374</v>
      </c>
      <c r="L27" s="54">
        <v>15</v>
      </c>
      <c r="M27" s="55">
        <v>0.98443132638931274</v>
      </c>
      <c r="N27" s="55">
        <v>1</v>
      </c>
      <c r="O27" s="55">
        <v>0.96384626626968384</v>
      </c>
      <c r="P27" s="56">
        <v>0.98019605875015259</v>
      </c>
      <c r="Q27" s="52">
        <v>318374.48051027639</v>
      </c>
      <c r="R27" s="53">
        <v>250000</v>
      </c>
      <c r="S27" s="54">
        <v>60.336307481125601</v>
      </c>
      <c r="T27" s="54">
        <v>38</v>
      </c>
      <c r="U27" s="55">
        <v>0.97223663330078125</v>
      </c>
      <c r="V27" s="56">
        <v>1</v>
      </c>
      <c r="W27" s="53">
        <v>266029.22717391304</v>
      </c>
      <c r="X27" s="53">
        <v>224950</v>
      </c>
      <c r="Y27" s="52">
        <v>253492.49860335197</v>
      </c>
      <c r="Z27" s="53">
        <v>225000</v>
      </c>
      <c r="AA27" s="54">
        <v>30.143049932523617</v>
      </c>
      <c r="AB27" s="54">
        <v>15</v>
      </c>
      <c r="AC27" s="55">
        <v>0.95771849155426025</v>
      </c>
      <c r="AD27" s="56">
        <v>0.97361457347869873</v>
      </c>
      <c r="AE27" s="52">
        <v>257203.60529344075</v>
      </c>
      <c r="AF27" s="53">
        <v>225000</v>
      </c>
      <c r="AG27" s="54">
        <v>35.286353467561518</v>
      </c>
      <c r="AH27" s="54">
        <v>17</v>
      </c>
      <c r="AI27" s="55">
        <v>0.97662127017974854</v>
      </c>
      <c r="AJ27" s="56">
        <v>1</v>
      </c>
      <c r="AK27" s="57">
        <v>7369</v>
      </c>
      <c r="AL27" s="58">
        <v>1786453034</v>
      </c>
      <c r="AM27" s="59">
        <v>9499</v>
      </c>
      <c r="AN27" s="60">
        <v>7598</v>
      </c>
      <c r="AO27" s="61">
        <v>242428.14954539287</v>
      </c>
      <c r="AP27" s="58">
        <v>210000</v>
      </c>
      <c r="AQ27" s="59">
        <v>27.333423802415524</v>
      </c>
      <c r="AR27" s="59">
        <v>10</v>
      </c>
      <c r="AS27" s="62">
        <v>0.98890888690948486</v>
      </c>
      <c r="AT27" s="62">
        <v>1</v>
      </c>
      <c r="AU27" s="62">
        <v>0.97163617610931396</v>
      </c>
      <c r="AV27" s="63">
        <v>0.99591279029846191</v>
      </c>
      <c r="AW27" s="58">
        <v>264977.55783438083</v>
      </c>
      <c r="AX27" s="58">
        <v>225000</v>
      </c>
      <c r="AY27" s="61">
        <v>250052.06378289021</v>
      </c>
      <c r="AZ27" s="58">
        <v>220000</v>
      </c>
      <c r="BA27" s="59">
        <v>26.737694130034221</v>
      </c>
      <c r="BB27" s="59">
        <v>10</v>
      </c>
      <c r="BC27" s="62">
        <v>0.97122019529342651</v>
      </c>
      <c r="BD27" s="63">
        <v>0.99397110939025879</v>
      </c>
    </row>
    <row r="28" spans="1:56" x14ac:dyDescent="0.25">
      <c r="A28" s="47">
        <v>45536</v>
      </c>
      <c r="B28" s="48">
        <v>716</v>
      </c>
      <c r="C28" s="49">
        <v>1352</v>
      </c>
      <c r="D28" s="50">
        <v>1.870201676473521</v>
      </c>
      <c r="E28" s="49">
        <v>920</v>
      </c>
      <c r="F28" s="49">
        <v>718</v>
      </c>
      <c r="G28" s="49">
        <v>886</v>
      </c>
      <c r="H28" s="51">
        <v>170053647</v>
      </c>
      <c r="I28" s="52">
        <v>237505.09357541898</v>
      </c>
      <c r="J28" s="53">
        <v>215000</v>
      </c>
      <c r="K28" s="54">
        <v>27.851955307262571</v>
      </c>
      <c r="L28" s="54">
        <v>14</v>
      </c>
      <c r="M28" s="55">
        <v>0.98811393976211548</v>
      </c>
      <c r="N28" s="55">
        <v>1</v>
      </c>
      <c r="O28" s="55">
        <v>0.96785980463027954</v>
      </c>
      <c r="P28" s="56">
        <v>0.98633253574371338</v>
      </c>
      <c r="Q28" s="52">
        <v>328359.49390243902</v>
      </c>
      <c r="R28" s="53">
        <v>250000</v>
      </c>
      <c r="S28" s="54">
        <v>57.503698224852073</v>
      </c>
      <c r="T28" s="54">
        <v>36</v>
      </c>
      <c r="U28" s="55">
        <v>0.97080981731414795</v>
      </c>
      <c r="V28" s="56">
        <v>1</v>
      </c>
      <c r="W28" s="53">
        <v>267287.21380090498</v>
      </c>
      <c r="X28" s="53">
        <v>229000</v>
      </c>
      <c r="Y28" s="52">
        <v>244141.76496350364</v>
      </c>
      <c r="Z28" s="53">
        <v>225000</v>
      </c>
      <c r="AA28" s="54">
        <v>30.082172701949862</v>
      </c>
      <c r="AB28" s="54">
        <v>15</v>
      </c>
      <c r="AC28" s="55">
        <v>0.95989453792572021</v>
      </c>
      <c r="AD28" s="56">
        <v>0.97909706830978394</v>
      </c>
      <c r="AE28" s="52">
        <v>251457.79132473623</v>
      </c>
      <c r="AF28" s="53">
        <v>229900</v>
      </c>
      <c r="AG28" s="54">
        <v>32.348758465011286</v>
      </c>
      <c r="AH28" s="54">
        <v>15</v>
      </c>
      <c r="AI28" s="55">
        <v>0.97701144218444824</v>
      </c>
      <c r="AJ28" s="56">
        <v>1</v>
      </c>
      <c r="AK28" s="57">
        <v>6635</v>
      </c>
      <c r="AL28" s="58">
        <v>1606521269</v>
      </c>
      <c r="AM28" s="59">
        <v>8526</v>
      </c>
      <c r="AN28" s="60">
        <v>6857</v>
      </c>
      <c r="AO28" s="61">
        <v>242128.29977392615</v>
      </c>
      <c r="AP28" s="58">
        <v>210000</v>
      </c>
      <c r="AQ28" s="59">
        <v>27.198492840994724</v>
      </c>
      <c r="AR28" s="59">
        <v>10</v>
      </c>
      <c r="AS28" s="62">
        <v>0.98940610885620117</v>
      </c>
      <c r="AT28" s="62">
        <v>1</v>
      </c>
      <c r="AU28" s="62">
        <v>0.97250360250473022</v>
      </c>
      <c r="AV28" s="63">
        <v>1</v>
      </c>
      <c r="AW28" s="58">
        <v>264858.82721806358</v>
      </c>
      <c r="AX28" s="58">
        <v>225000</v>
      </c>
      <c r="AY28" s="61">
        <v>249675.57725813848</v>
      </c>
      <c r="AZ28" s="58">
        <v>219900</v>
      </c>
      <c r="BA28" s="59">
        <v>26.369695201983376</v>
      </c>
      <c r="BB28" s="59">
        <v>9</v>
      </c>
      <c r="BC28" s="62">
        <v>0.97269684076309204</v>
      </c>
      <c r="BD28" s="63">
        <v>1</v>
      </c>
    </row>
    <row r="29" spans="1:56" x14ac:dyDescent="0.25">
      <c r="A29" s="47">
        <v>45505</v>
      </c>
      <c r="B29" s="48">
        <v>847</v>
      </c>
      <c r="C29" s="49">
        <v>1357</v>
      </c>
      <c r="D29" s="50">
        <v>1.8606033425787092</v>
      </c>
      <c r="E29" s="49">
        <v>1058</v>
      </c>
      <c r="F29" s="49">
        <v>801</v>
      </c>
      <c r="G29" s="49">
        <v>917</v>
      </c>
      <c r="H29" s="51">
        <v>217496130</v>
      </c>
      <c r="I29" s="52">
        <v>256784.09681227864</v>
      </c>
      <c r="J29" s="53">
        <v>224500</v>
      </c>
      <c r="K29" s="54">
        <v>26.178276269185361</v>
      </c>
      <c r="L29" s="54">
        <v>12</v>
      </c>
      <c r="M29" s="55">
        <v>0.98210239410400391</v>
      </c>
      <c r="N29" s="55">
        <v>1</v>
      </c>
      <c r="O29" s="55">
        <v>0.96292144060134888</v>
      </c>
      <c r="P29" s="56">
        <v>0.98290598392486572</v>
      </c>
      <c r="Q29" s="52">
        <v>324089.12915407855</v>
      </c>
      <c r="R29" s="53">
        <v>255000</v>
      </c>
      <c r="S29" s="54">
        <v>55.053795136330137</v>
      </c>
      <c r="T29" s="54">
        <v>33</v>
      </c>
      <c r="U29" s="55">
        <v>0.97094482183456421</v>
      </c>
      <c r="V29" s="56">
        <v>1</v>
      </c>
      <c r="W29" s="53">
        <v>251261.97260273973</v>
      </c>
      <c r="X29" s="53">
        <v>219900</v>
      </c>
      <c r="Y29" s="52">
        <v>246121.06809078771</v>
      </c>
      <c r="Z29" s="53">
        <v>220000</v>
      </c>
      <c r="AA29" s="54">
        <v>26.084893882646693</v>
      </c>
      <c r="AB29" s="54">
        <v>13</v>
      </c>
      <c r="AC29" s="55">
        <v>0.96814310550689697</v>
      </c>
      <c r="AD29" s="56">
        <v>0.9837837815284729</v>
      </c>
      <c r="AE29" s="52">
        <v>251545.62528735632</v>
      </c>
      <c r="AF29" s="53">
        <v>224700</v>
      </c>
      <c r="AG29" s="54">
        <v>30.153762268266085</v>
      </c>
      <c r="AH29" s="54">
        <v>14</v>
      </c>
      <c r="AI29" s="55">
        <v>0.97820597887039185</v>
      </c>
      <c r="AJ29" s="56">
        <v>1</v>
      </c>
      <c r="AK29" s="57">
        <v>5919</v>
      </c>
      <c r="AL29" s="58">
        <v>1436467622</v>
      </c>
      <c r="AM29" s="59">
        <v>7606</v>
      </c>
      <c r="AN29" s="60">
        <v>6139</v>
      </c>
      <c r="AO29" s="61">
        <v>242687.55228923805</v>
      </c>
      <c r="AP29" s="58">
        <v>210000</v>
      </c>
      <c r="AQ29" s="59">
        <v>27.119445852339922</v>
      </c>
      <c r="AR29" s="59">
        <v>9</v>
      </c>
      <c r="AS29" s="62">
        <v>0.98956054449081421</v>
      </c>
      <c r="AT29" s="62">
        <v>1</v>
      </c>
      <c r="AU29" s="62">
        <v>0.97306030988693237</v>
      </c>
      <c r="AV29" s="63">
        <v>1</v>
      </c>
      <c r="AW29" s="58">
        <v>264563.34287680662</v>
      </c>
      <c r="AX29" s="58">
        <v>225000</v>
      </c>
      <c r="AY29" s="61">
        <v>250322.66865824512</v>
      </c>
      <c r="AZ29" s="58">
        <v>219250</v>
      </c>
      <c r="BA29" s="59">
        <v>25.935494380192214</v>
      </c>
      <c r="BB29" s="59">
        <v>9</v>
      </c>
      <c r="BC29" s="62">
        <v>0.97419995069503784</v>
      </c>
      <c r="BD29" s="63">
        <v>1</v>
      </c>
    </row>
    <row r="30" spans="1:56" x14ac:dyDescent="0.25">
      <c r="A30" s="47">
        <v>45474</v>
      </c>
      <c r="B30" s="48">
        <v>846</v>
      </c>
      <c r="C30" s="49">
        <v>1281</v>
      </c>
      <c r="D30" s="50">
        <v>1.7482088024564995</v>
      </c>
      <c r="E30" s="49">
        <v>1025</v>
      </c>
      <c r="F30" s="49">
        <v>738</v>
      </c>
      <c r="G30" s="49">
        <v>952</v>
      </c>
      <c r="H30" s="51">
        <v>213131997</v>
      </c>
      <c r="I30" s="52">
        <v>251929.07446808511</v>
      </c>
      <c r="J30" s="53">
        <v>220000</v>
      </c>
      <c r="K30" s="54">
        <v>22.869976359338061</v>
      </c>
      <c r="L30" s="54">
        <v>9</v>
      </c>
      <c r="M30" s="55">
        <v>0.99214237928390503</v>
      </c>
      <c r="N30" s="55">
        <v>1</v>
      </c>
      <c r="O30" s="55">
        <v>0.9749603271484375</v>
      </c>
      <c r="P30" s="56">
        <v>1</v>
      </c>
      <c r="Q30" s="52">
        <v>323800.09779951099</v>
      </c>
      <c r="R30" s="53">
        <v>264999</v>
      </c>
      <c r="S30" s="54">
        <v>53.361436377829818</v>
      </c>
      <c r="T30" s="54">
        <v>30</v>
      </c>
      <c r="U30" s="55">
        <v>0.97155159711837769</v>
      </c>
      <c r="V30" s="56">
        <v>1</v>
      </c>
      <c r="W30" s="53">
        <v>269989.11303462321</v>
      </c>
      <c r="X30" s="53">
        <v>230000</v>
      </c>
      <c r="Y30" s="52">
        <v>267008.23374827107</v>
      </c>
      <c r="Z30" s="53">
        <v>230000</v>
      </c>
      <c r="AA30" s="54">
        <v>26.711382113821138</v>
      </c>
      <c r="AB30" s="54">
        <v>13</v>
      </c>
      <c r="AC30" s="55">
        <v>0.96165400743484497</v>
      </c>
      <c r="AD30" s="56">
        <v>0.984375</v>
      </c>
      <c r="AE30" s="52">
        <v>267678.86810810812</v>
      </c>
      <c r="AF30" s="53">
        <v>230000</v>
      </c>
      <c r="AG30" s="54">
        <v>27.785714285714285</v>
      </c>
      <c r="AH30" s="54">
        <v>12</v>
      </c>
      <c r="AI30" s="55">
        <v>0.97995203733444214</v>
      </c>
      <c r="AJ30" s="56">
        <v>1</v>
      </c>
      <c r="AK30" s="57">
        <v>5072</v>
      </c>
      <c r="AL30" s="58">
        <v>1218971492</v>
      </c>
      <c r="AM30" s="59">
        <v>6548</v>
      </c>
      <c r="AN30" s="60">
        <v>5338</v>
      </c>
      <c r="AO30" s="61">
        <v>240333.49605678234</v>
      </c>
      <c r="AP30" s="58">
        <v>205000</v>
      </c>
      <c r="AQ30" s="59">
        <v>27.276616719242902</v>
      </c>
      <c r="AR30" s="59">
        <v>9</v>
      </c>
      <c r="AS30" s="62">
        <v>0.99082475900650024</v>
      </c>
      <c r="AT30" s="62">
        <v>1</v>
      </c>
      <c r="AU30" s="62">
        <v>0.97477626800537109</v>
      </c>
      <c r="AV30" s="63">
        <v>1</v>
      </c>
      <c r="AW30" s="58">
        <v>266740.82172032678</v>
      </c>
      <c r="AX30" s="58">
        <v>225000</v>
      </c>
      <c r="AY30" s="61">
        <v>250938.64024270893</v>
      </c>
      <c r="AZ30" s="58">
        <v>218000</v>
      </c>
      <c r="BA30" s="59">
        <v>25.913076058448858</v>
      </c>
      <c r="BB30" s="59">
        <v>8</v>
      </c>
      <c r="BC30" s="62">
        <v>0.97508800029754639</v>
      </c>
      <c r="BD30" s="63">
        <v>1</v>
      </c>
    </row>
    <row r="31" spans="1:56" x14ac:dyDescent="0.25">
      <c r="A31" s="47">
        <v>45444</v>
      </c>
      <c r="B31" s="48">
        <v>822</v>
      </c>
      <c r="C31" s="49">
        <v>1160</v>
      </c>
      <c r="D31" s="50">
        <v>1.5865055405367616</v>
      </c>
      <c r="E31" s="49">
        <v>1028</v>
      </c>
      <c r="F31" s="49">
        <v>805</v>
      </c>
      <c r="G31" s="49">
        <v>1030</v>
      </c>
      <c r="H31" s="51">
        <v>214720664</v>
      </c>
      <c r="I31" s="52">
        <v>261217.35279805353</v>
      </c>
      <c r="J31" s="53">
        <v>219900</v>
      </c>
      <c r="K31" s="54">
        <v>24.060827250608273</v>
      </c>
      <c r="L31" s="54">
        <v>7</v>
      </c>
      <c r="M31" s="55">
        <v>0.99443203210830688</v>
      </c>
      <c r="N31" s="55">
        <v>1</v>
      </c>
      <c r="O31" s="55">
        <v>0.98239189386367798</v>
      </c>
      <c r="P31" s="56">
        <v>1</v>
      </c>
      <c r="Q31" s="52">
        <v>336476.7528786537</v>
      </c>
      <c r="R31" s="53">
        <v>280000</v>
      </c>
      <c r="S31" s="54">
        <v>52.745689655172413</v>
      </c>
      <c r="T31" s="54">
        <v>28</v>
      </c>
      <c r="U31" s="55">
        <v>0.97086596488952637</v>
      </c>
      <c r="V31" s="56">
        <v>1</v>
      </c>
      <c r="W31" s="53">
        <v>280868.14314516127</v>
      </c>
      <c r="X31" s="53">
        <v>232500</v>
      </c>
      <c r="Y31" s="52">
        <v>257736.03425559949</v>
      </c>
      <c r="Z31" s="53">
        <v>225000</v>
      </c>
      <c r="AA31" s="54">
        <v>24.093167701863354</v>
      </c>
      <c r="AB31" s="54">
        <v>9</v>
      </c>
      <c r="AC31" s="55">
        <v>0.9767383337020874</v>
      </c>
      <c r="AD31" s="56">
        <v>1</v>
      </c>
      <c r="AE31" s="52">
        <v>259651.87461773699</v>
      </c>
      <c r="AF31" s="53">
        <v>225000</v>
      </c>
      <c r="AG31" s="54">
        <v>24.725242718446601</v>
      </c>
      <c r="AH31" s="54">
        <v>8</v>
      </c>
      <c r="AI31" s="55">
        <v>0.98309522867202759</v>
      </c>
      <c r="AJ31" s="56">
        <v>1</v>
      </c>
      <c r="AK31" s="57">
        <v>4226</v>
      </c>
      <c r="AL31" s="58">
        <v>1005839495</v>
      </c>
      <c r="AM31" s="59">
        <v>5523</v>
      </c>
      <c r="AN31" s="60">
        <v>4600</v>
      </c>
      <c r="AO31" s="61">
        <v>238012.18528159015</v>
      </c>
      <c r="AP31" s="58">
        <v>204500</v>
      </c>
      <c r="AQ31" s="59">
        <v>28.158778987221961</v>
      </c>
      <c r="AR31" s="59">
        <v>9</v>
      </c>
      <c r="AS31" s="62">
        <v>0.99056094884872437</v>
      </c>
      <c r="AT31" s="62">
        <v>1</v>
      </c>
      <c r="AU31" s="62">
        <v>0.97473931312561035</v>
      </c>
      <c r="AV31" s="63">
        <v>1</v>
      </c>
      <c r="AW31" s="58">
        <v>266134.5069378445</v>
      </c>
      <c r="AX31" s="58">
        <v>225000</v>
      </c>
      <c r="AY31" s="61">
        <v>248289.68536251711</v>
      </c>
      <c r="AZ31" s="58">
        <v>215000</v>
      </c>
      <c r="BA31" s="59">
        <v>25.785</v>
      </c>
      <c r="BB31" s="59">
        <v>8</v>
      </c>
      <c r="BC31" s="62">
        <v>0.9772951602935791</v>
      </c>
      <c r="BD31" s="63">
        <v>1</v>
      </c>
    </row>
    <row r="32" spans="1:56" x14ac:dyDescent="0.25">
      <c r="A32" s="47">
        <v>45413</v>
      </c>
      <c r="B32" s="48">
        <v>879</v>
      </c>
      <c r="C32" s="49">
        <v>1030</v>
      </c>
      <c r="D32" s="50">
        <v>1.3915784350663332</v>
      </c>
      <c r="E32" s="49">
        <v>1044</v>
      </c>
      <c r="F32" s="49">
        <v>832</v>
      </c>
      <c r="G32" s="49">
        <v>1073</v>
      </c>
      <c r="H32" s="51">
        <v>215021007</v>
      </c>
      <c r="I32" s="52">
        <v>244620.03071672356</v>
      </c>
      <c r="J32" s="53">
        <v>200000</v>
      </c>
      <c r="K32" s="54">
        <v>24.928327645051194</v>
      </c>
      <c r="L32" s="54">
        <v>6</v>
      </c>
      <c r="M32" s="55">
        <v>0.99678730964660645</v>
      </c>
      <c r="N32" s="55">
        <v>1</v>
      </c>
      <c r="O32" s="55">
        <v>0.98513334989547729</v>
      </c>
      <c r="P32" s="56">
        <v>1</v>
      </c>
      <c r="Q32" s="52">
        <v>339649.98393574299</v>
      </c>
      <c r="R32" s="53">
        <v>275000</v>
      </c>
      <c r="S32" s="54">
        <v>57.010679611650488</v>
      </c>
      <c r="T32" s="54">
        <v>29</v>
      </c>
      <c r="U32" s="55">
        <v>0.97235900163650513</v>
      </c>
      <c r="V32" s="56">
        <v>1</v>
      </c>
      <c r="W32" s="53">
        <v>272437.17082917085</v>
      </c>
      <c r="X32" s="53">
        <v>239000</v>
      </c>
      <c r="Y32" s="52">
        <v>253753.41708542712</v>
      </c>
      <c r="Z32" s="53">
        <v>225000</v>
      </c>
      <c r="AA32" s="54">
        <v>22.37139423076923</v>
      </c>
      <c r="AB32" s="54">
        <v>7</v>
      </c>
      <c r="AC32" s="55">
        <v>0.98222911357879639</v>
      </c>
      <c r="AD32" s="56">
        <v>1</v>
      </c>
      <c r="AE32" s="52">
        <v>261073.40808469683</v>
      </c>
      <c r="AF32" s="53">
        <v>227000</v>
      </c>
      <c r="AG32" s="54">
        <v>24.789375582479032</v>
      </c>
      <c r="AH32" s="54">
        <v>7</v>
      </c>
      <c r="AI32" s="55">
        <v>0.98618972301483154</v>
      </c>
      <c r="AJ32" s="56">
        <v>1</v>
      </c>
      <c r="AK32" s="57">
        <v>3404</v>
      </c>
      <c r="AL32" s="58">
        <v>791118831</v>
      </c>
      <c r="AM32" s="59">
        <v>4495</v>
      </c>
      <c r="AN32" s="60">
        <v>3795</v>
      </c>
      <c r="AO32" s="61">
        <v>232408.58725029379</v>
      </c>
      <c r="AP32" s="58">
        <v>200000</v>
      </c>
      <c r="AQ32" s="59">
        <v>29.148354876615745</v>
      </c>
      <c r="AR32" s="59">
        <v>9</v>
      </c>
      <c r="AS32" s="62">
        <v>0.9896085262298584</v>
      </c>
      <c r="AT32" s="62">
        <v>1</v>
      </c>
      <c r="AU32" s="62">
        <v>0.97285312414169312</v>
      </c>
      <c r="AV32" s="63">
        <v>1</v>
      </c>
      <c r="AW32" s="58">
        <v>262710.80885453266</v>
      </c>
      <c r="AX32" s="58">
        <v>225000</v>
      </c>
      <c r="AY32" s="61">
        <v>246312.90598290597</v>
      </c>
      <c r="AZ32" s="58">
        <v>214900</v>
      </c>
      <c r="BA32" s="59">
        <v>26.14387351778656</v>
      </c>
      <c r="BB32" s="59">
        <v>8</v>
      </c>
      <c r="BC32" s="62">
        <v>0.97741150856018066</v>
      </c>
      <c r="BD32" s="63">
        <v>1</v>
      </c>
    </row>
    <row r="33" spans="1:56" x14ac:dyDescent="0.25">
      <c r="A33" s="47">
        <v>45383</v>
      </c>
      <c r="B33" s="48">
        <v>821</v>
      </c>
      <c r="C33" s="49">
        <v>956</v>
      </c>
      <c r="D33" s="50">
        <v>1.296271186440678</v>
      </c>
      <c r="E33" s="49">
        <v>1028</v>
      </c>
      <c r="F33" s="49">
        <v>867</v>
      </c>
      <c r="G33" s="49">
        <v>1113</v>
      </c>
      <c r="H33" s="51">
        <v>194078130</v>
      </c>
      <c r="I33" s="52">
        <v>236392.36297198539</v>
      </c>
      <c r="J33" s="53">
        <v>200000</v>
      </c>
      <c r="K33" s="54">
        <v>25.958587088915955</v>
      </c>
      <c r="L33" s="54">
        <v>7</v>
      </c>
      <c r="M33" s="55">
        <v>0.98916608095169067</v>
      </c>
      <c r="N33" s="55">
        <v>1</v>
      </c>
      <c r="O33" s="55">
        <v>0.97460252046585083</v>
      </c>
      <c r="P33" s="56">
        <v>1</v>
      </c>
      <c r="Q33" s="52">
        <v>336036.46885245899</v>
      </c>
      <c r="R33" s="53">
        <v>265000</v>
      </c>
      <c r="S33" s="54">
        <v>58.44246861924686</v>
      </c>
      <c r="T33" s="54">
        <v>27</v>
      </c>
      <c r="U33" s="55">
        <v>0.97240149974822998</v>
      </c>
      <c r="V33" s="56">
        <v>1</v>
      </c>
      <c r="W33" s="53">
        <v>272366.60728744941</v>
      </c>
      <c r="X33" s="53">
        <v>225000</v>
      </c>
      <c r="Y33" s="52">
        <v>252415.25429975431</v>
      </c>
      <c r="Z33" s="53">
        <v>200000</v>
      </c>
      <c r="AA33" s="54">
        <v>22.525951557093425</v>
      </c>
      <c r="AB33" s="54">
        <v>6</v>
      </c>
      <c r="AC33" s="55">
        <v>0.98111844062805176</v>
      </c>
      <c r="AD33" s="56">
        <v>1</v>
      </c>
      <c r="AE33" s="52">
        <v>255359.94716981132</v>
      </c>
      <c r="AF33" s="53">
        <v>215000</v>
      </c>
      <c r="AG33" s="54">
        <v>25.607367475292005</v>
      </c>
      <c r="AH33" s="54">
        <v>6</v>
      </c>
      <c r="AI33" s="55">
        <v>0.98806524276733398</v>
      </c>
      <c r="AJ33" s="56">
        <v>1</v>
      </c>
      <c r="AK33" s="57">
        <v>2525</v>
      </c>
      <c r="AL33" s="58">
        <v>576097824</v>
      </c>
      <c r="AM33" s="59">
        <v>3451</v>
      </c>
      <c r="AN33" s="60">
        <v>2963</v>
      </c>
      <c r="AO33" s="61">
        <v>228157.55405940593</v>
      </c>
      <c r="AP33" s="58">
        <v>199000</v>
      </c>
      <c r="AQ33" s="59">
        <v>30.617425742574259</v>
      </c>
      <c r="AR33" s="59">
        <v>11</v>
      </c>
      <c r="AS33" s="62">
        <v>0.98712247610092163</v>
      </c>
      <c r="AT33" s="62">
        <v>1</v>
      </c>
      <c r="AU33" s="62">
        <v>0.96860963106155396</v>
      </c>
      <c r="AV33" s="63">
        <v>0.99199998378753662</v>
      </c>
      <c r="AW33" s="58">
        <v>259731.58965728275</v>
      </c>
      <c r="AX33" s="58">
        <v>219900</v>
      </c>
      <c r="AY33" s="61">
        <v>244220.83716001414</v>
      </c>
      <c r="AZ33" s="58">
        <v>205000</v>
      </c>
      <c r="BA33" s="59">
        <v>27.203172460344245</v>
      </c>
      <c r="BB33" s="59">
        <v>8</v>
      </c>
      <c r="BC33" s="62">
        <v>0.97605311870574951</v>
      </c>
      <c r="BD33" s="63">
        <v>1</v>
      </c>
    </row>
    <row r="34" spans="1:56" x14ac:dyDescent="0.25">
      <c r="A34" s="47">
        <v>45352</v>
      </c>
      <c r="B34" s="48">
        <v>672</v>
      </c>
      <c r="C34" s="49">
        <v>902</v>
      </c>
      <c r="D34" s="50">
        <v>1.2408574684232812</v>
      </c>
      <c r="E34" s="49">
        <v>987</v>
      </c>
      <c r="F34" s="49">
        <v>854</v>
      </c>
      <c r="G34" s="49">
        <v>1060</v>
      </c>
      <c r="H34" s="51">
        <v>153517216</v>
      </c>
      <c r="I34" s="52">
        <v>228448.23809523811</v>
      </c>
      <c r="J34" s="53">
        <v>205450</v>
      </c>
      <c r="K34" s="54">
        <v>29.375</v>
      </c>
      <c r="L34" s="54">
        <v>9</v>
      </c>
      <c r="M34" s="55">
        <v>0.99115431308746338</v>
      </c>
      <c r="N34" s="55">
        <v>1</v>
      </c>
      <c r="O34" s="55">
        <v>0.97351878881454468</v>
      </c>
      <c r="P34" s="56">
        <v>1</v>
      </c>
      <c r="Q34" s="52">
        <v>328352.28987194411</v>
      </c>
      <c r="R34" s="53">
        <v>245000</v>
      </c>
      <c r="S34" s="54">
        <v>63.437915742793791</v>
      </c>
      <c r="T34" s="54">
        <v>27.5</v>
      </c>
      <c r="U34" s="55">
        <v>0.9754403829574585</v>
      </c>
      <c r="V34" s="56">
        <v>1</v>
      </c>
      <c r="W34" s="53">
        <v>254166.26543878656</v>
      </c>
      <c r="X34" s="53">
        <v>219900</v>
      </c>
      <c r="Y34" s="52">
        <v>244334.94520547945</v>
      </c>
      <c r="Z34" s="53">
        <v>217500</v>
      </c>
      <c r="AA34" s="54">
        <v>26.478922716627636</v>
      </c>
      <c r="AB34" s="54">
        <v>6</v>
      </c>
      <c r="AC34" s="55">
        <v>0.98185163736343384</v>
      </c>
      <c r="AD34" s="56">
        <v>1</v>
      </c>
      <c r="AE34" s="52">
        <v>245671.58678500986</v>
      </c>
      <c r="AF34" s="53">
        <v>210000</v>
      </c>
      <c r="AG34" s="54">
        <v>30.112264150943396</v>
      </c>
      <c r="AH34" s="54">
        <v>7</v>
      </c>
      <c r="AI34" s="55">
        <v>0.98460811376571655</v>
      </c>
      <c r="AJ34" s="56">
        <v>1</v>
      </c>
      <c r="AK34" s="57">
        <v>1704</v>
      </c>
      <c r="AL34" s="58">
        <v>382019694</v>
      </c>
      <c r="AM34" s="59">
        <v>2423</v>
      </c>
      <c r="AN34" s="60">
        <v>2096</v>
      </c>
      <c r="AO34" s="61">
        <v>224189.96126760563</v>
      </c>
      <c r="AP34" s="58">
        <v>195000</v>
      </c>
      <c r="AQ34" s="59">
        <v>32.862089201877936</v>
      </c>
      <c r="AR34" s="59">
        <v>13</v>
      </c>
      <c r="AS34" s="62">
        <v>0.9861443042755127</v>
      </c>
      <c r="AT34" s="62">
        <v>1</v>
      </c>
      <c r="AU34" s="62">
        <v>0.96573090553283691</v>
      </c>
      <c r="AV34" s="63">
        <v>0.98579299449920654</v>
      </c>
      <c r="AW34" s="58">
        <v>254256.41535087719</v>
      </c>
      <c r="AX34" s="58">
        <v>215000</v>
      </c>
      <c r="AY34" s="61">
        <v>240913.81903817551</v>
      </c>
      <c r="AZ34" s="58">
        <v>209900</v>
      </c>
      <c r="BA34" s="59">
        <v>29.137881679389313</v>
      </c>
      <c r="BB34" s="59">
        <v>8</v>
      </c>
      <c r="BC34" s="62">
        <v>0.97401136159896851</v>
      </c>
      <c r="BD34" s="63">
        <v>1</v>
      </c>
    </row>
    <row r="35" spans="1:56" x14ac:dyDescent="0.25">
      <c r="A35" s="47">
        <v>45323</v>
      </c>
      <c r="B35" s="48">
        <v>535</v>
      </c>
      <c r="C35" s="49">
        <v>908</v>
      </c>
      <c r="D35" s="50">
        <v>1.241567947027937</v>
      </c>
      <c r="E35" s="49">
        <v>783</v>
      </c>
      <c r="F35" s="49">
        <v>694</v>
      </c>
      <c r="G35" s="49">
        <v>864</v>
      </c>
      <c r="H35" s="51">
        <v>122059786</v>
      </c>
      <c r="I35" s="52">
        <v>228149.13271028036</v>
      </c>
      <c r="J35" s="53">
        <v>205000</v>
      </c>
      <c r="K35" s="54">
        <v>32.616822429906541</v>
      </c>
      <c r="L35" s="54">
        <v>13</v>
      </c>
      <c r="M35" s="55">
        <v>0.98543566465377808</v>
      </c>
      <c r="N35" s="55">
        <v>1</v>
      </c>
      <c r="O35" s="55">
        <v>0.96486735343933105</v>
      </c>
      <c r="P35" s="56">
        <v>0.98709678649902344</v>
      </c>
      <c r="Q35" s="52">
        <v>320084.80205949658</v>
      </c>
      <c r="R35" s="53">
        <v>240000</v>
      </c>
      <c r="S35" s="54">
        <v>69.098017621145374</v>
      </c>
      <c r="T35" s="54">
        <v>34.5</v>
      </c>
      <c r="U35" s="55">
        <v>0.9750400185585022</v>
      </c>
      <c r="V35" s="56">
        <v>1</v>
      </c>
      <c r="W35" s="53">
        <v>247613.36813186813</v>
      </c>
      <c r="X35" s="53">
        <v>215000</v>
      </c>
      <c r="Y35" s="52">
        <v>241470.75112443778</v>
      </c>
      <c r="Z35" s="53">
        <v>200000</v>
      </c>
      <c r="AA35" s="54">
        <v>30.037463976945244</v>
      </c>
      <c r="AB35" s="54">
        <v>9</v>
      </c>
      <c r="AC35" s="55">
        <v>0.97051078081130981</v>
      </c>
      <c r="AD35" s="56">
        <v>0.99812424182891846</v>
      </c>
      <c r="AE35" s="52">
        <v>235526.1548463357</v>
      </c>
      <c r="AF35" s="53">
        <v>199900</v>
      </c>
      <c r="AG35" s="54">
        <v>34.328703703703702</v>
      </c>
      <c r="AH35" s="54">
        <v>10</v>
      </c>
      <c r="AI35" s="55">
        <v>0.97946053743362427</v>
      </c>
      <c r="AJ35" s="56">
        <v>1</v>
      </c>
      <c r="AK35" s="57">
        <v>1032</v>
      </c>
      <c r="AL35" s="58">
        <v>228502478</v>
      </c>
      <c r="AM35" s="59">
        <v>1436</v>
      </c>
      <c r="AN35" s="60">
        <v>1242</v>
      </c>
      <c r="AO35" s="61">
        <v>221417.12984496125</v>
      </c>
      <c r="AP35" s="58">
        <v>191500</v>
      </c>
      <c r="AQ35" s="59">
        <v>35.132751937984494</v>
      </c>
      <c r="AR35" s="59">
        <v>17.5</v>
      </c>
      <c r="AS35" s="62">
        <v>0.98278701305389404</v>
      </c>
      <c r="AT35" s="62">
        <v>1</v>
      </c>
      <c r="AU35" s="62">
        <v>0.96048754453659058</v>
      </c>
      <c r="AV35" s="63">
        <v>0.98211944103240967</v>
      </c>
      <c r="AW35" s="58">
        <v>254317.73323507738</v>
      </c>
      <c r="AX35" s="58">
        <v>210000</v>
      </c>
      <c r="AY35" s="61">
        <v>238650.91598023064</v>
      </c>
      <c r="AZ35" s="58">
        <v>200000</v>
      </c>
      <c r="BA35" s="59">
        <v>30.966183574879228</v>
      </c>
      <c r="BB35" s="59">
        <v>10</v>
      </c>
      <c r="BC35" s="62">
        <v>0.96883636713027954</v>
      </c>
      <c r="BD35" s="63">
        <v>0.99111109972000122</v>
      </c>
    </row>
    <row r="36" spans="1:56" x14ac:dyDescent="0.25">
      <c r="A36" s="47">
        <v>45292</v>
      </c>
      <c r="B36" s="48">
        <v>497</v>
      </c>
      <c r="C36" s="49">
        <v>928</v>
      </c>
      <c r="D36" s="50">
        <v>1.2671825568241626</v>
      </c>
      <c r="E36" s="49">
        <v>653</v>
      </c>
      <c r="F36" s="49">
        <v>548</v>
      </c>
      <c r="G36" s="49">
        <v>702</v>
      </c>
      <c r="H36" s="51">
        <v>106442692</v>
      </c>
      <c r="I36" s="52">
        <v>214170.40643863179</v>
      </c>
      <c r="J36" s="53">
        <v>177500</v>
      </c>
      <c r="K36" s="54">
        <v>37.841046277665995</v>
      </c>
      <c r="L36" s="54">
        <v>23</v>
      </c>
      <c r="M36" s="55">
        <v>0.97965407371520996</v>
      </c>
      <c r="N36" s="55">
        <v>1</v>
      </c>
      <c r="O36" s="55">
        <v>0.95526576042175293</v>
      </c>
      <c r="P36" s="56">
        <v>0.97727274894714355</v>
      </c>
      <c r="Q36" s="52">
        <v>307439.32258064515</v>
      </c>
      <c r="R36" s="53">
        <v>220000</v>
      </c>
      <c r="S36" s="54">
        <v>71.448275862068968</v>
      </c>
      <c r="T36" s="54">
        <v>45</v>
      </c>
      <c r="U36" s="55">
        <v>0.9736444354057312</v>
      </c>
      <c r="V36" s="56">
        <v>1</v>
      </c>
      <c r="W36" s="53">
        <v>262077.31637519872</v>
      </c>
      <c r="X36" s="53">
        <v>205000</v>
      </c>
      <c r="Y36" s="52">
        <v>235212.46983546618</v>
      </c>
      <c r="Z36" s="53">
        <v>205000</v>
      </c>
      <c r="AA36" s="54">
        <v>32.142335766423358</v>
      </c>
      <c r="AB36" s="54">
        <v>12</v>
      </c>
      <c r="AC36" s="55">
        <v>0.96678262948989868</v>
      </c>
      <c r="AD36" s="56">
        <v>0.98888885974884033</v>
      </c>
      <c r="AE36" s="52">
        <v>232849.26330935251</v>
      </c>
      <c r="AF36" s="53">
        <v>204000</v>
      </c>
      <c r="AG36" s="54">
        <v>37.612535612535609</v>
      </c>
      <c r="AH36" s="54">
        <v>14</v>
      </c>
      <c r="AI36" s="55">
        <v>0.97711426019668579</v>
      </c>
      <c r="AJ36" s="56">
        <v>1</v>
      </c>
      <c r="AK36" s="57">
        <v>497</v>
      </c>
      <c r="AL36" s="58">
        <v>106442692</v>
      </c>
      <c r="AM36" s="59">
        <v>653</v>
      </c>
      <c r="AN36" s="60">
        <v>548</v>
      </c>
      <c r="AO36" s="61">
        <v>214170.40643863179</v>
      </c>
      <c r="AP36" s="58">
        <v>177500</v>
      </c>
      <c r="AQ36" s="59">
        <v>37.841046277665995</v>
      </c>
      <c r="AR36" s="59">
        <v>23</v>
      </c>
      <c r="AS36" s="62">
        <v>0.97965407371520996</v>
      </c>
      <c r="AT36" s="62">
        <v>1</v>
      </c>
      <c r="AU36" s="62">
        <v>0.95526576042175293</v>
      </c>
      <c r="AV36" s="63">
        <v>0.97727274894714355</v>
      </c>
      <c r="AW36" s="58">
        <v>262077.31637519872</v>
      </c>
      <c r="AX36" s="58">
        <v>205000</v>
      </c>
      <c r="AY36" s="61">
        <v>235212.46983546618</v>
      </c>
      <c r="AZ36" s="58">
        <v>205000</v>
      </c>
      <c r="BA36" s="59">
        <v>32.142335766423358</v>
      </c>
      <c r="BB36" s="59">
        <v>12</v>
      </c>
      <c r="BC36" s="62">
        <v>0.96678262948989868</v>
      </c>
      <c r="BD36" s="63">
        <v>0.98888885974884033</v>
      </c>
    </row>
    <row r="37" spans="1:56" x14ac:dyDescent="0.25">
      <c r="A37" s="47">
        <v>45261</v>
      </c>
      <c r="B37" s="48">
        <v>631</v>
      </c>
      <c r="C37" s="49">
        <v>961</v>
      </c>
      <c r="D37" s="50">
        <v>1.3128415300546448</v>
      </c>
      <c r="E37" s="49">
        <v>454</v>
      </c>
      <c r="F37" s="49">
        <v>553</v>
      </c>
      <c r="G37" s="49">
        <v>663</v>
      </c>
      <c r="H37" s="51">
        <v>143110977</v>
      </c>
      <c r="I37" s="52">
        <v>226800.28050713154</v>
      </c>
      <c r="J37" s="53">
        <v>189000</v>
      </c>
      <c r="K37" s="54">
        <v>27.961965134706816</v>
      </c>
      <c r="L37" s="54">
        <v>16</v>
      </c>
      <c r="M37" s="55">
        <v>0.98044192790985107</v>
      </c>
      <c r="N37" s="55">
        <v>1</v>
      </c>
      <c r="O37" s="55">
        <v>0.95679777860641479</v>
      </c>
      <c r="P37" s="56">
        <v>0.97868639230728149</v>
      </c>
      <c r="Q37" s="52">
        <v>292738.49947312963</v>
      </c>
      <c r="R37" s="53">
        <v>220000</v>
      </c>
      <c r="S37" s="54">
        <v>69.674297606659735</v>
      </c>
      <c r="T37" s="54">
        <v>49</v>
      </c>
      <c r="U37" s="55">
        <v>0.97101694345474243</v>
      </c>
      <c r="V37" s="56">
        <v>1</v>
      </c>
      <c r="W37" s="53">
        <v>214231.95067264573</v>
      </c>
      <c r="X37" s="53">
        <v>175000</v>
      </c>
      <c r="Y37" s="52">
        <v>228245.03869653767</v>
      </c>
      <c r="Z37" s="53">
        <v>190000</v>
      </c>
      <c r="AA37" s="54">
        <v>37.748643761301992</v>
      </c>
      <c r="AB37" s="54">
        <v>23</v>
      </c>
      <c r="AC37" s="55">
        <v>0.95916420221328735</v>
      </c>
      <c r="AD37" s="56">
        <v>0.97870492935180664</v>
      </c>
      <c r="AE37" s="52">
        <v>234275.43355481728</v>
      </c>
      <c r="AF37" s="53">
        <v>192500</v>
      </c>
      <c r="AG37" s="54">
        <v>40.102564102564102</v>
      </c>
      <c r="AH37" s="54">
        <v>22</v>
      </c>
      <c r="AI37" s="55">
        <v>0.97308129072189331</v>
      </c>
      <c r="AJ37" s="56">
        <v>1</v>
      </c>
      <c r="AK37" s="57">
        <v>8784</v>
      </c>
      <c r="AL37" s="58">
        <v>1990255019</v>
      </c>
      <c r="AM37" s="59">
        <v>10297</v>
      </c>
      <c r="AN37" s="60">
        <v>8814</v>
      </c>
      <c r="AO37" s="61">
        <v>226603.09905499261</v>
      </c>
      <c r="AP37" s="58">
        <v>195000</v>
      </c>
      <c r="AQ37" s="59">
        <v>23.552140255009107</v>
      </c>
      <c r="AR37" s="59">
        <v>7</v>
      </c>
      <c r="AS37" s="62">
        <v>0.99363642930984497</v>
      </c>
      <c r="AT37" s="62">
        <v>1</v>
      </c>
      <c r="AU37" s="62">
        <v>0.9783133864402771</v>
      </c>
      <c r="AV37" s="63">
        <v>1</v>
      </c>
      <c r="AW37" s="58">
        <v>241693.98887315395</v>
      </c>
      <c r="AX37" s="58">
        <v>200000</v>
      </c>
      <c r="AY37" s="61">
        <v>231699.47710014239</v>
      </c>
      <c r="AZ37" s="58">
        <v>199900</v>
      </c>
      <c r="BA37" s="59">
        <v>24.219423644202404</v>
      </c>
      <c r="BB37" s="59">
        <v>8</v>
      </c>
      <c r="BC37" s="62">
        <v>0.97797310352325439</v>
      </c>
      <c r="BD37" s="63">
        <v>1</v>
      </c>
    </row>
    <row r="38" spans="1:56" x14ac:dyDescent="0.25">
      <c r="A38" s="47">
        <v>45231</v>
      </c>
      <c r="B38" s="48">
        <v>653</v>
      </c>
      <c r="C38" s="49">
        <v>1179</v>
      </c>
      <c r="D38" s="50">
        <v>1.6091901281996492</v>
      </c>
      <c r="E38" s="49">
        <v>756</v>
      </c>
      <c r="F38" s="49">
        <v>589</v>
      </c>
      <c r="G38" s="49">
        <v>757</v>
      </c>
      <c r="H38" s="51">
        <v>148749016</v>
      </c>
      <c r="I38" s="52">
        <v>227793.28637059726</v>
      </c>
      <c r="J38" s="53">
        <v>190000</v>
      </c>
      <c r="K38" s="54">
        <v>24.768759571209802</v>
      </c>
      <c r="L38" s="54">
        <v>12</v>
      </c>
      <c r="M38" s="55">
        <v>0.98431330919265747</v>
      </c>
      <c r="N38" s="55">
        <v>1</v>
      </c>
      <c r="O38" s="55">
        <v>0.96282541751861572</v>
      </c>
      <c r="P38" s="56">
        <v>0.97959184646606445</v>
      </c>
      <c r="Q38" s="52">
        <v>304701.46880570409</v>
      </c>
      <c r="R38" s="53">
        <v>230000</v>
      </c>
      <c r="S38" s="54">
        <v>59.165394402035624</v>
      </c>
      <c r="T38" s="54">
        <v>35</v>
      </c>
      <c r="U38" s="55">
        <v>0.9697490930557251</v>
      </c>
      <c r="V38" s="56">
        <v>1</v>
      </c>
      <c r="W38" s="53">
        <v>232436.45965417867</v>
      </c>
      <c r="X38" s="53">
        <v>193000</v>
      </c>
      <c r="Y38" s="52">
        <v>219001.74311926606</v>
      </c>
      <c r="Z38" s="53">
        <v>189900</v>
      </c>
      <c r="AA38" s="54">
        <v>28.998302207130731</v>
      </c>
      <c r="AB38" s="54">
        <v>17</v>
      </c>
      <c r="AC38" s="55">
        <v>0.95613479614257813</v>
      </c>
      <c r="AD38" s="56">
        <v>0.97790813446044922</v>
      </c>
      <c r="AE38" s="52">
        <v>230789.93637621024</v>
      </c>
      <c r="AF38" s="53">
        <v>195000</v>
      </c>
      <c r="AG38" s="54">
        <v>32.611624834874505</v>
      </c>
      <c r="AH38" s="54">
        <v>17</v>
      </c>
      <c r="AI38" s="55">
        <v>0.97114402055740356</v>
      </c>
      <c r="AJ38" s="56">
        <v>1</v>
      </c>
      <c r="AK38" s="57">
        <v>8153</v>
      </c>
      <c r="AL38" s="58">
        <v>1847144042</v>
      </c>
      <c r="AM38" s="59">
        <v>9843</v>
      </c>
      <c r="AN38" s="60">
        <v>8261</v>
      </c>
      <c r="AO38" s="61">
        <v>226587.83635917565</v>
      </c>
      <c r="AP38" s="58">
        <v>195000</v>
      </c>
      <c r="AQ38" s="59">
        <v>23.210842634613027</v>
      </c>
      <c r="AR38" s="59">
        <v>7</v>
      </c>
      <c r="AS38" s="62">
        <v>0.99463456869125366</v>
      </c>
      <c r="AT38" s="62">
        <v>1</v>
      </c>
      <c r="AU38" s="62">
        <v>0.97993111610412598</v>
      </c>
      <c r="AV38" s="63">
        <v>1</v>
      </c>
      <c r="AW38" s="58">
        <v>242991.45381355932</v>
      </c>
      <c r="AX38" s="58">
        <v>205000</v>
      </c>
      <c r="AY38" s="61">
        <v>231913.17613707951</v>
      </c>
      <c r="AZ38" s="58">
        <v>199900</v>
      </c>
      <c r="BA38" s="59">
        <v>23.313763466892627</v>
      </c>
      <c r="BB38" s="59">
        <v>7</v>
      </c>
      <c r="BC38" s="62">
        <v>0.97911840677261353</v>
      </c>
      <c r="BD38" s="63">
        <v>1</v>
      </c>
    </row>
    <row r="39" spans="1:56" x14ac:dyDescent="0.25">
      <c r="A39" s="47">
        <v>45200</v>
      </c>
      <c r="B39" s="48">
        <v>756</v>
      </c>
      <c r="C39" s="49">
        <v>1183</v>
      </c>
      <c r="D39" s="50">
        <v>1.6122657580919932</v>
      </c>
      <c r="E39" s="49">
        <v>837</v>
      </c>
      <c r="F39" s="49">
        <v>670</v>
      </c>
      <c r="G39" s="49">
        <v>811</v>
      </c>
      <c r="H39" s="51">
        <v>161075784</v>
      </c>
      <c r="I39" s="52">
        <v>213063.20634920636</v>
      </c>
      <c r="J39" s="53">
        <v>189000</v>
      </c>
      <c r="K39" s="54">
        <v>26.354497354497354</v>
      </c>
      <c r="L39" s="54">
        <v>12</v>
      </c>
      <c r="M39" s="55">
        <v>0.9863898754119873</v>
      </c>
      <c r="N39" s="55">
        <v>1</v>
      </c>
      <c r="O39" s="55">
        <v>0.96616744995117188</v>
      </c>
      <c r="P39" s="56">
        <v>0.99041533470153809</v>
      </c>
      <c r="Q39" s="52">
        <v>297701.44867256639</v>
      </c>
      <c r="R39" s="53">
        <v>229950</v>
      </c>
      <c r="S39" s="54">
        <v>53.560439560439562</v>
      </c>
      <c r="T39" s="54">
        <v>33</v>
      </c>
      <c r="U39" s="55">
        <v>0.96818119287490845</v>
      </c>
      <c r="V39" s="56">
        <v>1</v>
      </c>
      <c r="W39" s="53">
        <v>245844.06832298136</v>
      </c>
      <c r="X39" s="53">
        <v>195000</v>
      </c>
      <c r="Y39" s="52">
        <v>232790.27286821706</v>
      </c>
      <c r="Z39" s="53">
        <v>199900</v>
      </c>
      <c r="AA39" s="54">
        <v>25.517910447761196</v>
      </c>
      <c r="AB39" s="54">
        <v>12</v>
      </c>
      <c r="AC39" s="55">
        <v>0.9603424072265625</v>
      </c>
      <c r="AD39" s="56">
        <v>0.97994977235794067</v>
      </c>
      <c r="AE39" s="52">
        <v>240285.81736909325</v>
      </c>
      <c r="AF39" s="53">
        <v>199900</v>
      </c>
      <c r="AG39" s="54">
        <v>28.82367447595561</v>
      </c>
      <c r="AH39" s="54">
        <v>13</v>
      </c>
      <c r="AI39" s="55">
        <v>0.97438693046569824</v>
      </c>
      <c r="AJ39" s="56">
        <v>1</v>
      </c>
      <c r="AK39" s="57">
        <v>7500</v>
      </c>
      <c r="AL39" s="58">
        <v>1698395026</v>
      </c>
      <c r="AM39" s="59">
        <v>9087</v>
      </c>
      <c r="AN39" s="60">
        <v>7672</v>
      </c>
      <c r="AO39" s="61">
        <v>226482.86784904654</v>
      </c>
      <c r="AP39" s="58">
        <v>195720</v>
      </c>
      <c r="AQ39" s="59">
        <v>23.075199999999999</v>
      </c>
      <c r="AR39" s="59">
        <v>7</v>
      </c>
      <c r="AS39" s="62">
        <v>0.99551481008529663</v>
      </c>
      <c r="AT39" s="62">
        <v>1</v>
      </c>
      <c r="AU39" s="62">
        <v>0.98138350248336792</v>
      </c>
      <c r="AV39" s="63">
        <v>1</v>
      </c>
      <c r="AW39" s="58">
        <v>243828.99851360623</v>
      </c>
      <c r="AX39" s="58">
        <v>207000</v>
      </c>
      <c r="AY39" s="61">
        <v>232865.11485389611</v>
      </c>
      <c r="AZ39" s="58">
        <v>199900</v>
      </c>
      <c r="BA39" s="59">
        <v>22.877346193952032</v>
      </c>
      <c r="BB39" s="59">
        <v>7</v>
      </c>
      <c r="BC39" s="62">
        <v>0.98081439733505249</v>
      </c>
      <c r="BD39" s="63">
        <v>1</v>
      </c>
    </row>
    <row r="40" spans="1:56" x14ac:dyDescent="0.25">
      <c r="A40" s="47">
        <v>45170</v>
      </c>
      <c r="B40" s="48">
        <v>793</v>
      </c>
      <c r="C40" s="49">
        <v>1133</v>
      </c>
      <c r="D40" s="50">
        <v>1.5446489434219495</v>
      </c>
      <c r="E40" s="49">
        <v>882</v>
      </c>
      <c r="F40" s="49">
        <v>709</v>
      </c>
      <c r="G40" s="49">
        <v>930</v>
      </c>
      <c r="H40" s="51">
        <v>189162111</v>
      </c>
      <c r="I40" s="52">
        <v>238539.86254728877</v>
      </c>
      <c r="J40" s="53">
        <v>210000</v>
      </c>
      <c r="K40" s="54">
        <v>22.870113493064313</v>
      </c>
      <c r="L40" s="54">
        <v>8</v>
      </c>
      <c r="M40" s="55">
        <v>0.99197691679000854</v>
      </c>
      <c r="N40" s="55">
        <v>1</v>
      </c>
      <c r="O40" s="55">
        <v>0.97788625955581665</v>
      </c>
      <c r="P40" s="56">
        <v>1</v>
      </c>
      <c r="Q40" s="52">
        <v>300018.608974359</v>
      </c>
      <c r="R40" s="53">
        <v>231250</v>
      </c>
      <c r="S40" s="54">
        <v>50.022947925860549</v>
      </c>
      <c r="T40" s="54">
        <v>30</v>
      </c>
      <c r="U40" s="55">
        <v>0.9688117504119873</v>
      </c>
      <c r="V40" s="56">
        <v>1</v>
      </c>
      <c r="W40" s="53">
        <v>248955.86460807602</v>
      </c>
      <c r="X40" s="53">
        <v>205868</v>
      </c>
      <c r="Y40" s="52">
        <v>230940.15384615384</v>
      </c>
      <c r="Z40" s="53">
        <v>199900</v>
      </c>
      <c r="AA40" s="54">
        <v>27.341325811001411</v>
      </c>
      <c r="AB40" s="54">
        <v>13</v>
      </c>
      <c r="AC40" s="55">
        <v>0.96297478675842285</v>
      </c>
      <c r="AD40" s="56">
        <v>0.98400002717971802</v>
      </c>
      <c r="AE40" s="52">
        <v>235274.66933638445</v>
      </c>
      <c r="AF40" s="53">
        <v>200000</v>
      </c>
      <c r="AG40" s="54">
        <v>27.040860215053762</v>
      </c>
      <c r="AH40" s="54">
        <v>12</v>
      </c>
      <c r="AI40" s="55">
        <v>0.97827845811843872</v>
      </c>
      <c r="AJ40" s="56">
        <v>1</v>
      </c>
      <c r="AK40" s="57">
        <v>6744</v>
      </c>
      <c r="AL40" s="58">
        <v>1537319242</v>
      </c>
      <c r="AM40" s="59">
        <v>8250</v>
      </c>
      <c r="AN40" s="60">
        <v>7002</v>
      </c>
      <c r="AO40" s="61">
        <v>227987.43022393592</v>
      </c>
      <c r="AP40" s="58">
        <v>197200</v>
      </c>
      <c r="AQ40" s="59">
        <v>22.70759193357058</v>
      </c>
      <c r="AR40" s="59">
        <v>6</v>
      </c>
      <c r="AS40" s="62">
        <v>0.99650049209594727</v>
      </c>
      <c r="AT40" s="62">
        <v>1</v>
      </c>
      <c r="AU40" s="62">
        <v>0.98302578926086426</v>
      </c>
      <c r="AV40" s="63">
        <v>1</v>
      </c>
      <c r="AW40" s="58">
        <v>243624.72560130965</v>
      </c>
      <c r="AX40" s="58">
        <v>209900</v>
      </c>
      <c r="AY40" s="61">
        <v>232872.26960130429</v>
      </c>
      <c r="AZ40" s="58">
        <v>199900</v>
      </c>
      <c r="BA40" s="59">
        <v>22.624678663239074</v>
      </c>
      <c r="BB40" s="59">
        <v>6</v>
      </c>
      <c r="BC40" s="62">
        <v>0.98276066780090332</v>
      </c>
      <c r="BD40" s="63">
        <v>1</v>
      </c>
    </row>
    <row r="41" spans="1:56" x14ac:dyDescent="0.25">
      <c r="A41" s="47">
        <v>45139</v>
      </c>
      <c r="B41" s="48">
        <v>888</v>
      </c>
      <c r="C41" s="49">
        <v>1092</v>
      </c>
      <c r="D41" s="50">
        <v>1.4688935815921313</v>
      </c>
      <c r="E41" s="49">
        <v>1094</v>
      </c>
      <c r="F41" s="49">
        <v>824</v>
      </c>
      <c r="G41" s="49">
        <v>1002</v>
      </c>
      <c r="H41" s="51">
        <v>211752426</v>
      </c>
      <c r="I41" s="52">
        <v>238459.9391891892</v>
      </c>
      <c r="J41" s="53">
        <v>206750</v>
      </c>
      <c r="K41" s="54">
        <v>20.556306306306308</v>
      </c>
      <c r="L41" s="54">
        <v>6</v>
      </c>
      <c r="M41" s="55">
        <v>1.0003679990768433</v>
      </c>
      <c r="N41" s="55">
        <v>1</v>
      </c>
      <c r="O41" s="55">
        <v>0.98674362897872925</v>
      </c>
      <c r="P41" s="56">
        <v>1</v>
      </c>
      <c r="Q41" s="52">
        <v>296971.49471661862</v>
      </c>
      <c r="R41" s="53">
        <v>234500</v>
      </c>
      <c r="S41" s="54">
        <v>46.256410256410255</v>
      </c>
      <c r="T41" s="54">
        <v>24</v>
      </c>
      <c r="U41" s="55">
        <v>0.97161495685577393</v>
      </c>
      <c r="V41" s="56">
        <v>1</v>
      </c>
      <c r="W41" s="53">
        <v>240684.91487279843</v>
      </c>
      <c r="X41" s="53">
        <v>213650</v>
      </c>
      <c r="Y41" s="52">
        <v>231445.04150943397</v>
      </c>
      <c r="Z41" s="53">
        <v>200000</v>
      </c>
      <c r="AA41" s="54">
        <v>22.001213592233011</v>
      </c>
      <c r="AB41" s="54">
        <v>7</v>
      </c>
      <c r="AC41" s="55">
        <v>0.97588175535202026</v>
      </c>
      <c r="AD41" s="56">
        <v>1</v>
      </c>
      <c r="AE41" s="52">
        <v>239650.11788617886</v>
      </c>
      <c r="AF41" s="53">
        <v>205000</v>
      </c>
      <c r="AG41" s="54">
        <v>23.687624750499001</v>
      </c>
      <c r="AH41" s="54">
        <v>7</v>
      </c>
      <c r="AI41" s="55">
        <v>0.98413956165313721</v>
      </c>
      <c r="AJ41" s="56">
        <v>1</v>
      </c>
      <c r="AK41" s="57">
        <v>5951</v>
      </c>
      <c r="AL41" s="58">
        <v>1348157131</v>
      </c>
      <c r="AM41" s="59">
        <v>7368</v>
      </c>
      <c r="AN41" s="60">
        <v>6293</v>
      </c>
      <c r="AO41" s="61">
        <v>226581.03042016807</v>
      </c>
      <c r="AP41" s="58">
        <v>195000</v>
      </c>
      <c r="AQ41" s="59">
        <v>22.685935136951773</v>
      </c>
      <c r="AR41" s="59">
        <v>6</v>
      </c>
      <c r="AS41" s="62">
        <v>0.99711018800735474</v>
      </c>
      <c r="AT41" s="62">
        <v>1</v>
      </c>
      <c r="AU41" s="62">
        <v>0.98371905088424683</v>
      </c>
      <c r="AV41" s="63">
        <v>1</v>
      </c>
      <c r="AW41" s="58">
        <v>242992.40850824059</v>
      </c>
      <c r="AX41" s="58">
        <v>209900</v>
      </c>
      <c r="AY41" s="61">
        <v>233078.25209119238</v>
      </c>
      <c r="AZ41" s="58">
        <v>200000</v>
      </c>
      <c r="BA41" s="59">
        <v>22.093278245669794</v>
      </c>
      <c r="BB41" s="59">
        <v>6</v>
      </c>
      <c r="BC41" s="62">
        <v>0.98486804962158203</v>
      </c>
      <c r="BD41" s="63">
        <v>1</v>
      </c>
    </row>
    <row r="42" spans="1:56" x14ac:dyDescent="0.25">
      <c r="A42" s="47">
        <v>45108</v>
      </c>
      <c r="B42" s="48">
        <v>827</v>
      </c>
      <c r="C42" s="49">
        <v>953</v>
      </c>
      <c r="D42" s="50">
        <v>1.2589167767503302</v>
      </c>
      <c r="E42" s="49">
        <v>1004</v>
      </c>
      <c r="F42" s="49">
        <v>826</v>
      </c>
      <c r="G42" s="49">
        <v>1135</v>
      </c>
      <c r="H42" s="51">
        <v>202264475</v>
      </c>
      <c r="I42" s="52">
        <v>244576.14873035066</v>
      </c>
      <c r="J42" s="53">
        <v>215000</v>
      </c>
      <c r="K42" s="54">
        <v>18.047158403869407</v>
      </c>
      <c r="L42" s="54">
        <v>6</v>
      </c>
      <c r="M42" s="55">
        <v>0.99989175796508789</v>
      </c>
      <c r="N42" s="55">
        <v>1</v>
      </c>
      <c r="O42" s="55">
        <v>0.99024569988250732</v>
      </c>
      <c r="P42" s="56">
        <v>1</v>
      </c>
      <c r="Q42" s="52">
        <v>314348.34196332254</v>
      </c>
      <c r="R42" s="53">
        <v>230000</v>
      </c>
      <c r="S42" s="54">
        <v>47.162644281217212</v>
      </c>
      <c r="T42" s="54">
        <v>23</v>
      </c>
      <c r="U42" s="55">
        <v>0.97424310445785522</v>
      </c>
      <c r="V42" s="56">
        <v>1</v>
      </c>
      <c r="W42" s="53">
        <v>248397.85859613429</v>
      </c>
      <c r="X42" s="53">
        <v>215000</v>
      </c>
      <c r="Y42" s="52">
        <v>249209.65679012347</v>
      </c>
      <c r="Z42" s="53">
        <v>220000</v>
      </c>
      <c r="AA42" s="54">
        <v>20.602905569007262</v>
      </c>
      <c r="AB42" s="54">
        <v>7</v>
      </c>
      <c r="AC42" s="55">
        <v>0.98675429821014404</v>
      </c>
      <c r="AD42" s="56">
        <v>1</v>
      </c>
      <c r="AE42" s="52">
        <v>247265.01702508962</v>
      </c>
      <c r="AF42" s="53">
        <v>215000</v>
      </c>
      <c r="AG42" s="54">
        <v>22.141850220264317</v>
      </c>
      <c r="AH42" s="54">
        <v>6</v>
      </c>
      <c r="AI42" s="55">
        <v>0.98473703861236572</v>
      </c>
      <c r="AJ42" s="56">
        <v>1</v>
      </c>
      <c r="AK42" s="57">
        <v>5063</v>
      </c>
      <c r="AL42" s="58">
        <v>1136404705</v>
      </c>
      <c r="AM42" s="59">
        <v>6274</v>
      </c>
      <c r="AN42" s="60">
        <v>5469</v>
      </c>
      <c r="AO42" s="61">
        <v>224497.17601738442</v>
      </c>
      <c r="AP42" s="58">
        <v>195000</v>
      </c>
      <c r="AQ42" s="59">
        <v>23.05945091842781</v>
      </c>
      <c r="AR42" s="59">
        <v>6</v>
      </c>
      <c r="AS42" s="62">
        <v>0.99653708934783936</v>
      </c>
      <c r="AT42" s="62">
        <v>1</v>
      </c>
      <c r="AU42" s="62">
        <v>0.98318636417388916</v>
      </c>
      <c r="AV42" s="63">
        <v>1</v>
      </c>
      <c r="AW42" s="58">
        <v>243380.47144972847</v>
      </c>
      <c r="AX42" s="58">
        <v>209000</v>
      </c>
      <c r="AY42" s="61">
        <v>233323.14126744625</v>
      </c>
      <c r="AZ42" s="58">
        <v>199900</v>
      </c>
      <c r="BA42" s="59">
        <v>22.107149387456573</v>
      </c>
      <c r="BB42" s="59">
        <v>6</v>
      </c>
      <c r="BC42" s="62">
        <v>0.98621684312820435</v>
      </c>
      <c r="BD42" s="63">
        <v>1</v>
      </c>
    </row>
    <row r="43" spans="1:56" x14ac:dyDescent="0.25">
      <c r="A43" s="47">
        <v>45078</v>
      </c>
      <c r="B43" s="48">
        <v>930</v>
      </c>
      <c r="C43" s="49">
        <v>886</v>
      </c>
      <c r="D43" s="50">
        <v>1.1565321747369182</v>
      </c>
      <c r="E43" s="49">
        <v>1146</v>
      </c>
      <c r="F43" s="49">
        <v>909</v>
      </c>
      <c r="G43" s="49">
        <v>1118</v>
      </c>
      <c r="H43" s="51">
        <v>227152253</v>
      </c>
      <c r="I43" s="52">
        <v>244249.73440860215</v>
      </c>
      <c r="J43" s="53">
        <v>220000</v>
      </c>
      <c r="K43" s="54">
        <v>19.710752688172043</v>
      </c>
      <c r="L43" s="54">
        <v>5</v>
      </c>
      <c r="M43" s="55">
        <v>1.0031106472015381</v>
      </c>
      <c r="N43" s="55">
        <v>1</v>
      </c>
      <c r="O43" s="55">
        <v>0.99286311864852905</v>
      </c>
      <c r="P43" s="56">
        <v>1</v>
      </c>
      <c r="Q43" s="52">
        <v>327859.73580533022</v>
      </c>
      <c r="R43" s="53">
        <v>250000</v>
      </c>
      <c r="S43" s="54">
        <v>44.260722347629795</v>
      </c>
      <c r="T43" s="54">
        <v>24</v>
      </c>
      <c r="U43" s="55">
        <v>0.9783281683921814</v>
      </c>
      <c r="V43" s="56">
        <v>1</v>
      </c>
      <c r="W43" s="53">
        <v>255738.95466666666</v>
      </c>
      <c r="X43" s="53">
        <v>220500</v>
      </c>
      <c r="Y43" s="52">
        <v>246168.29337899544</v>
      </c>
      <c r="Z43" s="53">
        <v>215000</v>
      </c>
      <c r="AA43" s="54">
        <v>18.675467546754675</v>
      </c>
      <c r="AB43" s="54">
        <v>6</v>
      </c>
      <c r="AC43" s="55">
        <v>0.99135947227478027</v>
      </c>
      <c r="AD43" s="56">
        <v>1</v>
      </c>
      <c r="AE43" s="52">
        <v>238753.96132596684</v>
      </c>
      <c r="AF43" s="53">
        <v>209500</v>
      </c>
      <c r="AG43" s="54">
        <v>20.526833631484795</v>
      </c>
      <c r="AH43" s="54">
        <v>6</v>
      </c>
      <c r="AI43" s="55">
        <v>0.9869232177734375</v>
      </c>
      <c r="AJ43" s="56">
        <v>1</v>
      </c>
      <c r="AK43" s="57">
        <v>4236</v>
      </c>
      <c r="AL43" s="58">
        <v>934140230</v>
      </c>
      <c r="AM43" s="59">
        <v>5270</v>
      </c>
      <c r="AN43" s="60">
        <v>4643</v>
      </c>
      <c r="AO43" s="61">
        <v>220576.20543093269</v>
      </c>
      <c r="AP43" s="58">
        <v>190000</v>
      </c>
      <c r="AQ43" s="59">
        <v>24.038007554296506</v>
      </c>
      <c r="AR43" s="59">
        <v>6</v>
      </c>
      <c r="AS43" s="62">
        <v>0.99588078260421753</v>
      </c>
      <c r="AT43" s="62">
        <v>1</v>
      </c>
      <c r="AU43" s="62">
        <v>0.98180782794952393</v>
      </c>
      <c r="AV43" s="63">
        <v>1</v>
      </c>
      <c r="AW43" s="58">
        <v>242412.25559481743</v>
      </c>
      <c r="AX43" s="58">
        <v>205000</v>
      </c>
      <c r="AY43" s="61">
        <v>230458.47573463936</v>
      </c>
      <c r="AZ43" s="58">
        <v>199000</v>
      </c>
      <c r="BA43" s="59">
        <v>22.374757699763084</v>
      </c>
      <c r="BB43" s="59">
        <v>6</v>
      </c>
      <c r="BC43" s="62">
        <v>0.98611980676651001</v>
      </c>
      <c r="BD43" s="63">
        <v>1</v>
      </c>
    </row>
    <row r="44" spans="1:56" x14ac:dyDescent="0.25">
      <c r="A44" s="47">
        <v>45047</v>
      </c>
      <c r="B44" s="48">
        <v>847</v>
      </c>
      <c r="C44" s="49">
        <v>737</v>
      </c>
      <c r="D44" s="50">
        <v>0.94933450319569757</v>
      </c>
      <c r="E44" s="49">
        <v>961</v>
      </c>
      <c r="F44" s="49">
        <v>861</v>
      </c>
      <c r="G44" s="49">
        <v>1138</v>
      </c>
      <c r="H44" s="51">
        <v>190214658</v>
      </c>
      <c r="I44" s="52">
        <v>224840.02127659574</v>
      </c>
      <c r="J44" s="53">
        <v>195000</v>
      </c>
      <c r="K44" s="54">
        <v>20.754427390791026</v>
      </c>
      <c r="L44" s="54">
        <v>5</v>
      </c>
      <c r="M44" s="55">
        <v>1.0060009956359863</v>
      </c>
      <c r="N44" s="55">
        <v>1</v>
      </c>
      <c r="O44" s="55">
        <v>0.99365752935409546</v>
      </c>
      <c r="P44" s="56">
        <v>1</v>
      </c>
      <c r="Q44" s="52">
        <v>333423.94929577463</v>
      </c>
      <c r="R44" s="53">
        <v>239900</v>
      </c>
      <c r="S44" s="54">
        <v>50.928086838534597</v>
      </c>
      <c r="T44" s="54">
        <v>24</v>
      </c>
      <c r="U44" s="55">
        <v>0.97711175680160522</v>
      </c>
      <c r="V44" s="56">
        <v>1</v>
      </c>
      <c r="W44" s="53">
        <v>248749.4</v>
      </c>
      <c r="X44" s="53">
        <v>215000</v>
      </c>
      <c r="Y44" s="52">
        <v>244656.53696969696</v>
      </c>
      <c r="Z44" s="53">
        <v>220000</v>
      </c>
      <c r="AA44" s="54">
        <v>18.392566782810686</v>
      </c>
      <c r="AB44" s="54">
        <v>5</v>
      </c>
      <c r="AC44" s="55">
        <v>0.99026948213577271</v>
      </c>
      <c r="AD44" s="56">
        <v>1</v>
      </c>
      <c r="AE44" s="52">
        <v>242483.19068934646</v>
      </c>
      <c r="AF44" s="53">
        <v>215000</v>
      </c>
      <c r="AG44" s="54">
        <v>19.875219683655537</v>
      </c>
      <c r="AH44" s="54">
        <v>5</v>
      </c>
      <c r="AI44" s="55">
        <v>0.9893265962600708</v>
      </c>
      <c r="AJ44" s="56">
        <v>1</v>
      </c>
      <c r="AK44" s="57">
        <v>3306</v>
      </c>
      <c r="AL44" s="58">
        <v>706987977</v>
      </c>
      <c r="AM44" s="59">
        <v>4124</v>
      </c>
      <c r="AN44" s="60">
        <v>3734</v>
      </c>
      <c r="AO44" s="61">
        <v>213914.66777609682</v>
      </c>
      <c r="AP44" s="58">
        <v>183600</v>
      </c>
      <c r="AQ44" s="59">
        <v>25.255293405928615</v>
      </c>
      <c r="AR44" s="59">
        <v>7</v>
      </c>
      <c r="AS44" s="62">
        <v>0.99381053447723389</v>
      </c>
      <c r="AT44" s="62">
        <v>1</v>
      </c>
      <c r="AU44" s="62">
        <v>0.97865211963653564</v>
      </c>
      <c r="AV44" s="63">
        <v>1</v>
      </c>
      <c r="AW44" s="58">
        <v>238634.84656084655</v>
      </c>
      <c r="AX44" s="58">
        <v>199900</v>
      </c>
      <c r="AY44" s="61">
        <v>226652.66814159293</v>
      </c>
      <c r="AZ44" s="58">
        <v>192000</v>
      </c>
      <c r="BA44" s="59">
        <v>23.275307980717727</v>
      </c>
      <c r="BB44" s="59">
        <v>6</v>
      </c>
      <c r="BC44" s="62">
        <v>0.98485380411148071</v>
      </c>
      <c r="BD44" s="63">
        <v>1</v>
      </c>
    </row>
    <row r="45" spans="1:56" x14ac:dyDescent="0.25">
      <c r="A45" s="47">
        <v>45017</v>
      </c>
      <c r="B45" s="48">
        <v>694</v>
      </c>
      <c r="C45" s="49">
        <v>720</v>
      </c>
      <c r="D45" s="50">
        <v>0.91024020227560054</v>
      </c>
      <c r="E45" s="49">
        <v>931</v>
      </c>
      <c r="F45" s="49">
        <v>841</v>
      </c>
      <c r="G45" s="49">
        <v>1137</v>
      </c>
      <c r="H45" s="51">
        <v>150796037</v>
      </c>
      <c r="I45" s="52">
        <v>217285.35590778099</v>
      </c>
      <c r="J45" s="53">
        <v>186425</v>
      </c>
      <c r="K45" s="54">
        <v>24.733429394812681</v>
      </c>
      <c r="L45" s="54">
        <v>6</v>
      </c>
      <c r="M45" s="55">
        <v>0.99737870693206787</v>
      </c>
      <c r="N45" s="55">
        <v>1</v>
      </c>
      <c r="O45" s="55">
        <v>0.98404359817504883</v>
      </c>
      <c r="P45" s="56">
        <v>1</v>
      </c>
      <c r="Q45" s="52">
        <v>337393.31703703705</v>
      </c>
      <c r="R45" s="53">
        <v>249900</v>
      </c>
      <c r="S45" s="54">
        <v>50.658333333333331</v>
      </c>
      <c r="T45" s="54">
        <v>21</v>
      </c>
      <c r="U45" s="55">
        <v>0.97932815551757813</v>
      </c>
      <c r="V45" s="56">
        <v>1</v>
      </c>
      <c r="W45" s="53">
        <v>248598.88431590656</v>
      </c>
      <c r="X45" s="53">
        <v>205000</v>
      </c>
      <c r="Y45" s="52">
        <v>229340.0412121212</v>
      </c>
      <c r="Z45" s="53">
        <v>190000</v>
      </c>
      <c r="AA45" s="54">
        <v>21.049940546967896</v>
      </c>
      <c r="AB45" s="54">
        <v>4</v>
      </c>
      <c r="AC45" s="55">
        <v>0.99589860439300537</v>
      </c>
      <c r="AD45" s="56">
        <v>1</v>
      </c>
      <c r="AE45" s="52">
        <v>228270.72573463936</v>
      </c>
      <c r="AF45" s="53">
        <v>195000</v>
      </c>
      <c r="AG45" s="54">
        <v>22.204925241864554</v>
      </c>
      <c r="AH45" s="54">
        <v>5</v>
      </c>
      <c r="AI45" s="55">
        <v>0.98821979761123657</v>
      </c>
      <c r="AJ45" s="56">
        <v>1</v>
      </c>
      <c r="AK45" s="57">
        <v>2459</v>
      </c>
      <c r="AL45" s="58">
        <v>516773319</v>
      </c>
      <c r="AM45" s="59">
        <v>3163</v>
      </c>
      <c r="AN45" s="60">
        <v>2873</v>
      </c>
      <c r="AO45" s="61">
        <v>210155.88409922732</v>
      </c>
      <c r="AP45" s="58">
        <v>180000</v>
      </c>
      <c r="AQ45" s="59">
        <v>26.805612037413582</v>
      </c>
      <c r="AR45" s="59">
        <v>8</v>
      </c>
      <c r="AS45" s="62">
        <v>0.98960751295089722</v>
      </c>
      <c r="AT45" s="62">
        <v>1</v>
      </c>
      <c r="AU45" s="62">
        <v>0.97346973419189453</v>
      </c>
      <c r="AV45" s="63">
        <v>1</v>
      </c>
      <c r="AW45" s="58">
        <v>235561.27168199737</v>
      </c>
      <c r="AX45" s="58">
        <v>195000</v>
      </c>
      <c r="AY45" s="61">
        <v>221330.85094948046</v>
      </c>
      <c r="AZ45" s="58">
        <v>188900</v>
      </c>
      <c r="BA45" s="59">
        <v>24.738600765750085</v>
      </c>
      <c r="BB45" s="59">
        <v>6</v>
      </c>
      <c r="BC45" s="62">
        <v>0.98325395584106445</v>
      </c>
      <c r="BD45" s="63">
        <v>1</v>
      </c>
    </row>
    <row r="46" spans="1:56" x14ac:dyDescent="0.25">
      <c r="A46" s="47">
        <v>44986</v>
      </c>
      <c r="B46" s="48">
        <v>725</v>
      </c>
      <c r="C46" s="49">
        <v>701</v>
      </c>
      <c r="D46" s="50">
        <v>0.86463151403021898</v>
      </c>
      <c r="E46" s="49">
        <v>905</v>
      </c>
      <c r="F46" s="49">
        <v>785</v>
      </c>
      <c r="G46" s="49">
        <v>965</v>
      </c>
      <c r="H46" s="51">
        <v>154354545</v>
      </c>
      <c r="I46" s="52">
        <v>212902.82068965517</v>
      </c>
      <c r="J46" s="53">
        <v>175000</v>
      </c>
      <c r="K46" s="54">
        <v>26.162758620689655</v>
      </c>
      <c r="L46" s="54">
        <v>7</v>
      </c>
      <c r="M46" s="55">
        <v>0.99464535713195801</v>
      </c>
      <c r="N46" s="55">
        <v>1</v>
      </c>
      <c r="O46" s="55">
        <v>0.98096644878387451</v>
      </c>
      <c r="P46" s="56">
        <v>1</v>
      </c>
      <c r="Q46" s="52">
        <v>316369.16248153622</v>
      </c>
      <c r="R46" s="53">
        <v>215000</v>
      </c>
      <c r="S46" s="54">
        <v>55.429386590584876</v>
      </c>
      <c r="T46" s="54">
        <v>22</v>
      </c>
      <c r="U46" s="55">
        <v>0.97800642251968384</v>
      </c>
      <c r="V46" s="56">
        <v>1</v>
      </c>
      <c r="W46" s="53">
        <v>242448.23190045249</v>
      </c>
      <c r="X46" s="53">
        <v>200000</v>
      </c>
      <c r="Y46" s="52">
        <v>228227.63081009296</v>
      </c>
      <c r="Z46" s="53">
        <v>190000</v>
      </c>
      <c r="AA46" s="54">
        <v>22.808917197452228</v>
      </c>
      <c r="AB46" s="54">
        <v>6</v>
      </c>
      <c r="AC46" s="55">
        <v>0.9879603385925293</v>
      </c>
      <c r="AD46" s="56">
        <v>1</v>
      </c>
      <c r="AE46" s="52">
        <v>223675.98609625667</v>
      </c>
      <c r="AF46" s="53">
        <v>189000</v>
      </c>
      <c r="AG46" s="54">
        <v>25.841450777202073</v>
      </c>
      <c r="AH46" s="54">
        <v>6</v>
      </c>
      <c r="AI46" s="55">
        <v>0.98472738265991211</v>
      </c>
      <c r="AJ46" s="56">
        <v>1</v>
      </c>
      <c r="AK46" s="57">
        <v>1765</v>
      </c>
      <c r="AL46" s="58">
        <v>365977282</v>
      </c>
      <c r="AM46" s="59">
        <v>2232</v>
      </c>
      <c r="AN46" s="60">
        <v>2032</v>
      </c>
      <c r="AO46" s="61">
        <v>207352.56770538245</v>
      </c>
      <c r="AP46" s="58">
        <v>175000</v>
      </c>
      <c r="AQ46" s="59">
        <v>27.620396600566572</v>
      </c>
      <c r="AR46" s="59">
        <v>9</v>
      </c>
      <c r="AS46" s="62">
        <v>0.98656141757965088</v>
      </c>
      <c r="AT46" s="62">
        <v>1</v>
      </c>
      <c r="AU46" s="62">
        <v>0.96931523084640503</v>
      </c>
      <c r="AV46" s="63">
        <v>1</v>
      </c>
      <c r="AW46" s="58">
        <v>230097.02284382284</v>
      </c>
      <c r="AX46" s="58">
        <v>190000</v>
      </c>
      <c r="AY46" s="61">
        <v>217969.92421159716</v>
      </c>
      <c r="AZ46" s="58">
        <v>185000</v>
      </c>
      <c r="BA46" s="59">
        <v>26.265255905511811</v>
      </c>
      <c r="BB46" s="59">
        <v>7</v>
      </c>
      <c r="BC46" s="62">
        <v>0.97795259952545166</v>
      </c>
      <c r="BD46" s="63">
        <v>1</v>
      </c>
    </row>
    <row r="47" spans="1:56" x14ac:dyDescent="0.25">
      <c r="A47" s="47">
        <v>44958</v>
      </c>
      <c r="B47" s="48">
        <v>547</v>
      </c>
      <c r="C47" s="49">
        <v>657</v>
      </c>
      <c r="D47" s="50">
        <v>0.80081257536710182</v>
      </c>
      <c r="E47" s="49">
        <v>653</v>
      </c>
      <c r="F47" s="49">
        <v>627</v>
      </c>
      <c r="G47" s="49">
        <v>894</v>
      </c>
      <c r="H47" s="51">
        <v>116634358</v>
      </c>
      <c r="I47" s="52">
        <v>213225.51736745887</v>
      </c>
      <c r="J47" s="53">
        <v>180000</v>
      </c>
      <c r="K47" s="54">
        <v>29.383912248628885</v>
      </c>
      <c r="L47" s="54">
        <v>10</v>
      </c>
      <c r="M47" s="55">
        <v>0.97731500864028931</v>
      </c>
      <c r="N47" s="55">
        <v>1</v>
      </c>
      <c r="O47" s="55">
        <v>0.95349985361099243</v>
      </c>
      <c r="P47" s="56">
        <v>0.98620688915252686</v>
      </c>
      <c r="Q47" s="52">
        <v>305912.87800963083</v>
      </c>
      <c r="R47" s="53">
        <v>190000</v>
      </c>
      <c r="S47" s="54">
        <v>64.599695585996955</v>
      </c>
      <c r="T47" s="54">
        <v>33</v>
      </c>
      <c r="U47" s="55">
        <v>0.97439169883728027</v>
      </c>
      <c r="V47" s="56">
        <v>1</v>
      </c>
      <c r="W47" s="53">
        <v>226269.83467094702</v>
      </c>
      <c r="X47" s="53">
        <v>185000</v>
      </c>
      <c r="Y47" s="52">
        <v>215127.83166666667</v>
      </c>
      <c r="Z47" s="53">
        <v>177500</v>
      </c>
      <c r="AA47" s="54">
        <v>28.993620414673046</v>
      </c>
      <c r="AB47" s="54">
        <v>7</v>
      </c>
      <c r="AC47" s="55">
        <v>0.97517949342727661</v>
      </c>
      <c r="AD47" s="56">
        <v>1</v>
      </c>
      <c r="AE47" s="52">
        <v>215517.0619977038</v>
      </c>
      <c r="AF47" s="53">
        <v>178000</v>
      </c>
      <c r="AG47" s="54">
        <v>30.860178970917225</v>
      </c>
      <c r="AH47" s="54">
        <v>7</v>
      </c>
      <c r="AI47" s="55">
        <v>0.98260384798049927</v>
      </c>
      <c r="AJ47" s="56">
        <v>1</v>
      </c>
      <c r="AK47" s="57">
        <v>1040</v>
      </c>
      <c r="AL47" s="58">
        <v>211622737</v>
      </c>
      <c r="AM47" s="59">
        <v>1327</v>
      </c>
      <c r="AN47" s="60">
        <v>1247</v>
      </c>
      <c r="AO47" s="61">
        <v>203483.40096153846</v>
      </c>
      <c r="AP47" s="58">
        <v>175500</v>
      </c>
      <c r="AQ47" s="59">
        <v>28.636538461538461</v>
      </c>
      <c r="AR47" s="59">
        <v>11</v>
      </c>
      <c r="AS47" s="62">
        <v>0.98088228702545166</v>
      </c>
      <c r="AT47" s="62">
        <v>1</v>
      </c>
      <c r="AU47" s="62">
        <v>0.96113711595535278</v>
      </c>
      <c r="AV47" s="63">
        <v>0.98309856653213501</v>
      </c>
      <c r="AW47" s="58">
        <v>221438.44329896907</v>
      </c>
      <c r="AX47" s="58">
        <v>182000</v>
      </c>
      <c r="AY47" s="61">
        <v>211602.19703215169</v>
      </c>
      <c r="AZ47" s="58">
        <v>180000</v>
      </c>
      <c r="BA47" s="59">
        <v>28.441058540497192</v>
      </c>
      <c r="BB47" s="59">
        <v>7</v>
      </c>
      <c r="BC47" s="62">
        <v>0.97173810005187988</v>
      </c>
      <c r="BD47" s="63">
        <v>1</v>
      </c>
    </row>
    <row r="48" spans="1:56" x14ac:dyDescent="0.25">
      <c r="A48" s="47">
        <v>44927</v>
      </c>
      <c r="B48" s="48">
        <v>493</v>
      </c>
      <c r="C48" s="49">
        <v>757</v>
      </c>
      <c r="D48" s="50">
        <v>0.91646489104116224</v>
      </c>
      <c r="E48" s="49">
        <v>674</v>
      </c>
      <c r="F48" s="49">
        <v>620</v>
      </c>
      <c r="G48" s="49">
        <v>764</v>
      </c>
      <c r="H48" s="51">
        <v>94988379</v>
      </c>
      <c r="I48" s="52">
        <v>192674.19675456389</v>
      </c>
      <c r="J48" s="53">
        <v>168000</v>
      </c>
      <c r="K48" s="54">
        <v>27.807302231237323</v>
      </c>
      <c r="L48" s="54">
        <v>13</v>
      </c>
      <c r="M48" s="55">
        <v>0.98503118753433228</v>
      </c>
      <c r="N48" s="55">
        <v>1</v>
      </c>
      <c r="O48" s="55">
        <v>0.9699864387512207</v>
      </c>
      <c r="P48" s="56">
        <v>0.98039215803146362</v>
      </c>
      <c r="Q48" s="52">
        <v>285185.77932960895</v>
      </c>
      <c r="R48" s="53">
        <v>179950</v>
      </c>
      <c r="S48" s="54">
        <v>66.731836195508592</v>
      </c>
      <c r="T48" s="54">
        <v>34</v>
      </c>
      <c r="U48" s="55">
        <v>0.96929740905761719</v>
      </c>
      <c r="V48" s="56">
        <v>1</v>
      </c>
      <c r="W48" s="53">
        <v>216720.64263322885</v>
      </c>
      <c r="X48" s="53">
        <v>179900</v>
      </c>
      <c r="Y48" s="52">
        <v>208151.33115823817</v>
      </c>
      <c r="Z48" s="53">
        <v>185000</v>
      </c>
      <c r="AA48" s="54">
        <v>27.88225806451613</v>
      </c>
      <c r="AB48" s="54">
        <v>8</v>
      </c>
      <c r="AC48" s="55">
        <v>0.96835863590240479</v>
      </c>
      <c r="AD48" s="56">
        <v>1</v>
      </c>
      <c r="AE48" s="52">
        <v>213252.43311258277</v>
      </c>
      <c r="AF48" s="53">
        <v>183000</v>
      </c>
      <c r="AG48" s="54">
        <v>32.539267015706805</v>
      </c>
      <c r="AH48" s="54">
        <v>10</v>
      </c>
      <c r="AI48" s="55">
        <v>0.98239171504974365</v>
      </c>
      <c r="AJ48" s="56">
        <v>1</v>
      </c>
      <c r="AK48" s="57">
        <v>493</v>
      </c>
      <c r="AL48" s="58">
        <v>94988379</v>
      </c>
      <c r="AM48" s="59">
        <v>674</v>
      </c>
      <c r="AN48" s="60">
        <v>620</v>
      </c>
      <c r="AO48" s="61">
        <v>192674.19675456389</v>
      </c>
      <c r="AP48" s="58">
        <v>168000</v>
      </c>
      <c r="AQ48" s="59">
        <v>27.807302231237323</v>
      </c>
      <c r="AR48" s="59">
        <v>13</v>
      </c>
      <c r="AS48" s="62">
        <v>0.98503118753433228</v>
      </c>
      <c r="AT48" s="62">
        <v>1</v>
      </c>
      <c r="AU48" s="62">
        <v>0.9699864387512207</v>
      </c>
      <c r="AV48" s="63">
        <v>0.98039215803146362</v>
      </c>
      <c r="AW48" s="58">
        <v>216720.64263322885</v>
      </c>
      <c r="AX48" s="58">
        <v>179900</v>
      </c>
      <c r="AY48" s="61">
        <v>208151.33115823817</v>
      </c>
      <c r="AZ48" s="58">
        <v>185000</v>
      </c>
      <c r="BA48" s="59">
        <v>27.88225806451613</v>
      </c>
      <c r="BB48" s="59">
        <v>8</v>
      </c>
      <c r="BC48" s="62">
        <v>0.96835863590240479</v>
      </c>
      <c r="BD48" s="63">
        <v>1</v>
      </c>
    </row>
    <row r="49" spans="1:56" x14ac:dyDescent="0.25">
      <c r="A49" s="47">
        <v>44896</v>
      </c>
      <c r="B49" s="48">
        <v>639</v>
      </c>
      <c r="C49" s="49">
        <v>773</v>
      </c>
      <c r="D49" s="50">
        <v>0.91805225653206646</v>
      </c>
      <c r="E49" s="49">
        <v>468</v>
      </c>
      <c r="F49" s="49">
        <v>500</v>
      </c>
      <c r="G49" s="49">
        <v>642</v>
      </c>
      <c r="H49" s="51">
        <v>136456665</v>
      </c>
      <c r="I49" s="52">
        <v>213547.20657276997</v>
      </c>
      <c r="J49" s="53">
        <v>189900</v>
      </c>
      <c r="K49" s="54">
        <v>24.347417840375588</v>
      </c>
      <c r="L49" s="54">
        <v>12</v>
      </c>
      <c r="M49" s="55">
        <v>0.9846261739730835</v>
      </c>
      <c r="N49" s="55">
        <v>1</v>
      </c>
      <c r="O49" s="55">
        <v>0.9671403169631958</v>
      </c>
      <c r="P49" s="56">
        <v>0.98700422048568726</v>
      </c>
      <c r="Q49" s="52">
        <v>287462.37894736842</v>
      </c>
      <c r="R49" s="53">
        <v>185500</v>
      </c>
      <c r="S49" s="54">
        <v>68.314359637774899</v>
      </c>
      <c r="T49" s="54">
        <v>49</v>
      </c>
      <c r="U49" s="55">
        <v>0.97031539678573608</v>
      </c>
      <c r="V49" s="56">
        <v>1</v>
      </c>
      <c r="W49" s="53">
        <v>217620.61333333334</v>
      </c>
      <c r="X49" s="53">
        <v>181500</v>
      </c>
      <c r="Y49" s="52">
        <v>216587.89496717724</v>
      </c>
      <c r="Z49" s="53">
        <v>189500</v>
      </c>
      <c r="AA49" s="54">
        <v>31.526</v>
      </c>
      <c r="AB49" s="54">
        <v>16</v>
      </c>
      <c r="AC49" s="55">
        <v>0.95957279205322266</v>
      </c>
      <c r="AD49" s="56">
        <v>0.97818183898925781</v>
      </c>
      <c r="AE49" s="52">
        <v>210647.97359735973</v>
      </c>
      <c r="AF49" s="53">
        <v>175000</v>
      </c>
      <c r="AG49" s="54">
        <v>35.157320872274141</v>
      </c>
      <c r="AH49" s="54">
        <v>15</v>
      </c>
      <c r="AI49" s="55">
        <v>0.977364182472229</v>
      </c>
      <c r="AJ49" s="56">
        <v>1</v>
      </c>
      <c r="AK49" s="57">
        <v>10104</v>
      </c>
      <c r="AL49" s="58">
        <v>2203654110</v>
      </c>
      <c r="AM49" s="59">
        <v>11098</v>
      </c>
      <c r="AN49" s="60">
        <v>9852</v>
      </c>
      <c r="AO49" s="61">
        <v>218097.20011876486</v>
      </c>
      <c r="AP49" s="58">
        <v>190000</v>
      </c>
      <c r="AQ49" s="59">
        <v>20.0117775138559</v>
      </c>
      <c r="AR49" s="59">
        <v>5</v>
      </c>
      <c r="AS49" s="62">
        <v>1.003248929977417</v>
      </c>
      <c r="AT49" s="62">
        <v>1</v>
      </c>
      <c r="AU49" s="62">
        <v>0.99220073223114014</v>
      </c>
      <c r="AV49" s="63">
        <v>1</v>
      </c>
      <c r="AW49" s="58">
        <v>227832.425818522</v>
      </c>
      <c r="AX49" s="58">
        <v>194900</v>
      </c>
      <c r="AY49" s="61">
        <v>220945.31487925761</v>
      </c>
      <c r="AZ49" s="58">
        <v>190000</v>
      </c>
      <c r="BA49" s="59">
        <v>19.563743402354852</v>
      </c>
      <c r="BB49" s="59">
        <v>5</v>
      </c>
      <c r="BC49" s="62">
        <v>0.99162441492080688</v>
      </c>
      <c r="BD49" s="63">
        <v>1</v>
      </c>
    </row>
    <row r="50" spans="1:56" x14ac:dyDescent="0.25">
      <c r="A50" s="47">
        <v>44866</v>
      </c>
      <c r="B50" s="48">
        <v>666</v>
      </c>
      <c r="C50" s="49">
        <v>973</v>
      </c>
      <c r="D50" s="50">
        <v>1.1207525174101345</v>
      </c>
      <c r="E50" s="49">
        <v>663</v>
      </c>
      <c r="F50" s="49">
        <v>567</v>
      </c>
      <c r="G50" s="49">
        <v>770</v>
      </c>
      <c r="H50" s="51">
        <v>140469219</v>
      </c>
      <c r="I50" s="52">
        <v>210914.74324324325</v>
      </c>
      <c r="J50" s="53">
        <v>184375</v>
      </c>
      <c r="K50" s="54">
        <v>20.894894894894893</v>
      </c>
      <c r="L50" s="54">
        <v>7</v>
      </c>
      <c r="M50" s="55">
        <v>0.98907369375228882</v>
      </c>
      <c r="N50" s="55">
        <v>1</v>
      </c>
      <c r="O50" s="55">
        <v>0.97346889972686768</v>
      </c>
      <c r="P50" s="56">
        <v>1</v>
      </c>
      <c r="Q50" s="52">
        <v>285471.23573735199</v>
      </c>
      <c r="R50" s="53">
        <v>199900</v>
      </c>
      <c r="S50" s="54">
        <v>58.72867420349435</v>
      </c>
      <c r="T50" s="54">
        <v>38</v>
      </c>
      <c r="U50" s="55">
        <v>0.96779060363769531</v>
      </c>
      <c r="V50" s="56">
        <v>1</v>
      </c>
      <c r="W50" s="53">
        <v>218680.35566188197</v>
      </c>
      <c r="X50" s="53">
        <v>170000</v>
      </c>
      <c r="Y50" s="52">
        <v>215838.58614232211</v>
      </c>
      <c r="Z50" s="53">
        <v>189900</v>
      </c>
      <c r="AA50" s="54">
        <v>24.405643738977073</v>
      </c>
      <c r="AB50" s="54">
        <v>12</v>
      </c>
      <c r="AC50" s="55">
        <v>0.96535396575927734</v>
      </c>
      <c r="AD50" s="56">
        <v>0.98301661014556885</v>
      </c>
      <c r="AE50" s="52">
        <v>212183.81360544218</v>
      </c>
      <c r="AF50" s="53">
        <v>185000</v>
      </c>
      <c r="AG50" s="54">
        <v>26.411688311688312</v>
      </c>
      <c r="AH50" s="54">
        <v>11</v>
      </c>
      <c r="AI50" s="55">
        <v>0.98321503400802612</v>
      </c>
      <c r="AJ50" s="56">
        <v>1</v>
      </c>
      <c r="AK50" s="57">
        <v>9465</v>
      </c>
      <c r="AL50" s="58">
        <v>2067197445</v>
      </c>
      <c r="AM50" s="59">
        <v>10630</v>
      </c>
      <c r="AN50" s="60">
        <v>9352</v>
      </c>
      <c r="AO50" s="61">
        <v>218404.37876386687</v>
      </c>
      <c r="AP50" s="58">
        <v>190000</v>
      </c>
      <c r="AQ50" s="59">
        <v>19.71907025884839</v>
      </c>
      <c r="AR50" s="59">
        <v>5</v>
      </c>
      <c r="AS50" s="62">
        <v>1.0044695138931274</v>
      </c>
      <c r="AT50" s="62">
        <v>1</v>
      </c>
      <c r="AU50" s="62">
        <v>0.99384170770645142</v>
      </c>
      <c r="AV50" s="63">
        <v>1</v>
      </c>
      <c r="AW50" s="58">
        <v>228281.18710937499</v>
      </c>
      <c r="AX50" s="58">
        <v>194900</v>
      </c>
      <c r="AY50" s="61">
        <v>221165.93762463992</v>
      </c>
      <c r="AZ50" s="58">
        <v>190000</v>
      </c>
      <c r="BA50" s="59">
        <v>18.924187339606501</v>
      </c>
      <c r="BB50" s="59">
        <v>5</v>
      </c>
      <c r="BC50" s="62">
        <v>0.99324607849121094</v>
      </c>
      <c r="BD50" s="63">
        <v>1</v>
      </c>
    </row>
    <row r="51" spans="1:56" x14ac:dyDescent="0.25">
      <c r="A51" s="47">
        <v>44835</v>
      </c>
      <c r="B51" s="48">
        <v>753</v>
      </c>
      <c r="C51" s="49">
        <v>975</v>
      </c>
      <c r="D51" s="50">
        <v>1.0888785234211742</v>
      </c>
      <c r="E51" s="49">
        <v>846</v>
      </c>
      <c r="F51" s="49">
        <v>684</v>
      </c>
      <c r="G51" s="49">
        <v>894</v>
      </c>
      <c r="H51" s="51">
        <v>172247724</v>
      </c>
      <c r="I51" s="52">
        <v>228748.6374501992</v>
      </c>
      <c r="J51" s="53">
        <v>205000</v>
      </c>
      <c r="K51" s="54">
        <v>20.471447543160689</v>
      </c>
      <c r="L51" s="54">
        <v>8</v>
      </c>
      <c r="M51" s="55">
        <v>0.99051296710968018</v>
      </c>
      <c r="N51" s="55">
        <v>1</v>
      </c>
      <c r="O51" s="55">
        <v>0.97530210018157959</v>
      </c>
      <c r="P51" s="56">
        <v>1</v>
      </c>
      <c r="Q51" s="52">
        <v>293371.69593147753</v>
      </c>
      <c r="R51" s="53">
        <v>215000</v>
      </c>
      <c r="S51" s="54">
        <v>50.628717948717949</v>
      </c>
      <c r="T51" s="54">
        <v>28</v>
      </c>
      <c r="U51" s="55">
        <v>0.97141045331954956</v>
      </c>
      <c r="V51" s="56">
        <v>1</v>
      </c>
      <c r="W51" s="53">
        <v>240672.08776266995</v>
      </c>
      <c r="X51" s="53">
        <v>200000</v>
      </c>
      <c r="Y51" s="52">
        <v>216987.39524517089</v>
      </c>
      <c r="Z51" s="53">
        <v>185000</v>
      </c>
      <c r="AA51" s="54">
        <v>20.100877192982455</v>
      </c>
      <c r="AB51" s="54">
        <v>7</v>
      </c>
      <c r="AC51" s="55">
        <v>0.97257006168365479</v>
      </c>
      <c r="AD51" s="56">
        <v>1</v>
      </c>
      <c r="AE51" s="52">
        <v>212263.75199089875</v>
      </c>
      <c r="AF51" s="53">
        <v>185000</v>
      </c>
      <c r="AG51" s="54">
        <v>22.432885906040269</v>
      </c>
      <c r="AH51" s="54">
        <v>7</v>
      </c>
      <c r="AI51" s="55">
        <v>0.98059427738189697</v>
      </c>
      <c r="AJ51" s="56">
        <v>1</v>
      </c>
      <c r="AK51" s="57">
        <v>8799</v>
      </c>
      <c r="AL51" s="58">
        <v>1926728226</v>
      </c>
      <c r="AM51" s="59">
        <v>9967</v>
      </c>
      <c r="AN51" s="60">
        <v>8785</v>
      </c>
      <c r="AO51" s="61">
        <v>218971.27241732014</v>
      </c>
      <c r="AP51" s="58">
        <v>190000</v>
      </c>
      <c r="AQ51" s="59">
        <v>19.630071599045348</v>
      </c>
      <c r="AR51" s="59">
        <v>5</v>
      </c>
      <c r="AS51" s="62">
        <v>1.0056504011154175</v>
      </c>
      <c r="AT51" s="62">
        <v>1</v>
      </c>
      <c r="AU51" s="62">
        <v>0.99540328979492188</v>
      </c>
      <c r="AV51" s="63">
        <v>1</v>
      </c>
      <c r="AW51" s="58">
        <v>228907.39342556955</v>
      </c>
      <c r="AX51" s="58">
        <v>195000</v>
      </c>
      <c r="AY51" s="61">
        <v>221500.93593970797</v>
      </c>
      <c r="AZ51" s="58">
        <v>190000</v>
      </c>
      <c r="BA51" s="59">
        <v>18.570404097894137</v>
      </c>
      <c r="BB51" s="59">
        <v>5</v>
      </c>
      <c r="BC51" s="62">
        <v>0.99499982595443726</v>
      </c>
      <c r="BD51" s="63">
        <v>1</v>
      </c>
    </row>
    <row r="52" spans="1:56" x14ac:dyDescent="0.25">
      <c r="A52" s="47">
        <v>44805</v>
      </c>
      <c r="B52" s="48">
        <v>912</v>
      </c>
      <c r="C52" s="49">
        <v>887</v>
      </c>
      <c r="D52" s="50">
        <v>0.96860496860496859</v>
      </c>
      <c r="E52" s="49">
        <v>850</v>
      </c>
      <c r="F52" s="49">
        <v>744</v>
      </c>
      <c r="G52" s="49">
        <v>1014</v>
      </c>
      <c r="H52" s="51">
        <v>201470541</v>
      </c>
      <c r="I52" s="52">
        <v>220910.68092105264</v>
      </c>
      <c r="J52" s="53">
        <v>194950</v>
      </c>
      <c r="K52" s="54">
        <v>22.496710526315791</v>
      </c>
      <c r="L52" s="54">
        <v>7</v>
      </c>
      <c r="M52" s="55">
        <v>0.99267375469207764</v>
      </c>
      <c r="N52" s="55">
        <v>1</v>
      </c>
      <c r="O52" s="55">
        <v>0.97599810361862183</v>
      </c>
      <c r="P52" s="56">
        <v>1</v>
      </c>
      <c r="Q52" s="52">
        <v>285019.71379310347</v>
      </c>
      <c r="R52" s="53">
        <v>209900</v>
      </c>
      <c r="S52" s="54">
        <v>48.01916572717024</v>
      </c>
      <c r="T52" s="54">
        <v>26</v>
      </c>
      <c r="U52" s="55">
        <v>0.97018659114837646</v>
      </c>
      <c r="V52" s="56">
        <v>1</v>
      </c>
      <c r="W52" s="53">
        <v>230314.30834340991</v>
      </c>
      <c r="X52" s="53">
        <v>200000</v>
      </c>
      <c r="Y52" s="52">
        <v>228916.73632538569</v>
      </c>
      <c r="Z52" s="53">
        <v>210000</v>
      </c>
      <c r="AA52" s="54">
        <v>21.586021505376344</v>
      </c>
      <c r="AB52" s="54">
        <v>8</v>
      </c>
      <c r="AC52" s="55">
        <v>0.97133970260620117</v>
      </c>
      <c r="AD52" s="56">
        <v>1</v>
      </c>
      <c r="AE52" s="52">
        <v>229049.79310344829</v>
      </c>
      <c r="AF52" s="53">
        <v>199999.5</v>
      </c>
      <c r="AG52" s="54">
        <v>21.889546351084814</v>
      </c>
      <c r="AH52" s="54">
        <v>7</v>
      </c>
      <c r="AI52" s="55">
        <v>0.98435449600219727</v>
      </c>
      <c r="AJ52" s="56">
        <v>1</v>
      </c>
      <c r="AK52" s="57">
        <v>8046</v>
      </c>
      <c r="AL52" s="58">
        <v>1754480502</v>
      </c>
      <c r="AM52" s="59">
        <v>9121</v>
      </c>
      <c r="AN52" s="60">
        <v>8101</v>
      </c>
      <c r="AO52" s="61">
        <v>218056.2393736018</v>
      </c>
      <c r="AP52" s="58">
        <v>189950</v>
      </c>
      <c r="AQ52" s="59">
        <v>19.551329853343276</v>
      </c>
      <c r="AR52" s="59">
        <v>4</v>
      </c>
      <c r="AS52" s="62">
        <v>1.0070747137069702</v>
      </c>
      <c r="AT52" s="62">
        <v>1</v>
      </c>
      <c r="AU52" s="62">
        <v>0.9972916841506958</v>
      </c>
      <c r="AV52" s="63">
        <v>1</v>
      </c>
      <c r="AW52" s="58">
        <v>227826.33507496593</v>
      </c>
      <c r="AX52" s="58">
        <v>195000</v>
      </c>
      <c r="AY52" s="61">
        <v>221889.42716459907</v>
      </c>
      <c r="AZ52" s="58">
        <v>190000</v>
      </c>
      <c r="BA52" s="59">
        <v>18.44118010122207</v>
      </c>
      <c r="BB52" s="59">
        <v>4</v>
      </c>
      <c r="BC52" s="62">
        <v>0.99692559242248535</v>
      </c>
      <c r="BD52" s="63">
        <v>1</v>
      </c>
    </row>
    <row r="53" spans="1:56" x14ac:dyDescent="0.25">
      <c r="A53" s="47">
        <v>44774</v>
      </c>
      <c r="B53" s="48">
        <v>1051</v>
      </c>
      <c r="C53" s="49">
        <v>853</v>
      </c>
      <c r="D53" s="50">
        <v>0.91621911922663801</v>
      </c>
      <c r="E53" s="49">
        <v>992</v>
      </c>
      <c r="F53" s="49">
        <v>937</v>
      </c>
      <c r="G53" s="49">
        <v>1140</v>
      </c>
      <c r="H53" s="51">
        <v>237842494</v>
      </c>
      <c r="I53" s="52">
        <v>226301.13606089438</v>
      </c>
      <c r="J53" s="53">
        <v>200000</v>
      </c>
      <c r="K53" s="54">
        <v>17.440532825880116</v>
      </c>
      <c r="L53" s="54">
        <v>5</v>
      </c>
      <c r="M53" s="55">
        <v>0.99974197149276733</v>
      </c>
      <c r="N53" s="55">
        <v>1</v>
      </c>
      <c r="O53" s="55">
        <v>0.98609030246734619</v>
      </c>
      <c r="P53" s="56">
        <v>1</v>
      </c>
      <c r="Q53" s="52">
        <v>297132.68484848487</v>
      </c>
      <c r="R53" s="53">
        <v>215000</v>
      </c>
      <c r="S53" s="54">
        <v>45.280187573270808</v>
      </c>
      <c r="T53" s="54">
        <v>25</v>
      </c>
      <c r="U53" s="55">
        <v>0.97023355960845947</v>
      </c>
      <c r="V53" s="56">
        <v>1</v>
      </c>
      <c r="W53" s="53">
        <v>231696.1737773153</v>
      </c>
      <c r="X53" s="53">
        <v>204900</v>
      </c>
      <c r="Y53" s="52">
        <v>225732.29832402235</v>
      </c>
      <c r="Z53" s="53">
        <v>197000</v>
      </c>
      <c r="AA53" s="54">
        <v>22.061899679829242</v>
      </c>
      <c r="AB53" s="54">
        <v>7</v>
      </c>
      <c r="AC53" s="55">
        <v>0.97665828466415405</v>
      </c>
      <c r="AD53" s="56">
        <v>1</v>
      </c>
      <c r="AE53" s="52">
        <v>227835.73194945848</v>
      </c>
      <c r="AF53" s="53">
        <v>195000</v>
      </c>
      <c r="AG53" s="54">
        <v>22.92280701754386</v>
      </c>
      <c r="AH53" s="54">
        <v>8</v>
      </c>
      <c r="AI53" s="55">
        <v>0.98394322395324707</v>
      </c>
      <c r="AJ53" s="56">
        <v>1</v>
      </c>
      <c r="AK53" s="57">
        <v>7134</v>
      </c>
      <c r="AL53" s="58">
        <v>1553009961</v>
      </c>
      <c r="AM53" s="59">
        <v>8271</v>
      </c>
      <c r="AN53" s="60">
        <v>7357</v>
      </c>
      <c r="AO53" s="61">
        <v>217691.33179142137</v>
      </c>
      <c r="AP53" s="58">
        <v>189000</v>
      </c>
      <c r="AQ53" s="59">
        <v>19.174796747967481</v>
      </c>
      <c r="AR53" s="59">
        <v>4</v>
      </c>
      <c r="AS53" s="62">
        <v>1.0089030265808105</v>
      </c>
      <c r="AT53" s="62">
        <v>1</v>
      </c>
      <c r="AU53" s="62">
        <v>0.99997895956039429</v>
      </c>
      <c r="AV53" s="63">
        <v>1</v>
      </c>
      <c r="AW53" s="58">
        <v>227568.39927290962</v>
      </c>
      <c r="AX53" s="58">
        <v>195000</v>
      </c>
      <c r="AY53" s="61">
        <v>221184.32282578104</v>
      </c>
      <c r="AZ53" s="58">
        <v>190000</v>
      </c>
      <c r="BA53" s="59">
        <v>18.123148022291694</v>
      </c>
      <c r="BB53" s="59">
        <v>4</v>
      </c>
      <c r="BC53" s="62">
        <v>0.99948668479919434</v>
      </c>
      <c r="BD53" s="63">
        <v>1</v>
      </c>
    </row>
    <row r="54" spans="1:56" x14ac:dyDescent="0.25">
      <c r="A54" s="47">
        <v>44743</v>
      </c>
      <c r="B54" s="48">
        <v>936</v>
      </c>
      <c r="C54" s="49">
        <v>958</v>
      </c>
      <c r="D54" s="50">
        <v>1.0221392371299014</v>
      </c>
      <c r="E54" s="49">
        <v>1166</v>
      </c>
      <c r="F54" s="49">
        <v>925</v>
      </c>
      <c r="G54" s="49">
        <v>1228</v>
      </c>
      <c r="H54" s="51">
        <v>210773499</v>
      </c>
      <c r="I54" s="52">
        <v>225185.36217948719</v>
      </c>
      <c r="J54" s="53">
        <v>203000</v>
      </c>
      <c r="K54" s="54">
        <v>14.770299145299145</v>
      </c>
      <c r="L54" s="54">
        <v>5</v>
      </c>
      <c r="M54" s="55">
        <v>1.0070346593856812</v>
      </c>
      <c r="N54" s="55">
        <v>1</v>
      </c>
      <c r="O54" s="55">
        <v>0.99756395816802979</v>
      </c>
      <c r="P54" s="56">
        <v>1</v>
      </c>
      <c r="Q54" s="52">
        <v>286567.21991247265</v>
      </c>
      <c r="R54" s="53">
        <v>206500</v>
      </c>
      <c r="S54" s="54">
        <v>40.854906054279752</v>
      </c>
      <c r="T54" s="54">
        <v>22</v>
      </c>
      <c r="U54" s="55">
        <v>0.97253316640853882</v>
      </c>
      <c r="V54" s="56">
        <v>1</v>
      </c>
      <c r="W54" s="53">
        <v>228967.16814946619</v>
      </c>
      <c r="X54" s="53">
        <v>195000</v>
      </c>
      <c r="Y54" s="52">
        <v>222213.25604395603</v>
      </c>
      <c r="Z54" s="53">
        <v>195000</v>
      </c>
      <c r="AA54" s="54">
        <v>13.838918918918919</v>
      </c>
      <c r="AB54" s="54">
        <v>5</v>
      </c>
      <c r="AC54" s="55">
        <v>0.98461455106735229</v>
      </c>
      <c r="AD54" s="56">
        <v>1</v>
      </c>
      <c r="AE54" s="52">
        <v>233935.70701168614</v>
      </c>
      <c r="AF54" s="53">
        <v>199000</v>
      </c>
      <c r="AG54" s="54">
        <v>20.952768729641694</v>
      </c>
      <c r="AH54" s="54">
        <v>6</v>
      </c>
      <c r="AI54" s="55">
        <v>0.98646330833435059</v>
      </c>
      <c r="AJ54" s="56">
        <v>1</v>
      </c>
      <c r="AK54" s="57">
        <v>6083</v>
      </c>
      <c r="AL54" s="58">
        <v>1315167467</v>
      </c>
      <c r="AM54" s="59">
        <v>7279</v>
      </c>
      <c r="AN54" s="60">
        <v>6420</v>
      </c>
      <c r="AO54" s="61">
        <v>216203.75916488573</v>
      </c>
      <c r="AP54" s="58">
        <v>185000</v>
      </c>
      <c r="AQ54" s="59">
        <v>19.474436955449615</v>
      </c>
      <c r="AR54" s="59">
        <v>4</v>
      </c>
      <c r="AS54" s="62">
        <v>1.0104856491088867</v>
      </c>
      <c r="AT54" s="62">
        <v>1</v>
      </c>
      <c r="AU54" s="62">
        <v>1.0023788213729858</v>
      </c>
      <c r="AV54" s="63">
        <v>1</v>
      </c>
      <c r="AW54" s="58">
        <v>227003.00712656786</v>
      </c>
      <c r="AX54" s="58">
        <v>190000</v>
      </c>
      <c r="AY54" s="61">
        <v>220528.96329093544</v>
      </c>
      <c r="AZ54" s="58">
        <v>189900</v>
      </c>
      <c r="BA54" s="59">
        <v>17.548286604361369</v>
      </c>
      <c r="BB54" s="59">
        <v>4</v>
      </c>
      <c r="BC54" s="62">
        <v>1.0027631521224976</v>
      </c>
      <c r="BD54" s="63">
        <v>1</v>
      </c>
    </row>
    <row r="55" spans="1:56" x14ac:dyDescent="0.25">
      <c r="A55" s="47">
        <v>44713</v>
      </c>
      <c r="B55" s="48">
        <v>1053</v>
      </c>
      <c r="C55" s="49">
        <v>765</v>
      </c>
      <c r="D55" s="50">
        <v>0.79867758787103227</v>
      </c>
      <c r="E55" s="49">
        <v>1251</v>
      </c>
      <c r="F55" s="49">
        <v>1010</v>
      </c>
      <c r="G55" s="49">
        <v>1323</v>
      </c>
      <c r="H55" s="51">
        <v>247170665</v>
      </c>
      <c r="I55" s="52">
        <v>234729.97625830959</v>
      </c>
      <c r="J55" s="53">
        <v>206000</v>
      </c>
      <c r="K55" s="54">
        <v>12.647673314339981</v>
      </c>
      <c r="L55" s="54">
        <v>4</v>
      </c>
      <c r="M55" s="55">
        <v>1.0191216468811035</v>
      </c>
      <c r="N55" s="55">
        <v>1.0033445358276367</v>
      </c>
      <c r="O55" s="55">
        <v>1.0137548446655273</v>
      </c>
      <c r="P55" s="56">
        <v>1.0058760643005371</v>
      </c>
      <c r="Q55" s="52">
        <v>301264.49459459458</v>
      </c>
      <c r="R55" s="53">
        <v>200000</v>
      </c>
      <c r="S55" s="54">
        <v>38.776470588235291</v>
      </c>
      <c r="T55" s="54">
        <v>18</v>
      </c>
      <c r="U55" s="55">
        <v>0.97720086574554443</v>
      </c>
      <c r="V55" s="56">
        <v>1</v>
      </c>
      <c r="W55" s="53">
        <v>235515.34814814816</v>
      </c>
      <c r="X55" s="53">
        <v>200000</v>
      </c>
      <c r="Y55" s="52">
        <v>230675.89937759336</v>
      </c>
      <c r="Z55" s="53">
        <v>199900</v>
      </c>
      <c r="AA55" s="54">
        <v>13.348514851485149</v>
      </c>
      <c r="AB55" s="54">
        <v>4</v>
      </c>
      <c r="AC55" s="55">
        <v>1.0014435052871704</v>
      </c>
      <c r="AD55" s="56">
        <v>1</v>
      </c>
      <c r="AE55" s="52">
        <v>232069.98282591725</v>
      </c>
      <c r="AF55" s="53">
        <v>200000</v>
      </c>
      <c r="AG55" s="54">
        <v>22.266061980347693</v>
      </c>
      <c r="AH55" s="54">
        <v>6</v>
      </c>
      <c r="AI55" s="55">
        <v>0.98986399173736572</v>
      </c>
      <c r="AJ55" s="56">
        <v>1</v>
      </c>
      <c r="AK55" s="57">
        <v>5147</v>
      </c>
      <c r="AL55" s="58">
        <v>1104393968</v>
      </c>
      <c r="AM55" s="59">
        <v>6113</v>
      </c>
      <c r="AN55" s="60">
        <v>5495</v>
      </c>
      <c r="AO55" s="61">
        <v>214570.42315912183</v>
      </c>
      <c r="AP55" s="58">
        <v>183500</v>
      </c>
      <c r="AQ55" s="59">
        <v>20.329900913153292</v>
      </c>
      <c r="AR55" s="59">
        <v>4</v>
      </c>
      <c r="AS55" s="62">
        <v>1.0111154317855835</v>
      </c>
      <c r="AT55" s="62">
        <v>1</v>
      </c>
      <c r="AU55" s="62">
        <v>1.0032587051391602</v>
      </c>
      <c r="AV55" s="63">
        <v>1</v>
      </c>
      <c r="AW55" s="58">
        <v>226628.30974202309</v>
      </c>
      <c r="AX55" s="58">
        <v>190000</v>
      </c>
      <c r="AY55" s="61">
        <v>220239.82795698923</v>
      </c>
      <c r="AZ55" s="58">
        <v>189000</v>
      </c>
      <c r="BA55" s="59">
        <v>18.17270245677889</v>
      </c>
      <c r="BB55" s="59">
        <v>4</v>
      </c>
      <c r="BC55" s="62">
        <v>1.0058726072311401</v>
      </c>
      <c r="BD55" s="63">
        <v>1</v>
      </c>
    </row>
    <row r="56" spans="1:56" x14ac:dyDescent="0.25">
      <c r="A56" s="47">
        <v>44682</v>
      </c>
      <c r="B56" s="48">
        <v>1023</v>
      </c>
      <c r="C56" s="49">
        <v>610</v>
      </c>
      <c r="D56" s="50">
        <v>0.62548064598820818</v>
      </c>
      <c r="E56" s="49">
        <v>1111</v>
      </c>
      <c r="F56" s="49">
        <v>991</v>
      </c>
      <c r="G56" s="49">
        <v>1360</v>
      </c>
      <c r="H56" s="51">
        <v>232370729</v>
      </c>
      <c r="I56" s="52">
        <v>227146.36265884654</v>
      </c>
      <c r="J56" s="53">
        <v>201000</v>
      </c>
      <c r="K56" s="54">
        <v>16.980449657869013</v>
      </c>
      <c r="L56" s="54">
        <v>3</v>
      </c>
      <c r="M56" s="55">
        <v>1.0182899236679077</v>
      </c>
      <c r="N56" s="55">
        <v>1.0104838609695435</v>
      </c>
      <c r="O56" s="55">
        <v>1.013224720954895</v>
      </c>
      <c r="P56" s="56">
        <v>1.0113908052444458</v>
      </c>
      <c r="Q56" s="52">
        <v>306363.56345177663</v>
      </c>
      <c r="R56" s="53">
        <v>199900</v>
      </c>
      <c r="S56" s="54">
        <v>43.785245901639342</v>
      </c>
      <c r="T56" s="54">
        <v>18.5</v>
      </c>
      <c r="U56" s="55">
        <v>0.98062694072723389</v>
      </c>
      <c r="V56" s="56">
        <v>1</v>
      </c>
      <c r="W56" s="53">
        <v>238188.39388322522</v>
      </c>
      <c r="X56" s="53">
        <v>195000</v>
      </c>
      <c r="Y56" s="52">
        <v>229363.78378378379</v>
      </c>
      <c r="Z56" s="53">
        <v>200000</v>
      </c>
      <c r="AA56" s="54">
        <v>13.913218970736629</v>
      </c>
      <c r="AB56" s="54">
        <v>4</v>
      </c>
      <c r="AC56" s="55">
        <v>1.011225700378418</v>
      </c>
      <c r="AD56" s="56">
        <v>1.0058349370956421</v>
      </c>
      <c r="AE56" s="52">
        <v>234798.58308157101</v>
      </c>
      <c r="AF56" s="53">
        <v>200000</v>
      </c>
      <c r="AG56" s="54">
        <v>26.82279411764706</v>
      </c>
      <c r="AH56" s="54">
        <v>5</v>
      </c>
      <c r="AI56" s="55">
        <v>0.99348556995391846</v>
      </c>
      <c r="AJ56" s="56">
        <v>1</v>
      </c>
      <c r="AK56" s="57">
        <v>4094</v>
      </c>
      <c r="AL56" s="58">
        <v>857223303</v>
      </c>
      <c r="AM56" s="59">
        <v>4862</v>
      </c>
      <c r="AN56" s="60">
        <v>4485</v>
      </c>
      <c r="AO56" s="61">
        <v>209385.27186126038</v>
      </c>
      <c r="AP56" s="58">
        <v>179000</v>
      </c>
      <c r="AQ56" s="59">
        <v>22.305813385442111</v>
      </c>
      <c r="AR56" s="59">
        <v>4</v>
      </c>
      <c r="AS56" s="62">
        <v>1.0090423822402954</v>
      </c>
      <c r="AT56" s="62">
        <v>1</v>
      </c>
      <c r="AU56" s="62">
        <v>1.0005390644073486</v>
      </c>
      <c r="AV56" s="63">
        <v>1</v>
      </c>
      <c r="AW56" s="58">
        <v>224319.61791746845</v>
      </c>
      <c r="AX56" s="58">
        <v>189900</v>
      </c>
      <c r="AY56" s="61">
        <v>217920.16624394743</v>
      </c>
      <c r="AZ56" s="58">
        <v>185000</v>
      </c>
      <c r="BA56" s="59">
        <v>19.259085841694539</v>
      </c>
      <c r="BB56" s="59">
        <v>4</v>
      </c>
      <c r="BC56" s="62">
        <v>1.0068563222885132</v>
      </c>
      <c r="BD56" s="63">
        <v>1.0000033378601074</v>
      </c>
    </row>
    <row r="57" spans="1:56" x14ac:dyDescent="0.25">
      <c r="A57" s="47">
        <v>44652</v>
      </c>
      <c r="B57" s="48">
        <v>931</v>
      </c>
      <c r="C57" s="49">
        <v>562</v>
      </c>
      <c r="D57" s="50">
        <v>0.56925804001012914</v>
      </c>
      <c r="E57" s="49">
        <v>1152</v>
      </c>
      <c r="F57" s="49">
        <v>1018</v>
      </c>
      <c r="G57" s="49">
        <v>1398</v>
      </c>
      <c r="H57" s="51">
        <v>195800508</v>
      </c>
      <c r="I57" s="52">
        <v>210312.03866809883</v>
      </c>
      <c r="J57" s="53">
        <v>176500</v>
      </c>
      <c r="K57" s="54">
        <v>23.605800214822771</v>
      </c>
      <c r="L57" s="54">
        <v>3</v>
      </c>
      <c r="M57" s="55">
        <v>1.0206079483032227</v>
      </c>
      <c r="N57" s="55">
        <v>1.0009913444519043</v>
      </c>
      <c r="O57" s="55">
        <v>1.0135630369186401</v>
      </c>
      <c r="P57" s="56">
        <v>1.0007698535919189</v>
      </c>
      <c r="Q57" s="52">
        <v>290027.35047619045</v>
      </c>
      <c r="R57" s="53">
        <v>214000</v>
      </c>
      <c r="S57" s="54">
        <v>44.021352313167263</v>
      </c>
      <c r="T57" s="54">
        <v>17</v>
      </c>
      <c r="U57" s="55">
        <v>0.98743170499801636</v>
      </c>
      <c r="V57" s="56">
        <v>1</v>
      </c>
      <c r="W57" s="53">
        <v>231467.17216770741</v>
      </c>
      <c r="X57" s="53">
        <v>210000</v>
      </c>
      <c r="Y57" s="52">
        <v>225314.41925777332</v>
      </c>
      <c r="Z57" s="53">
        <v>200000</v>
      </c>
      <c r="AA57" s="54">
        <v>14.99901768172888</v>
      </c>
      <c r="AB57" s="54">
        <v>3</v>
      </c>
      <c r="AC57" s="55">
        <v>1.0132240056991577</v>
      </c>
      <c r="AD57" s="56">
        <v>1.0100110769271851</v>
      </c>
      <c r="AE57" s="52">
        <v>229751.35294117648</v>
      </c>
      <c r="AF57" s="53">
        <v>195000</v>
      </c>
      <c r="AG57" s="54">
        <v>22.706723891273249</v>
      </c>
      <c r="AH57" s="54">
        <v>4</v>
      </c>
      <c r="AI57" s="55">
        <v>0.99302297830581665</v>
      </c>
      <c r="AJ57" s="56">
        <v>1</v>
      </c>
      <c r="AK57" s="57">
        <v>3071</v>
      </c>
      <c r="AL57" s="58">
        <v>624852574</v>
      </c>
      <c r="AM57" s="59">
        <v>3751</v>
      </c>
      <c r="AN57" s="60">
        <v>3494</v>
      </c>
      <c r="AO57" s="61">
        <v>203468.76392054706</v>
      </c>
      <c r="AP57" s="58">
        <v>170000</v>
      </c>
      <c r="AQ57" s="59">
        <v>24.079778573754478</v>
      </c>
      <c r="AR57" s="59">
        <v>4</v>
      </c>
      <c r="AS57" s="62">
        <v>1.0059421062469482</v>
      </c>
      <c r="AT57" s="62">
        <v>1</v>
      </c>
      <c r="AU57" s="62">
        <v>0.99630051851272583</v>
      </c>
      <c r="AV57" s="63">
        <v>1</v>
      </c>
      <c r="AW57" s="58">
        <v>220160.5269594219</v>
      </c>
      <c r="AX57" s="58">
        <v>188500</v>
      </c>
      <c r="AY57" s="61">
        <v>214658.3114074074</v>
      </c>
      <c r="AZ57" s="58">
        <v>180000</v>
      </c>
      <c r="BA57" s="59">
        <v>20.775329135661135</v>
      </c>
      <c r="BB57" s="59">
        <v>4</v>
      </c>
      <c r="BC57" s="62">
        <v>1.0056121349334717</v>
      </c>
      <c r="BD57" s="63">
        <v>1</v>
      </c>
    </row>
    <row r="58" spans="1:56" x14ac:dyDescent="0.25">
      <c r="A58" s="47">
        <v>44621</v>
      </c>
      <c r="B58" s="48">
        <v>841</v>
      </c>
      <c r="C58" s="49">
        <v>544</v>
      </c>
      <c r="D58" s="50">
        <v>0.54732957712539743</v>
      </c>
      <c r="E58" s="49">
        <v>1129</v>
      </c>
      <c r="F58" s="49">
        <v>1006</v>
      </c>
      <c r="G58" s="49">
        <v>1242</v>
      </c>
      <c r="H58" s="51">
        <v>174411995</v>
      </c>
      <c r="I58" s="52">
        <v>207386.43876337694</v>
      </c>
      <c r="J58" s="53">
        <v>174900</v>
      </c>
      <c r="K58" s="54">
        <v>22.010701545778836</v>
      </c>
      <c r="L58" s="54">
        <v>4</v>
      </c>
      <c r="M58" s="55">
        <v>1.007300853729248</v>
      </c>
      <c r="N58" s="55">
        <v>1</v>
      </c>
      <c r="O58" s="55">
        <v>0.99871289730072021</v>
      </c>
      <c r="P58" s="56">
        <v>1</v>
      </c>
      <c r="Q58" s="52">
        <v>267799.59019607841</v>
      </c>
      <c r="R58" s="53">
        <v>175000</v>
      </c>
      <c r="S58" s="54">
        <v>50.181985294117645</v>
      </c>
      <c r="T58" s="54">
        <v>16</v>
      </c>
      <c r="U58" s="55">
        <v>0.98511028289794922</v>
      </c>
      <c r="V58" s="56">
        <v>1</v>
      </c>
      <c r="W58" s="53">
        <v>225105</v>
      </c>
      <c r="X58" s="53">
        <v>189900</v>
      </c>
      <c r="Y58" s="52">
        <v>218614.00208333333</v>
      </c>
      <c r="Z58" s="53">
        <v>179900</v>
      </c>
      <c r="AA58" s="54">
        <v>24.431411530815108</v>
      </c>
      <c r="AB58" s="54">
        <v>3</v>
      </c>
      <c r="AC58" s="55">
        <v>1.0119774341583252</v>
      </c>
      <c r="AD58" s="56">
        <v>1.0040160417556763</v>
      </c>
      <c r="AE58" s="52">
        <v>219219.35392320534</v>
      </c>
      <c r="AF58" s="53">
        <v>179000</v>
      </c>
      <c r="AG58" s="54">
        <v>25.38083735909823</v>
      </c>
      <c r="AH58" s="54">
        <v>4</v>
      </c>
      <c r="AI58" s="55">
        <v>0.99279898405075073</v>
      </c>
      <c r="AJ58" s="56">
        <v>1</v>
      </c>
      <c r="AK58" s="57">
        <v>2140</v>
      </c>
      <c r="AL58" s="58">
        <v>429052066</v>
      </c>
      <c r="AM58" s="59">
        <v>2599</v>
      </c>
      <c r="AN58" s="60">
        <v>2476</v>
      </c>
      <c r="AO58" s="61">
        <v>200491.61962616822</v>
      </c>
      <c r="AP58" s="58">
        <v>168000</v>
      </c>
      <c r="AQ58" s="59">
        <v>24.285981308411216</v>
      </c>
      <c r="AR58" s="59">
        <v>6</v>
      </c>
      <c r="AS58" s="62">
        <v>0.99953329563140869</v>
      </c>
      <c r="AT58" s="62">
        <v>1</v>
      </c>
      <c r="AU58" s="62">
        <v>0.98873978853225708</v>
      </c>
      <c r="AV58" s="63">
        <v>1</v>
      </c>
      <c r="AW58" s="58">
        <v>215043.55106984256</v>
      </c>
      <c r="AX58" s="58">
        <v>179900</v>
      </c>
      <c r="AY58" s="61">
        <v>210190.63288477712</v>
      </c>
      <c r="AZ58" s="58">
        <v>175000</v>
      </c>
      <c r="BA58" s="59">
        <v>23.150242326332794</v>
      </c>
      <c r="BB58" s="59">
        <v>4</v>
      </c>
      <c r="BC58" s="62">
        <v>1.0024386644363403</v>
      </c>
      <c r="BD58" s="63">
        <v>1</v>
      </c>
    </row>
    <row r="59" spans="1:56" x14ac:dyDescent="0.25">
      <c r="A59" s="47">
        <v>44593</v>
      </c>
      <c r="B59" s="48">
        <v>614</v>
      </c>
      <c r="C59" s="49">
        <v>497</v>
      </c>
      <c r="D59" s="50">
        <v>0.49662752935298526</v>
      </c>
      <c r="E59" s="49">
        <v>760</v>
      </c>
      <c r="F59" s="49">
        <v>765</v>
      </c>
      <c r="G59" s="49">
        <v>1088</v>
      </c>
      <c r="H59" s="51">
        <v>114317969</v>
      </c>
      <c r="I59" s="52">
        <v>186185.61726384365</v>
      </c>
      <c r="J59" s="53">
        <v>160000</v>
      </c>
      <c r="K59" s="54">
        <v>24.587947882736156</v>
      </c>
      <c r="L59" s="54">
        <v>6</v>
      </c>
      <c r="M59" s="55">
        <v>0.99643474817276001</v>
      </c>
      <c r="N59" s="55">
        <v>1</v>
      </c>
      <c r="O59" s="55">
        <v>0.98444002866744995</v>
      </c>
      <c r="P59" s="56">
        <v>1</v>
      </c>
      <c r="Q59" s="52">
        <v>261557.97274633124</v>
      </c>
      <c r="R59" s="53">
        <v>135000</v>
      </c>
      <c r="S59" s="54">
        <v>63.841046277665995</v>
      </c>
      <c r="T59" s="54">
        <v>27</v>
      </c>
      <c r="U59" s="55">
        <v>0.97808408737182617</v>
      </c>
      <c r="V59" s="56">
        <v>1</v>
      </c>
      <c r="W59" s="53">
        <v>217677.43347050753</v>
      </c>
      <c r="X59" s="53">
        <v>179900</v>
      </c>
      <c r="Y59" s="52">
        <v>215658.53259361998</v>
      </c>
      <c r="Z59" s="53">
        <v>175000</v>
      </c>
      <c r="AA59" s="54">
        <v>20.601307189542485</v>
      </c>
      <c r="AB59" s="54">
        <v>4</v>
      </c>
      <c r="AC59" s="55">
        <v>1.0039560794830322</v>
      </c>
      <c r="AD59" s="56">
        <v>1</v>
      </c>
      <c r="AE59" s="52">
        <v>208084.9478178368</v>
      </c>
      <c r="AF59" s="53">
        <v>170000</v>
      </c>
      <c r="AG59" s="54">
        <v>30.067095588235293</v>
      </c>
      <c r="AH59" s="54">
        <v>6</v>
      </c>
      <c r="AI59" s="55">
        <v>0.98998826742172241</v>
      </c>
      <c r="AJ59" s="56">
        <v>1</v>
      </c>
      <c r="AK59" s="57">
        <v>1299</v>
      </c>
      <c r="AL59" s="58">
        <v>254640071</v>
      </c>
      <c r="AM59" s="59">
        <v>1470</v>
      </c>
      <c r="AN59" s="60">
        <v>1470</v>
      </c>
      <c r="AO59" s="61">
        <v>196027.76828329483</v>
      </c>
      <c r="AP59" s="58">
        <v>165000</v>
      </c>
      <c r="AQ59" s="59">
        <v>25.759045419553502</v>
      </c>
      <c r="AR59" s="59">
        <v>7</v>
      </c>
      <c r="AS59" s="62">
        <v>0.9945412278175354</v>
      </c>
      <c r="AT59" s="62">
        <v>1</v>
      </c>
      <c r="AU59" s="62">
        <v>0.98229414224624634</v>
      </c>
      <c r="AV59" s="63">
        <v>1</v>
      </c>
      <c r="AW59" s="58">
        <v>207290.69764117227</v>
      </c>
      <c r="AX59" s="58">
        <v>170000</v>
      </c>
      <c r="AY59" s="61">
        <v>204487.92877291961</v>
      </c>
      <c r="AZ59" s="58">
        <v>169950</v>
      </c>
      <c r="BA59" s="59">
        <v>22.273469387755103</v>
      </c>
      <c r="BB59" s="59">
        <v>4</v>
      </c>
      <c r="BC59" s="62">
        <v>0.99599874019622803</v>
      </c>
      <c r="BD59" s="63">
        <v>1</v>
      </c>
    </row>
    <row r="60" spans="1:56" x14ac:dyDescent="0.25">
      <c r="A60" s="47">
        <v>44562</v>
      </c>
      <c r="B60" s="48">
        <v>685</v>
      </c>
      <c r="C60" s="49">
        <v>568</v>
      </c>
      <c r="D60" s="50">
        <v>0.56461232604373757</v>
      </c>
      <c r="E60" s="49">
        <v>710</v>
      </c>
      <c r="F60" s="49">
        <v>705</v>
      </c>
      <c r="G60" s="49">
        <v>919</v>
      </c>
      <c r="H60" s="51">
        <v>140322102</v>
      </c>
      <c r="I60" s="52">
        <v>204849.78394160583</v>
      </c>
      <c r="J60" s="53">
        <v>168000</v>
      </c>
      <c r="K60" s="54">
        <v>26.80875912408759</v>
      </c>
      <c r="L60" s="54">
        <v>8</v>
      </c>
      <c r="M60" s="55">
        <v>0.99282932281494141</v>
      </c>
      <c r="N60" s="55">
        <v>1</v>
      </c>
      <c r="O60" s="55">
        <v>0.9803394079208374</v>
      </c>
      <c r="P60" s="56">
        <v>1</v>
      </c>
      <c r="Q60" s="52">
        <v>245892.24714828897</v>
      </c>
      <c r="R60" s="53">
        <v>125000</v>
      </c>
      <c r="S60" s="54">
        <v>77.843309859154928</v>
      </c>
      <c r="T60" s="54">
        <v>34</v>
      </c>
      <c r="U60" s="55">
        <v>0.97724258899688721</v>
      </c>
      <c r="V60" s="56">
        <v>1</v>
      </c>
      <c r="W60" s="53">
        <v>195989.30895522388</v>
      </c>
      <c r="X60" s="53">
        <v>161250</v>
      </c>
      <c r="Y60" s="52">
        <v>192932.6843615495</v>
      </c>
      <c r="Z60" s="53">
        <v>165000</v>
      </c>
      <c r="AA60" s="54">
        <v>24.087943262411347</v>
      </c>
      <c r="AB60" s="54">
        <v>5</v>
      </c>
      <c r="AC60" s="55">
        <v>0.98775601387023926</v>
      </c>
      <c r="AD60" s="56">
        <v>1</v>
      </c>
      <c r="AE60" s="52">
        <v>197099.61479028699</v>
      </c>
      <c r="AF60" s="53">
        <v>160000</v>
      </c>
      <c r="AG60" s="54">
        <v>35.338411316648532</v>
      </c>
      <c r="AH60" s="54">
        <v>8</v>
      </c>
      <c r="AI60" s="55">
        <v>0.98651242256164551</v>
      </c>
      <c r="AJ60" s="56">
        <v>1</v>
      </c>
      <c r="AK60" s="57">
        <v>685</v>
      </c>
      <c r="AL60" s="58">
        <v>140322102</v>
      </c>
      <c r="AM60" s="59">
        <v>710</v>
      </c>
      <c r="AN60" s="60">
        <v>705</v>
      </c>
      <c r="AO60" s="61">
        <v>204849.78394160583</v>
      </c>
      <c r="AP60" s="58">
        <v>168000</v>
      </c>
      <c r="AQ60" s="59">
        <v>26.80875912408759</v>
      </c>
      <c r="AR60" s="59">
        <v>8</v>
      </c>
      <c r="AS60" s="62">
        <v>0.99282932281494141</v>
      </c>
      <c r="AT60" s="62">
        <v>1</v>
      </c>
      <c r="AU60" s="62">
        <v>0.9803394079208374</v>
      </c>
      <c r="AV60" s="63">
        <v>1</v>
      </c>
      <c r="AW60" s="58">
        <v>195989.30895522388</v>
      </c>
      <c r="AX60" s="58">
        <v>161250</v>
      </c>
      <c r="AY60" s="61">
        <v>192932.6843615495</v>
      </c>
      <c r="AZ60" s="58">
        <v>165000</v>
      </c>
      <c r="BA60" s="59">
        <v>24.087943262411347</v>
      </c>
      <c r="BB60" s="59">
        <v>5</v>
      </c>
      <c r="BC60" s="62">
        <v>0.98775601387023926</v>
      </c>
      <c r="BD60" s="63">
        <v>1</v>
      </c>
    </row>
    <row r="61" spans="1:56" x14ac:dyDescent="0.25">
      <c r="A61" s="47">
        <v>44531</v>
      </c>
      <c r="B61" s="48">
        <v>953</v>
      </c>
      <c r="C61" s="49">
        <v>636</v>
      </c>
      <c r="D61" s="50">
        <v>0.62706433325117084</v>
      </c>
      <c r="E61" s="49">
        <v>566</v>
      </c>
      <c r="F61" s="49">
        <v>675</v>
      </c>
      <c r="G61" s="49">
        <v>895</v>
      </c>
      <c r="H61" s="51">
        <v>190269609</v>
      </c>
      <c r="I61" s="52">
        <v>199653.31479538299</v>
      </c>
      <c r="J61" s="53">
        <v>173000</v>
      </c>
      <c r="K61" s="54">
        <v>26.001049317943338</v>
      </c>
      <c r="L61" s="54">
        <v>8</v>
      </c>
      <c r="M61" s="55">
        <v>0.98911410570144653</v>
      </c>
      <c r="N61" s="55">
        <v>1</v>
      </c>
      <c r="O61" s="55">
        <v>0.97115272283554077</v>
      </c>
      <c r="P61" s="56">
        <v>1</v>
      </c>
      <c r="Q61" s="52">
        <v>252568.85782747605</v>
      </c>
      <c r="R61" s="53">
        <v>134997</v>
      </c>
      <c r="S61" s="54">
        <v>65.103773584905667</v>
      </c>
      <c r="T61" s="54">
        <v>46</v>
      </c>
      <c r="U61" s="55">
        <v>0.97919893264770508</v>
      </c>
      <c r="V61" s="56">
        <v>1</v>
      </c>
      <c r="W61" s="53">
        <v>190759.67391304349</v>
      </c>
      <c r="X61" s="53">
        <v>155000</v>
      </c>
      <c r="Y61" s="52">
        <v>194869.74842767295</v>
      </c>
      <c r="Z61" s="53">
        <v>159900</v>
      </c>
      <c r="AA61" s="54">
        <v>32.983703703703704</v>
      </c>
      <c r="AB61" s="54">
        <v>10</v>
      </c>
      <c r="AC61" s="55">
        <v>0.9706268310546875</v>
      </c>
      <c r="AD61" s="56">
        <v>1</v>
      </c>
      <c r="AE61" s="52">
        <v>211460.32097334877</v>
      </c>
      <c r="AF61" s="53">
        <v>168600</v>
      </c>
      <c r="AG61" s="54">
        <v>36.090502793296089</v>
      </c>
      <c r="AH61" s="54">
        <v>12</v>
      </c>
      <c r="AI61" s="55">
        <v>0.98573088645935059</v>
      </c>
      <c r="AJ61" s="56">
        <v>1</v>
      </c>
      <c r="AK61" s="57">
        <v>12171</v>
      </c>
      <c r="AL61" s="58">
        <v>2434088642</v>
      </c>
      <c r="AM61" s="59">
        <v>12865</v>
      </c>
      <c r="AN61" s="60">
        <v>11637</v>
      </c>
      <c r="AO61" s="61">
        <v>199990.85054638074</v>
      </c>
      <c r="AP61" s="58">
        <v>171500</v>
      </c>
      <c r="AQ61" s="59">
        <v>28.33045764522225</v>
      </c>
      <c r="AR61" s="59">
        <v>5</v>
      </c>
      <c r="AS61" s="62">
        <v>0.99754410982131958</v>
      </c>
      <c r="AT61" s="62">
        <v>1</v>
      </c>
      <c r="AU61" s="62">
        <v>0.98637717962265015</v>
      </c>
      <c r="AV61" s="63">
        <v>1</v>
      </c>
      <c r="AW61" s="58">
        <v>205936.05337620579</v>
      </c>
      <c r="AX61" s="58">
        <v>170000</v>
      </c>
      <c r="AY61" s="61">
        <v>205485.7126845757</v>
      </c>
      <c r="AZ61" s="58">
        <v>175000</v>
      </c>
      <c r="BA61" s="59">
        <v>23.713671908567502</v>
      </c>
      <c r="BB61" s="59">
        <v>5</v>
      </c>
      <c r="BC61" s="62">
        <v>0.98772388696670532</v>
      </c>
      <c r="BD61" s="63">
        <v>1</v>
      </c>
    </row>
    <row r="62" spans="1:56" x14ac:dyDescent="0.25">
      <c r="A62" s="47">
        <v>44501</v>
      </c>
      <c r="B62" s="48">
        <v>993</v>
      </c>
      <c r="C62" s="49">
        <v>810</v>
      </c>
      <c r="D62" s="50">
        <v>0.79704797047970477</v>
      </c>
      <c r="E62" s="49">
        <v>822</v>
      </c>
      <c r="F62" s="49">
        <v>826</v>
      </c>
      <c r="G62" s="49">
        <v>1232</v>
      </c>
      <c r="H62" s="51">
        <v>206026934</v>
      </c>
      <c r="I62" s="52">
        <v>207479.28902316213</v>
      </c>
      <c r="J62" s="53">
        <v>176000</v>
      </c>
      <c r="K62" s="54">
        <v>23.777442094662639</v>
      </c>
      <c r="L62" s="54">
        <v>7</v>
      </c>
      <c r="M62" s="55">
        <v>0.99144828319549561</v>
      </c>
      <c r="N62" s="55">
        <v>1</v>
      </c>
      <c r="O62" s="55">
        <v>0.97522091865539551</v>
      </c>
      <c r="P62" s="56">
        <v>1</v>
      </c>
      <c r="Q62" s="52">
        <v>248454.24412532637</v>
      </c>
      <c r="R62" s="53">
        <v>139900</v>
      </c>
      <c r="S62" s="54">
        <v>57.111111111111114</v>
      </c>
      <c r="T62" s="54">
        <v>35</v>
      </c>
      <c r="U62" s="55">
        <v>0.97366267442703247</v>
      </c>
      <c r="V62" s="56">
        <v>1</v>
      </c>
      <c r="W62" s="53">
        <v>211314.67177522351</v>
      </c>
      <c r="X62" s="53">
        <v>169900</v>
      </c>
      <c r="Y62" s="52">
        <v>216394.88279301746</v>
      </c>
      <c r="Z62" s="53">
        <v>185000</v>
      </c>
      <c r="AA62" s="54">
        <v>23.225181598062953</v>
      </c>
      <c r="AB62" s="54">
        <v>8</v>
      </c>
      <c r="AC62" s="55">
        <v>0.97485429048538208</v>
      </c>
      <c r="AD62" s="56">
        <v>1</v>
      </c>
      <c r="AE62" s="52">
        <v>211940.56916666665</v>
      </c>
      <c r="AF62" s="53">
        <v>179000</v>
      </c>
      <c r="AG62" s="54">
        <v>30.395292207792206</v>
      </c>
      <c r="AH62" s="54">
        <v>10</v>
      </c>
      <c r="AI62" s="55">
        <v>0.98305749893188477</v>
      </c>
      <c r="AJ62" s="56">
        <v>1</v>
      </c>
      <c r="AK62" s="57">
        <v>11218</v>
      </c>
      <c r="AL62" s="58">
        <v>2243819033</v>
      </c>
      <c r="AM62" s="59">
        <v>12299</v>
      </c>
      <c r="AN62" s="60">
        <v>10962</v>
      </c>
      <c r="AO62" s="61">
        <v>200019.52513817081</v>
      </c>
      <c r="AP62" s="58">
        <v>171000</v>
      </c>
      <c r="AQ62" s="59">
        <v>28.528347298983775</v>
      </c>
      <c r="AR62" s="59">
        <v>5</v>
      </c>
      <c r="AS62" s="62">
        <v>0.99825584888458252</v>
      </c>
      <c r="AT62" s="62">
        <v>1</v>
      </c>
      <c r="AU62" s="62">
        <v>0.98766005039215088</v>
      </c>
      <c r="AV62" s="63">
        <v>1</v>
      </c>
      <c r="AW62" s="58">
        <v>206640.74394347242</v>
      </c>
      <c r="AX62" s="58">
        <v>170000</v>
      </c>
      <c r="AY62" s="61">
        <v>206122.31020177258</v>
      </c>
      <c r="AZ62" s="58">
        <v>175000</v>
      </c>
      <c r="BA62" s="59">
        <v>23.142857142857142</v>
      </c>
      <c r="BB62" s="59">
        <v>5</v>
      </c>
      <c r="BC62" s="62">
        <v>0.98874837160110474</v>
      </c>
      <c r="BD62" s="63">
        <v>1</v>
      </c>
    </row>
    <row r="63" spans="1:56" x14ac:dyDescent="0.25">
      <c r="A63" s="47">
        <v>44470</v>
      </c>
      <c r="B63" s="48">
        <v>997</v>
      </c>
      <c r="C63" s="49">
        <v>946</v>
      </c>
      <c r="D63" s="50">
        <v>0.93632466418631544</v>
      </c>
      <c r="E63" s="49">
        <v>1041</v>
      </c>
      <c r="F63" s="49">
        <v>1000</v>
      </c>
      <c r="G63" s="49">
        <v>1387</v>
      </c>
      <c r="H63" s="51">
        <v>198702890</v>
      </c>
      <c r="I63" s="52">
        <v>199300.79237713138</v>
      </c>
      <c r="J63" s="53">
        <v>173000</v>
      </c>
      <c r="K63" s="54">
        <v>23.216649949849547</v>
      </c>
      <c r="L63" s="54">
        <v>7</v>
      </c>
      <c r="M63" s="55">
        <v>0.99340933561325073</v>
      </c>
      <c r="N63" s="55">
        <v>1</v>
      </c>
      <c r="O63" s="55">
        <v>0.98020583391189575</v>
      </c>
      <c r="P63" s="56">
        <v>1</v>
      </c>
      <c r="Q63" s="52">
        <v>251497.80848748639</v>
      </c>
      <c r="R63" s="53">
        <v>155000</v>
      </c>
      <c r="S63" s="54">
        <v>53.274841437632134</v>
      </c>
      <c r="T63" s="54">
        <v>28</v>
      </c>
      <c r="U63" s="55">
        <v>0.97731482982635498</v>
      </c>
      <c r="V63" s="56">
        <v>1</v>
      </c>
      <c r="W63" s="53">
        <v>213587.26850937807</v>
      </c>
      <c r="X63" s="53">
        <v>175000</v>
      </c>
      <c r="Y63" s="52">
        <v>203195.77708333332</v>
      </c>
      <c r="Z63" s="53">
        <v>175000</v>
      </c>
      <c r="AA63" s="54">
        <v>21.181999999999999</v>
      </c>
      <c r="AB63" s="54">
        <v>7</v>
      </c>
      <c r="AC63" s="55">
        <v>0.97714799642562866</v>
      </c>
      <c r="AD63" s="56">
        <v>1</v>
      </c>
      <c r="AE63" s="52">
        <v>204349.96779026216</v>
      </c>
      <c r="AF63" s="53">
        <v>175000</v>
      </c>
      <c r="AG63" s="54">
        <v>29.585858585858585</v>
      </c>
      <c r="AH63" s="54">
        <v>9</v>
      </c>
      <c r="AI63" s="55">
        <v>0.9820677638053894</v>
      </c>
      <c r="AJ63" s="56">
        <v>1</v>
      </c>
      <c r="AK63" s="57">
        <v>10225</v>
      </c>
      <c r="AL63" s="58">
        <v>2037792099</v>
      </c>
      <c r="AM63" s="59">
        <v>11477</v>
      </c>
      <c r="AN63" s="60">
        <v>10136</v>
      </c>
      <c r="AO63" s="61">
        <v>199295.07080684596</v>
      </c>
      <c r="AP63" s="58">
        <v>170000</v>
      </c>
      <c r="AQ63" s="59">
        <v>28.989731051344744</v>
      </c>
      <c r="AR63" s="59">
        <v>5</v>
      </c>
      <c r="AS63" s="62">
        <v>0.9989091157913208</v>
      </c>
      <c r="AT63" s="62">
        <v>1</v>
      </c>
      <c r="AU63" s="62">
        <v>0.98884320259094238</v>
      </c>
      <c r="AV63" s="63">
        <v>1</v>
      </c>
      <c r="AW63" s="58">
        <v>206311.19099504728</v>
      </c>
      <c r="AX63" s="58">
        <v>170000</v>
      </c>
      <c r="AY63" s="61">
        <v>205281.97939616482</v>
      </c>
      <c r="AZ63" s="58">
        <v>175000</v>
      </c>
      <c r="BA63" s="59">
        <v>23.136148382004734</v>
      </c>
      <c r="BB63" s="59">
        <v>5</v>
      </c>
      <c r="BC63" s="62">
        <v>0.98988056182861328</v>
      </c>
      <c r="BD63" s="63">
        <v>1</v>
      </c>
    </row>
    <row r="64" spans="1:56" x14ac:dyDescent="0.25">
      <c r="A64" s="47">
        <v>44440</v>
      </c>
      <c r="B64" s="48">
        <v>1095</v>
      </c>
      <c r="C64" s="49">
        <v>1022</v>
      </c>
      <c r="D64" s="50">
        <v>0.9948892674616695</v>
      </c>
      <c r="E64" s="49">
        <v>1089</v>
      </c>
      <c r="F64" s="49">
        <v>986</v>
      </c>
      <c r="G64" s="49">
        <v>1409</v>
      </c>
      <c r="H64" s="51">
        <v>221151578</v>
      </c>
      <c r="I64" s="52">
        <v>201964.9114155251</v>
      </c>
      <c r="J64" s="53">
        <v>172500</v>
      </c>
      <c r="K64" s="54">
        <v>19.684931506849313</v>
      </c>
      <c r="L64" s="54">
        <v>6</v>
      </c>
      <c r="M64" s="55">
        <v>0.99585944414138794</v>
      </c>
      <c r="N64" s="55">
        <v>1</v>
      </c>
      <c r="O64" s="55">
        <v>0.9806639552116394</v>
      </c>
      <c r="P64" s="56">
        <v>1</v>
      </c>
      <c r="Q64" s="52">
        <v>238073.02346938776</v>
      </c>
      <c r="R64" s="53">
        <v>149950</v>
      </c>
      <c r="S64" s="54">
        <v>47.922700587084151</v>
      </c>
      <c r="T64" s="54">
        <v>27</v>
      </c>
      <c r="U64" s="55">
        <v>0.97485291957855225</v>
      </c>
      <c r="V64" s="56">
        <v>1</v>
      </c>
      <c r="W64" s="53">
        <v>206285.60588793922</v>
      </c>
      <c r="X64" s="53">
        <v>175000</v>
      </c>
      <c r="Y64" s="52">
        <v>209883.71748400852</v>
      </c>
      <c r="Z64" s="53">
        <v>179000</v>
      </c>
      <c r="AA64" s="54">
        <v>21.93711967545639</v>
      </c>
      <c r="AB64" s="54">
        <v>7.5</v>
      </c>
      <c r="AC64" s="55">
        <v>0.97700011730194092</v>
      </c>
      <c r="AD64" s="56">
        <v>1</v>
      </c>
      <c r="AE64" s="52">
        <v>212062.1623806025</v>
      </c>
      <c r="AF64" s="53">
        <v>175000</v>
      </c>
      <c r="AG64" s="54">
        <v>29.263345195729539</v>
      </c>
      <c r="AH64" s="54">
        <v>10</v>
      </c>
      <c r="AI64" s="55">
        <v>0.98384964466094971</v>
      </c>
      <c r="AJ64" s="56">
        <v>1</v>
      </c>
      <c r="AK64" s="57">
        <v>9228</v>
      </c>
      <c r="AL64" s="58">
        <v>1839089209</v>
      </c>
      <c r="AM64" s="59">
        <v>10436</v>
      </c>
      <c r="AN64" s="60">
        <v>9136</v>
      </c>
      <c r="AO64" s="61">
        <v>199294.45264412658</v>
      </c>
      <c r="AP64" s="58">
        <v>170000</v>
      </c>
      <c r="AQ64" s="59">
        <v>29.613459037711312</v>
      </c>
      <c r="AR64" s="59">
        <v>5</v>
      </c>
      <c r="AS64" s="62">
        <v>0.99949699640274048</v>
      </c>
      <c r="AT64" s="62">
        <v>1</v>
      </c>
      <c r="AU64" s="62">
        <v>0.98976391553878784</v>
      </c>
      <c r="AV64" s="63">
        <v>1</v>
      </c>
      <c r="AW64" s="58">
        <v>205580.84353943719</v>
      </c>
      <c r="AX64" s="58">
        <v>170000</v>
      </c>
      <c r="AY64" s="61">
        <v>205508.43283582089</v>
      </c>
      <c r="AZ64" s="58">
        <v>175000</v>
      </c>
      <c r="BA64" s="59">
        <v>23.350043782837126</v>
      </c>
      <c r="BB64" s="59">
        <v>4</v>
      </c>
      <c r="BC64" s="62">
        <v>0.99124753475189209</v>
      </c>
      <c r="BD64" s="63">
        <v>1</v>
      </c>
    </row>
    <row r="65" spans="1:56" x14ac:dyDescent="0.25">
      <c r="A65" s="47">
        <v>44409</v>
      </c>
      <c r="B65" s="48">
        <v>1126</v>
      </c>
      <c r="C65" s="49">
        <v>1025</v>
      </c>
      <c r="D65" s="50">
        <v>1.0006507900586545</v>
      </c>
      <c r="E65" s="49">
        <v>1218</v>
      </c>
      <c r="F65" s="49">
        <v>1023</v>
      </c>
      <c r="G65" s="49">
        <v>1482</v>
      </c>
      <c r="H65" s="51">
        <v>233447689</v>
      </c>
      <c r="I65" s="52">
        <v>207324.76820603907</v>
      </c>
      <c r="J65" s="53">
        <v>184000</v>
      </c>
      <c r="K65" s="54">
        <v>17.699822380106571</v>
      </c>
      <c r="L65" s="54">
        <v>5</v>
      </c>
      <c r="M65" s="55">
        <v>1.0039252042770386</v>
      </c>
      <c r="N65" s="55">
        <v>1</v>
      </c>
      <c r="O65" s="55">
        <v>0.99486446380615234</v>
      </c>
      <c r="P65" s="56">
        <v>1</v>
      </c>
      <c r="Q65" s="52">
        <v>245099.08739837399</v>
      </c>
      <c r="R65" s="53">
        <v>151000</v>
      </c>
      <c r="S65" s="54">
        <v>46.235121951219512</v>
      </c>
      <c r="T65" s="54">
        <v>26</v>
      </c>
      <c r="U65" s="55">
        <v>0.97761684656143188</v>
      </c>
      <c r="V65" s="56">
        <v>1</v>
      </c>
      <c r="W65" s="53">
        <v>205886.18900343642</v>
      </c>
      <c r="X65" s="53">
        <v>175000</v>
      </c>
      <c r="Y65" s="52">
        <v>207057.53446553447</v>
      </c>
      <c r="Z65" s="53">
        <v>178500</v>
      </c>
      <c r="AA65" s="54">
        <v>20.535679374389051</v>
      </c>
      <c r="AB65" s="54">
        <v>5</v>
      </c>
      <c r="AC65" s="55">
        <v>0.98222154378890991</v>
      </c>
      <c r="AD65" s="56">
        <v>1</v>
      </c>
      <c r="AE65" s="52">
        <v>207832.10027472526</v>
      </c>
      <c r="AF65" s="53">
        <v>175000</v>
      </c>
      <c r="AG65" s="54">
        <v>26.633783783783784</v>
      </c>
      <c r="AH65" s="54">
        <v>7</v>
      </c>
      <c r="AI65" s="55">
        <v>0.98504519462585449</v>
      </c>
      <c r="AJ65" s="56">
        <v>1</v>
      </c>
      <c r="AK65" s="57">
        <v>8133</v>
      </c>
      <c r="AL65" s="58">
        <v>1617937631</v>
      </c>
      <c r="AM65" s="59">
        <v>9347</v>
      </c>
      <c r="AN65" s="60">
        <v>8150</v>
      </c>
      <c r="AO65" s="61">
        <v>198934.91097995819</v>
      </c>
      <c r="AP65" s="58">
        <v>170000</v>
      </c>
      <c r="AQ65" s="59">
        <v>30.950202877167097</v>
      </c>
      <c r="AR65" s="59">
        <v>5</v>
      </c>
      <c r="AS65" s="62">
        <v>0.99999022483825684</v>
      </c>
      <c r="AT65" s="62">
        <v>1</v>
      </c>
      <c r="AU65" s="62">
        <v>0.99099594354629517</v>
      </c>
      <c r="AV65" s="63">
        <v>1</v>
      </c>
      <c r="AW65" s="58">
        <v>205498.74211749088</v>
      </c>
      <c r="AX65" s="58">
        <v>170000</v>
      </c>
      <c r="AY65" s="61">
        <v>204989.33126739186</v>
      </c>
      <c r="AZ65" s="58">
        <v>175000</v>
      </c>
      <c r="BA65" s="59">
        <v>23.520981595092024</v>
      </c>
      <c r="BB65" s="59">
        <v>4</v>
      </c>
      <c r="BC65" s="62">
        <v>0.99293673038482666</v>
      </c>
      <c r="BD65" s="63">
        <v>1</v>
      </c>
    </row>
    <row r="66" spans="1:56" x14ac:dyDescent="0.25">
      <c r="A66" s="47">
        <v>44378</v>
      </c>
      <c r="B66" s="48">
        <v>1183</v>
      </c>
      <c r="C66" s="49">
        <v>992</v>
      </c>
      <c r="D66" s="50">
        <v>0.96859238998742903</v>
      </c>
      <c r="E66" s="49">
        <v>1325</v>
      </c>
      <c r="F66" s="49">
        <v>1065</v>
      </c>
      <c r="G66" s="49">
        <v>1578</v>
      </c>
      <c r="H66" s="51">
        <v>255400111</v>
      </c>
      <c r="I66" s="52">
        <v>215891.8943364328</v>
      </c>
      <c r="J66" s="53">
        <v>187850</v>
      </c>
      <c r="K66" s="54">
        <v>20.722738799661876</v>
      </c>
      <c r="L66" s="54">
        <v>4</v>
      </c>
      <c r="M66" s="55">
        <v>1.0053462982177734</v>
      </c>
      <c r="N66" s="55">
        <v>1</v>
      </c>
      <c r="O66" s="55">
        <v>0.99850696325302124</v>
      </c>
      <c r="P66" s="56">
        <v>1</v>
      </c>
      <c r="Q66" s="52">
        <v>254180.03954214361</v>
      </c>
      <c r="R66" s="53">
        <v>174900</v>
      </c>
      <c r="S66" s="54">
        <v>48.648185483870968</v>
      </c>
      <c r="T66" s="54">
        <v>20</v>
      </c>
      <c r="U66" s="55">
        <v>0.98291444778442383</v>
      </c>
      <c r="V66" s="56">
        <v>1</v>
      </c>
      <c r="W66" s="53">
        <v>210299.94521604938</v>
      </c>
      <c r="X66" s="53">
        <v>174950</v>
      </c>
      <c r="Y66" s="52">
        <v>207325.30859375</v>
      </c>
      <c r="Z66" s="53">
        <v>185000</v>
      </c>
      <c r="AA66" s="54">
        <v>15.018779342723004</v>
      </c>
      <c r="AB66" s="54">
        <v>5</v>
      </c>
      <c r="AC66" s="55">
        <v>0.98884177207946777</v>
      </c>
      <c r="AD66" s="56">
        <v>1</v>
      </c>
      <c r="AE66" s="52">
        <v>203614.76692708334</v>
      </c>
      <c r="AF66" s="53">
        <v>175000</v>
      </c>
      <c r="AG66" s="54">
        <v>23.514575411913814</v>
      </c>
      <c r="AH66" s="54">
        <v>6</v>
      </c>
      <c r="AI66" s="55">
        <v>0.98960834741592407</v>
      </c>
      <c r="AJ66" s="56">
        <v>1</v>
      </c>
      <c r="AK66" s="57">
        <v>7007</v>
      </c>
      <c r="AL66" s="58">
        <v>1384489942</v>
      </c>
      <c r="AM66" s="59">
        <v>8129</v>
      </c>
      <c r="AN66" s="60">
        <v>7127</v>
      </c>
      <c r="AO66" s="61">
        <v>197586.69073783359</v>
      </c>
      <c r="AP66" s="58">
        <v>169900</v>
      </c>
      <c r="AQ66" s="59">
        <v>33.079491936634795</v>
      </c>
      <c r="AR66" s="59">
        <v>5</v>
      </c>
      <c r="AS66" s="62">
        <v>0.99936157464981079</v>
      </c>
      <c r="AT66" s="62">
        <v>1</v>
      </c>
      <c r="AU66" s="62">
        <v>0.99037694931030273</v>
      </c>
      <c r="AV66" s="63">
        <v>1</v>
      </c>
      <c r="AW66" s="58">
        <v>205441.47377777778</v>
      </c>
      <c r="AX66" s="58">
        <v>170000</v>
      </c>
      <c r="AY66" s="61">
        <v>204689.50919623461</v>
      </c>
      <c r="AZ66" s="58">
        <v>175000</v>
      </c>
      <c r="BA66" s="59">
        <v>23.949487863055985</v>
      </c>
      <c r="BB66" s="59">
        <v>4</v>
      </c>
      <c r="BC66" s="62">
        <v>0.99448394775390625</v>
      </c>
      <c r="BD66" s="63">
        <v>1</v>
      </c>
    </row>
    <row r="67" spans="1:56" x14ac:dyDescent="0.25">
      <c r="A67" s="47">
        <v>44348</v>
      </c>
      <c r="B67" s="48">
        <v>1262</v>
      </c>
      <c r="C67" s="49">
        <v>852</v>
      </c>
      <c r="D67" s="50">
        <v>0.82691682272986256</v>
      </c>
      <c r="E67" s="49">
        <v>1380</v>
      </c>
      <c r="F67" s="49">
        <v>1089</v>
      </c>
      <c r="G67" s="49">
        <v>1667</v>
      </c>
      <c r="H67" s="51">
        <v>259125642</v>
      </c>
      <c r="I67" s="52">
        <v>205329.35182250396</v>
      </c>
      <c r="J67" s="53">
        <v>176500</v>
      </c>
      <c r="K67" s="54">
        <v>24.34231378763867</v>
      </c>
      <c r="L67" s="54">
        <v>4</v>
      </c>
      <c r="M67" s="55">
        <v>1.0115703344345093</v>
      </c>
      <c r="N67" s="55">
        <v>1</v>
      </c>
      <c r="O67" s="55">
        <v>1.0055121183395386</v>
      </c>
      <c r="P67" s="56">
        <v>1</v>
      </c>
      <c r="Q67" s="52">
        <v>246991.15270935959</v>
      </c>
      <c r="R67" s="53">
        <v>165000</v>
      </c>
      <c r="S67" s="54">
        <v>52.766431924882632</v>
      </c>
      <c r="T67" s="54">
        <v>20</v>
      </c>
      <c r="U67" s="55">
        <v>0.98254889249801636</v>
      </c>
      <c r="V67" s="56">
        <v>1</v>
      </c>
      <c r="W67" s="53">
        <v>216717.06945481701</v>
      </c>
      <c r="X67" s="53">
        <v>180000</v>
      </c>
      <c r="Y67" s="52">
        <v>212277.62920268971</v>
      </c>
      <c r="Z67" s="53">
        <v>189900</v>
      </c>
      <c r="AA67" s="54">
        <v>13.975206611570249</v>
      </c>
      <c r="AB67" s="54">
        <v>4</v>
      </c>
      <c r="AC67" s="55">
        <v>1.0002802610397339</v>
      </c>
      <c r="AD67" s="56">
        <v>1</v>
      </c>
      <c r="AE67" s="52">
        <v>218496.572654813</v>
      </c>
      <c r="AF67" s="53">
        <v>184900</v>
      </c>
      <c r="AG67" s="54">
        <v>25.232153569286144</v>
      </c>
      <c r="AH67" s="54">
        <v>5</v>
      </c>
      <c r="AI67" s="55">
        <v>0.99304682016372681</v>
      </c>
      <c r="AJ67" s="56">
        <v>1</v>
      </c>
      <c r="AK67" s="57">
        <v>5824</v>
      </c>
      <c r="AL67" s="58">
        <v>1129089831</v>
      </c>
      <c r="AM67" s="59">
        <v>6804</v>
      </c>
      <c r="AN67" s="60">
        <v>6062</v>
      </c>
      <c r="AO67" s="61">
        <v>193868.44625686813</v>
      </c>
      <c r="AP67" s="58">
        <v>165000</v>
      </c>
      <c r="AQ67" s="59">
        <v>35.589457417582416</v>
      </c>
      <c r="AR67" s="59">
        <v>5</v>
      </c>
      <c r="AS67" s="62">
        <v>0.99814558029174805</v>
      </c>
      <c r="AT67" s="62">
        <v>1</v>
      </c>
      <c r="AU67" s="62">
        <v>0.98872876167297363</v>
      </c>
      <c r="AV67" s="63">
        <v>1</v>
      </c>
      <c r="AW67" s="58">
        <v>204484.40142878858</v>
      </c>
      <c r="AX67" s="58">
        <v>170000</v>
      </c>
      <c r="AY67" s="61">
        <v>204230.56367964632</v>
      </c>
      <c r="AZ67" s="58">
        <v>174900</v>
      </c>
      <c r="BA67" s="59">
        <v>25.518475750577366</v>
      </c>
      <c r="BB67" s="59">
        <v>4</v>
      </c>
      <c r="BC67" s="62">
        <v>0.99546867609024048</v>
      </c>
      <c r="BD67" s="63">
        <v>1</v>
      </c>
    </row>
    <row r="68" spans="1:56" x14ac:dyDescent="0.25">
      <c r="A68" s="47">
        <v>44317</v>
      </c>
      <c r="B68" s="48">
        <v>1167</v>
      </c>
      <c r="C68" s="49">
        <v>743</v>
      </c>
      <c r="D68" s="50">
        <v>0.72370132738391146</v>
      </c>
      <c r="E68" s="49">
        <v>1283</v>
      </c>
      <c r="F68" s="49">
        <v>1132</v>
      </c>
      <c r="G68" s="49">
        <v>1724</v>
      </c>
      <c r="H68" s="51">
        <v>238888878</v>
      </c>
      <c r="I68" s="52">
        <v>204703.40874035991</v>
      </c>
      <c r="J68" s="53">
        <v>175000</v>
      </c>
      <c r="K68" s="54">
        <v>26.90916880891174</v>
      </c>
      <c r="L68" s="54">
        <v>4</v>
      </c>
      <c r="M68" s="55">
        <v>1.0068750381469727</v>
      </c>
      <c r="N68" s="55">
        <v>1</v>
      </c>
      <c r="O68" s="55">
        <v>0.99944823980331421</v>
      </c>
      <c r="P68" s="56">
        <v>1</v>
      </c>
      <c r="Q68" s="52">
        <v>256249.37845705968</v>
      </c>
      <c r="R68" s="53">
        <v>165000</v>
      </c>
      <c r="S68" s="54">
        <v>59.411843876177656</v>
      </c>
      <c r="T68" s="54">
        <v>19</v>
      </c>
      <c r="U68" s="55">
        <v>0.98704814910888672</v>
      </c>
      <c r="V68" s="56">
        <v>1</v>
      </c>
      <c r="W68" s="53">
        <v>210084.6655922643</v>
      </c>
      <c r="X68" s="53">
        <v>175000</v>
      </c>
      <c r="Y68" s="52">
        <v>214146.25794732061</v>
      </c>
      <c r="Z68" s="53">
        <v>184900</v>
      </c>
      <c r="AA68" s="54">
        <v>18.387809187279153</v>
      </c>
      <c r="AB68" s="54">
        <v>3</v>
      </c>
      <c r="AC68" s="55">
        <v>1.0076229572296143</v>
      </c>
      <c r="AD68" s="56">
        <v>1.0003776550292969</v>
      </c>
      <c r="AE68" s="52">
        <v>215393.68203309693</v>
      </c>
      <c r="AF68" s="53">
        <v>175000</v>
      </c>
      <c r="AG68" s="54">
        <v>26.708236658932716</v>
      </c>
      <c r="AH68" s="54">
        <v>4</v>
      </c>
      <c r="AI68" s="55">
        <v>0.99315065145492554</v>
      </c>
      <c r="AJ68" s="56">
        <v>1</v>
      </c>
      <c r="AK68" s="57">
        <v>4562</v>
      </c>
      <c r="AL68" s="58">
        <v>869964189</v>
      </c>
      <c r="AM68" s="59">
        <v>5424</v>
      </c>
      <c r="AN68" s="60">
        <v>4973</v>
      </c>
      <c r="AO68" s="61">
        <v>190697.98092941692</v>
      </c>
      <c r="AP68" s="58">
        <v>164900</v>
      </c>
      <c r="AQ68" s="59">
        <v>38.700789127575625</v>
      </c>
      <c r="AR68" s="59">
        <v>6</v>
      </c>
      <c r="AS68" s="62">
        <v>0.99444842338562012</v>
      </c>
      <c r="AT68" s="62">
        <v>1</v>
      </c>
      <c r="AU68" s="62">
        <v>0.98412805795669556</v>
      </c>
      <c r="AV68" s="63">
        <v>1</v>
      </c>
      <c r="AW68" s="58">
        <v>201358.53454198473</v>
      </c>
      <c r="AX68" s="58">
        <v>168750</v>
      </c>
      <c r="AY68" s="61">
        <v>202499.77954545454</v>
      </c>
      <c r="AZ68" s="58">
        <v>170000</v>
      </c>
      <c r="BA68" s="59">
        <v>28.046249748642669</v>
      </c>
      <c r="BB68" s="59">
        <v>4</v>
      </c>
      <c r="BC68" s="62">
        <v>0.99443566799163818</v>
      </c>
      <c r="BD68" s="63">
        <v>1</v>
      </c>
    </row>
    <row r="69" spans="1:56" x14ac:dyDescent="0.25">
      <c r="A69" s="47">
        <v>44287</v>
      </c>
      <c r="B69" s="48">
        <v>1011</v>
      </c>
      <c r="C69" s="49">
        <v>693</v>
      </c>
      <c r="D69" s="50">
        <v>0.68789807527968683</v>
      </c>
      <c r="E69" s="49">
        <v>1326</v>
      </c>
      <c r="F69" s="49">
        <v>1119</v>
      </c>
      <c r="G69" s="49">
        <v>1635</v>
      </c>
      <c r="H69" s="51">
        <v>197454081</v>
      </c>
      <c r="I69" s="52">
        <v>195305.7181008902</v>
      </c>
      <c r="J69" s="53">
        <v>162500</v>
      </c>
      <c r="K69" s="54">
        <v>25.589515331355095</v>
      </c>
      <c r="L69" s="54">
        <v>4</v>
      </c>
      <c r="M69" s="55">
        <v>1.0015606880187988</v>
      </c>
      <c r="N69" s="55">
        <v>1</v>
      </c>
      <c r="O69" s="55">
        <v>0.99674022197723389</v>
      </c>
      <c r="P69" s="56">
        <v>1</v>
      </c>
      <c r="Q69" s="52">
        <v>256075.56049004593</v>
      </c>
      <c r="R69" s="53">
        <v>169900</v>
      </c>
      <c r="S69" s="54">
        <v>62.186147186147188</v>
      </c>
      <c r="T69" s="54">
        <v>18</v>
      </c>
      <c r="U69" s="55">
        <v>0.982779860496521</v>
      </c>
      <c r="V69" s="56">
        <v>1</v>
      </c>
      <c r="W69" s="53">
        <v>208727.40937499999</v>
      </c>
      <c r="X69" s="53">
        <v>174950</v>
      </c>
      <c r="Y69" s="52">
        <v>211525.0551977921</v>
      </c>
      <c r="Z69" s="53">
        <v>173500</v>
      </c>
      <c r="AA69" s="54">
        <v>18.974084003574621</v>
      </c>
      <c r="AB69" s="54">
        <v>3</v>
      </c>
      <c r="AC69" s="55">
        <v>1.0047556161880493</v>
      </c>
      <c r="AD69" s="56">
        <v>1</v>
      </c>
      <c r="AE69" s="52">
        <v>211463.17592014972</v>
      </c>
      <c r="AF69" s="53">
        <v>172000</v>
      </c>
      <c r="AG69" s="54">
        <v>29.530886850152907</v>
      </c>
      <c r="AH69" s="54">
        <v>4</v>
      </c>
      <c r="AI69" s="55">
        <v>0.99466264247894287</v>
      </c>
      <c r="AJ69" s="56">
        <v>1</v>
      </c>
      <c r="AK69" s="57">
        <v>3395</v>
      </c>
      <c r="AL69" s="58">
        <v>631075311</v>
      </c>
      <c r="AM69" s="59">
        <v>4141</v>
      </c>
      <c r="AN69" s="60">
        <v>3841</v>
      </c>
      <c r="AO69" s="61">
        <v>185883.74403534608</v>
      </c>
      <c r="AP69" s="58">
        <v>160000</v>
      </c>
      <c r="AQ69" s="59">
        <v>42.7540500736377</v>
      </c>
      <c r="AR69" s="59">
        <v>7</v>
      </c>
      <c r="AS69" s="62">
        <v>0.99019324779510498</v>
      </c>
      <c r="AT69" s="62">
        <v>1</v>
      </c>
      <c r="AU69" s="62">
        <v>0.97886782884597778</v>
      </c>
      <c r="AV69" s="63">
        <v>1</v>
      </c>
      <c r="AW69" s="58">
        <v>198650.57539384847</v>
      </c>
      <c r="AX69" s="58">
        <v>165000</v>
      </c>
      <c r="AY69" s="61">
        <v>199070.31372024605</v>
      </c>
      <c r="AZ69" s="58">
        <v>167900</v>
      </c>
      <c r="BA69" s="59">
        <v>30.89273626659724</v>
      </c>
      <c r="BB69" s="59">
        <v>4</v>
      </c>
      <c r="BC69" s="62">
        <v>0.99056488275527954</v>
      </c>
      <c r="BD69" s="63">
        <v>1</v>
      </c>
    </row>
    <row r="70" spans="1:56" x14ac:dyDescent="0.25">
      <c r="A70" s="47">
        <v>44256</v>
      </c>
      <c r="B70" s="48">
        <v>923</v>
      </c>
      <c r="C70" s="49">
        <v>627</v>
      </c>
      <c r="D70" s="50">
        <v>0.63280068582778426</v>
      </c>
      <c r="E70" s="49">
        <v>1182</v>
      </c>
      <c r="F70" s="49">
        <v>1062</v>
      </c>
      <c r="G70" s="49">
        <v>1434</v>
      </c>
      <c r="H70" s="51">
        <v>167994003</v>
      </c>
      <c r="I70" s="52">
        <v>182008.67063921993</v>
      </c>
      <c r="J70" s="53">
        <v>155000</v>
      </c>
      <c r="K70" s="54">
        <v>38.53846153846154</v>
      </c>
      <c r="L70" s="54">
        <v>8</v>
      </c>
      <c r="M70" s="55">
        <v>0.98918581008911133</v>
      </c>
      <c r="N70" s="55">
        <v>1</v>
      </c>
      <c r="O70" s="55">
        <v>0.97661489248275757</v>
      </c>
      <c r="P70" s="56">
        <v>1</v>
      </c>
      <c r="Q70" s="52">
        <v>257055.00496688741</v>
      </c>
      <c r="R70" s="53">
        <v>140000</v>
      </c>
      <c r="S70" s="54">
        <v>79.21052631578948</v>
      </c>
      <c r="T70" s="54">
        <v>25</v>
      </c>
      <c r="U70" s="55">
        <v>0.98158210515975952</v>
      </c>
      <c r="V70" s="56">
        <v>1</v>
      </c>
      <c r="W70" s="53">
        <v>200852.99740034662</v>
      </c>
      <c r="X70" s="53">
        <v>169950</v>
      </c>
      <c r="Y70" s="52">
        <v>206036.73149062193</v>
      </c>
      <c r="Z70" s="53">
        <v>175000</v>
      </c>
      <c r="AA70" s="54">
        <v>22.238229755178907</v>
      </c>
      <c r="AB70" s="54">
        <v>3</v>
      </c>
      <c r="AC70" s="55">
        <v>0.99766147136688232</v>
      </c>
      <c r="AD70" s="56">
        <v>1</v>
      </c>
      <c r="AE70" s="52">
        <v>208537.19078473723</v>
      </c>
      <c r="AF70" s="53">
        <v>172900</v>
      </c>
      <c r="AG70" s="54">
        <v>33.953974895397486</v>
      </c>
      <c r="AH70" s="54">
        <v>5</v>
      </c>
      <c r="AI70" s="55">
        <v>0.99472039937973022</v>
      </c>
      <c r="AJ70" s="56">
        <v>1</v>
      </c>
      <c r="AK70" s="57">
        <v>2384</v>
      </c>
      <c r="AL70" s="58">
        <v>433621230</v>
      </c>
      <c r="AM70" s="59">
        <v>2815</v>
      </c>
      <c r="AN70" s="60">
        <v>2722</v>
      </c>
      <c r="AO70" s="61">
        <v>181888.09983221476</v>
      </c>
      <c r="AP70" s="58">
        <v>159900</v>
      </c>
      <c r="AQ70" s="59">
        <v>50.033137583892618</v>
      </c>
      <c r="AR70" s="59">
        <v>10</v>
      </c>
      <c r="AS70" s="62">
        <v>0.98546093702316284</v>
      </c>
      <c r="AT70" s="62">
        <v>1</v>
      </c>
      <c r="AU70" s="62">
        <v>0.97141903638839722</v>
      </c>
      <c r="AV70" s="63">
        <v>0.99599999189376831</v>
      </c>
      <c r="AW70" s="58">
        <v>193906.79183523354</v>
      </c>
      <c r="AX70" s="58">
        <v>160000</v>
      </c>
      <c r="AY70" s="61">
        <v>193965.37254901961</v>
      </c>
      <c r="AZ70" s="58">
        <v>165000</v>
      </c>
      <c r="BA70" s="59">
        <v>35.792432035268185</v>
      </c>
      <c r="BB70" s="59">
        <v>5</v>
      </c>
      <c r="BC70" s="62">
        <v>0.98474502563476563</v>
      </c>
      <c r="BD70" s="63">
        <v>1</v>
      </c>
    </row>
    <row r="71" spans="1:56" x14ac:dyDescent="0.25">
      <c r="A71" s="47">
        <v>44228</v>
      </c>
      <c r="B71" s="48">
        <v>677</v>
      </c>
      <c r="C71" s="49">
        <v>653</v>
      </c>
      <c r="D71" s="50">
        <v>0.66221585072879163</v>
      </c>
      <c r="E71" s="49">
        <v>777</v>
      </c>
      <c r="F71" s="49">
        <v>792</v>
      </c>
      <c r="G71" s="49">
        <v>1188</v>
      </c>
      <c r="H71" s="51">
        <v>117095948</v>
      </c>
      <c r="I71" s="52">
        <v>172962.99556868538</v>
      </c>
      <c r="J71" s="53">
        <v>155100</v>
      </c>
      <c r="K71" s="54">
        <v>55.553914327917283</v>
      </c>
      <c r="L71" s="54">
        <v>11</v>
      </c>
      <c r="M71" s="55">
        <v>0.98373150825500488</v>
      </c>
      <c r="N71" s="55">
        <v>1</v>
      </c>
      <c r="O71" s="55">
        <v>0.97103828191757202</v>
      </c>
      <c r="P71" s="56">
        <v>0.99092453718185425</v>
      </c>
      <c r="Q71" s="52">
        <v>265878.30377668311</v>
      </c>
      <c r="R71" s="53">
        <v>150000</v>
      </c>
      <c r="S71" s="54">
        <v>86.744257274119448</v>
      </c>
      <c r="T71" s="54">
        <v>39</v>
      </c>
      <c r="U71" s="55">
        <v>0.97733289003372192</v>
      </c>
      <c r="V71" s="56">
        <v>1</v>
      </c>
      <c r="W71" s="53">
        <v>193530.92994505496</v>
      </c>
      <c r="X71" s="53">
        <v>155000</v>
      </c>
      <c r="Y71" s="52">
        <v>192754.64993564994</v>
      </c>
      <c r="Z71" s="53">
        <v>159000</v>
      </c>
      <c r="AA71" s="54">
        <v>37.779040404040401</v>
      </c>
      <c r="AB71" s="54">
        <v>6</v>
      </c>
      <c r="AC71" s="55">
        <v>0.97795629501342773</v>
      </c>
      <c r="AD71" s="56">
        <v>1</v>
      </c>
      <c r="AE71" s="52">
        <v>191145.66241496598</v>
      </c>
      <c r="AF71" s="53">
        <v>158750</v>
      </c>
      <c r="AG71" s="54">
        <v>36.273569023569024</v>
      </c>
      <c r="AH71" s="54">
        <v>7</v>
      </c>
      <c r="AI71" s="55">
        <v>0.98724794387817383</v>
      </c>
      <c r="AJ71" s="56">
        <v>1</v>
      </c>
      <c r="AK71" s="57">
        <v>1461</v>
      </c>
      <c r="AL71" s="58">
        <v>265627227</v>
      </c>
      <c r="AM71" s="59">
        <v>1633</v>
      </c>
      <c r="AN71" s="60">
        <v>1660</v>
      </c>
      <c r="AO71" s="61">
        <v>181811.92813141685</v>
      </c>
      <c r="AP71" s="58">
        <v>160000</v>
      </c>
      <c r="AQ71" s="59">
        <v>57.295003422313485</v>
      </c>
      <c r="AR71" s="59">
        <v>10</v>
      </c>
      <c r="AS71" s="62">
        <v>0.98309528827667236</v>
      </c>
      <c r="AT71" s="62">
        <v>1</v>
      </c>
      <c r="AU71" s="62">
        <v>0.96811962127685547</v>
      </c>
      <c r="AV71" s="63">
        <v>0.98620623350143433</v>
      </c>
      <c r="AW71" s="58">
        <v>188784.79744408946</v>
      </c>
      <c r="AX71" s="58">
        <v>155000</v>
      </c>
      <c r="AY71" s="61">
        <v>186504.5509456986</v>
      </c>
      <c r="AZ71" s="58">
        <v>159900</v>
      </c>
      <c r="BA71" s="59">
        <v>44.463855421686745</v>
      </c>
      <c r="BB71" s="59">
        <v>7</v>
      </c>
      <c r="BC71" s="62">
        <v>0.97678071260452271</v>
      </c>
      <c r="BD71" s="63">
        <v>1</v>
      </c>
    </row>
    <row r="72" spans="1:56" x14ac:dyDescent="0.25">
      <c r="A72" s="47">
        <v>44197</v>
      </c>
      <c r="B72" s="48">
        <v>784</v>
      </c>
      <c r="C72" s="49">
        <v>820</v>
      </c>
      <c r="D72" s="50">
        <v>0.83609482538873314</v>
      </c>
      <c r="E72" s="49">
        <v>856</v>
      </c>
      <c r="F72" s="49">
        <v>868</v>
      </c>
      <c r="G72" s="49">
        <v>1077</v>
      </c>
      <c r="H72" s="51">
        <v>148531279</v>
      </c>
      <c r="I72" s="52">
        <v>189453.16198979592</v>
      </c>
      <c r="J72" s="53">
        <v>165000</v>
      </c>
      <c r="K72" s="54">
        <v>58.798469387755105</v>
      </c>
      <c r="L72" s="54">
        <v>10</v>
      </c>
      <c r="M72" s="55">
        <v>0.98253703117370605</v>
      </c>
      <c r="N72" s="55">
        <v>1</v>
      </c>
      <c r="O72" s="55">
        <v>0.96556288003921509</v>
      </c>
      <c r="P72" s="56">
        <v>0.98492425680160522</v>
      </c>
      <c r="Q72" s="52">
        <v>243402.33541927408</v>
      </c>
      <c r="R72" s="53">
        <v>154900</v>
      </c>
      <c r="S72" s="54">
        <v>83.090243902439028</v>
      </c>
      <c r="T72" s="54">
        <v>46</v>
      </c>
      <c r="U72" s="55">
        <v>0.97696703672409058</v>
      </c>
      <c r="V72" s="56">
        <v>1</v>
      </c>
      <c r="W72" s="53">
        <v>184656.73954599761</v>
      </c>
      <c r="X72" s="53">
        <v>154500</v>
      </c>
      <c r="Y72" s="52">
        <v>180870.76102088168</v>
      </c>
      <c r="Z72" s="53">
        <v>159900</v>
      </c>
      <c r="AA72" s="54">
        <v>50.563364055299537</v>
      </c>
      <c r="AB72" s="54">
        <v>8</v>
      </c>
      <c r="AC72" s="55">
        <v>0.97571974992752075</v>
      </c>
      <c r="AD72" s="56">
        <v>0.9977494478225708</v>
      </c>
      <c r="AE72" s="52">
        <v>179333.05238540692</v>
      </c>
      <c r="AF72" s="53">
        <v>152900</v>
      </c>
      <c r="AG72" s="54">
        <v>40.037140204271125</v>
      </c>
      <c r="AH72" s="54">
        <v>10</v>
      </c>
      <c r="AI72" s="55">
        <v>0.98273354768753052</v>
      </c>
      <c r="AJ72" s="56">
        <v>1</v>
      </c>
      <c r="AK72" s="57">
        <v>784</v>
      </c>
      <c r="AL72" s="58">
        <v>148531279</v>
      </c>
      <c r="AM72" s="59">
        <v>856</v>
      </c>
      <c r="AN72" s="60">
        <v>868</v>
      </c>
      <c r="AO72" s="61">
        <v>189453.16198979592</v>
      </c>
      <c r="AP72" s="58">
        <v>165000</v>
      </c>
      <c r="AQ72" s="59">
        <v>58.798469387755105</v>
      </c>
      <c r="AR72" s="59">
        <v>10</v>
      </c>
      <c r="AS72" s="62">
        <v>0.98253703117370605</v>
      </c>
      <c r="AT72" s="62">
        <v>1</v>
      </c>
      <c r="AU72" s="62">
        <v>0.96556288003921509</v>
      </c>
      <c r="AV72" s="63">
        <v>0.98492425680160522</v>
      </c>
      <c r="AW72" s="58">
        <v>184656.73954599761</v>
      </c>
      <c r="AX72" s="58">
        <v>154500</v>
      </c>
      <c r="AY72" s="61">
        <v>180870.76102088168</v>
      </c>
      <c r="AZ72" s="58">
        <v>159900</v>
      </c>
      <c r="BA72" s="59">
        <v>50.563364055299537</v>
      </c>
      <c r="BB72" s="59">
        <v>8</v>
      </c>
      <c r="BC72" s="62">
        <v>0.97571974992752075</v>
      </c>
      <c r="BD72" s="63">
        <v>0.9977494478225708</v>
      </c>
    </row>
    <row r="73" spans="1:56" x14ac:dyDescent="0.25">
      <c r="A73" s="47">
        <v>44166</v>
      </c>
      <c r="B73" s="48">
        <v>977</v>
      </c>
      <c r="C73" s="49">
        <v>958</v>
      </c>
      <c r="D73" s="50">
        <v>0.98941389104053701</v>
      </c>
      <c r="E73" s="49">
        <v>687</v>
      </c>
      <c r="F73" s="49">
        <v>730</v>
      </c>
      <c r="G73" s="49">
        <v>985</v>
      </c>
      <c r="H73" s="51">
        <v>181044510</v>
      </c>
      <c r="I73" s="52">
        <v>185306.56090071649</v>
      </c>
      <c r="J73" s="53">
        <v>164500</v>
      </c>
      <c r="K73" s="54">
        <v>66.862845445240538</v>
      </c>
      <c r="L73" s="54">
        <v>10</v>
      </c>
      <c r="M73" s="55">
        <v>0.97729021310806274</v>
      </c>
      <c r="N73" s="55">
        <v>1</v>
      </c>
      <c r="O73" s="55">
        <v>0.96324491500854492</v>
      </c>
      <c r="P73" s="56">
        <v>0.98684209585189819</v>
      </c>
      <c r="Q73" s="52">
        <v>239256.80590717299</v>
      </c>
      <c r="R73" s="53">
        <v>159900</v>
      </c>
      <c r="S73" s="54">
        <v>85.735908141962426</v>
      </c>
      <c r="T73" s="54">
        <v>47</v>
      </c>
      <c r="U73" s="55">
        <v>0.97444719076156616</v>
      </c>
      <c r="V73" s="56">
        <v>1</v>
      </c>
      <c r="W73" s="53">
        <v>171815.99555555556</v>
      </c>
      <c r="X73" s="53">
        <v>149900</v>
      </c>
      <c r="Y73" s="52">
        <v>184226.60116448326</v>
      </c>
      <c r="Z73" s="53">
        <v>164500</v>
      </c>
      <c r="AA73" s="54">
        <v>48.565753424657537</v>
      </c>
      <c r="AB73" s="54">
        <v>12</v>
      </c>
      <c r="AC73" s="55">
        <v>0.96388161182403564</v>
      </c>
      <c r="AD73" s="56">
        <v>0.98461538553237915</v>
      </c>
      <c r="AE73" s="52">
        <v>192510.80604796665</v>
      </c>
      <c r="AF73" s="53">
        <v>164900</v>
      </c>
      <c r="AG73" s="54">
        <v>35.64771573604061</v>
      </c>
      <c r="AH73" s="54">
        <v>12</v>
      </c>
      <c r="AI73" s="55">
        <v>0.98180854320526123</v>
      </c>
      <c r="AJ73" s="56">
        <v>1</v>
      </c>
      <c r="AK73" s="57">
        <v>11619</v>
      </c>
      <c r="AL73" s="58">
        <v>2077648823</v>
      </c>
      <c r="AM73" s="59">
        <v>12881</v>
      </c>
      <c r="AN73" s="60">
        <v>11883</v>
      </c>
      <c r="AO73" s="61">
        <v>178814.77089250367</v>
      </c>
      <c r="AP73" s="58">
        <v>160000</v>
      </c>
      <c r="AQ73" s="59">
        <v>81.272312591445043</v>
      </c>
      <c r="AR73" s="59">
        <v>9</v>
      </c>
      <c r="AS73" s="62">
        <v>0.98319900035858154</v>
      </c>
      <c r="AT73" s="62">
        <v>1</v>
      </c>
      <c r="AU73" s="62">
        <v>0.96786779165267944</v>
      </c>
      <c r="AV73" s="63">
        <v>0.99378883838653564</v>
      </c>
      <c r="AW73" s="58">
        <v>191560.62546095881</v>
      </c>
      <c r="AX73" s="58">
        <v>164900</v>
      </c>
      <c r="AY73" s="61">
        <v>185902.12585653568</v>
      </c>
      <c r="AZ73" s="58">
        <v>164900</v>
      </c>
      <c r="BA73" s="59">
        <v>79.159723975427084</v>
      </c>
      <c r="BB73" s="59">
        <v>9</v>
      </c>
      <c r="BC73" s="62">
        <v>0.9686012864112854</v>
      </c>
      <c r="BD73" s="63">
        <v>0.99473512172698975</v>
      </c>
    </row>
    <row r="74" spans="1:56" x14ac:dyDescent="0.25">
      <c r="A74" s="47">
        <v>44136</v>
      </c>
      <c r="B74" s="48">
        <v>922</v>
      </c>
      <c r="C74" s="49">
        <v>1161</v>
      </c>
      <c r="D74" s="50">
        <v>1.2130605394999876</v>
      </c>
      <c r="E74" s="49">
        <v>881</v>
      </c>
      <c r="F74" s="49">
        <v>887</v>
      </c>
      <c r="G74" s="49">
        <v>1275</v>
      </c>
      <c r="H74" s="51">
        <v>170467966</v>
      </c>
      <c r="I74" s="52">
        <v>184889.33405639912</v>
      </c>
      <c r="J74" s="53">
        <v>161750</v>
      </c>
      <c r="K74" s="54">
        <v>49.162689804772235</v>
      </c>
      <c r="L74" s="54">
        <v>7</v>
      </c>
      <c r="M74" s="55">
        <v>0.98635762929916382</v>
      </c>
      <c r="N74" s="55">
        <v>1</v>
      </c>
      <c r="O74" s="55">
        <v>0.97427833080291748</v>
      </c>
      <c r="P74" s="56">
        <v>1</v>
      </c>
      <c r="Q74" s="52">
        <v>249773.06762849414</v>
      </c>
      <c r="R74" s="53">
        <v>174500</v>
      </c>
      <c r="S74" s="54">
        <v>77.000861326442717</v>
      </c>
      <c r="T74" s="54">
        <v>40</v>
      </c>
      <c r="U74" s="55">
        <v>0.9734947681427002</v>
      </c>
      <c r="V74" s="56">
        <v>1</v>
      </c>
      <c r="W74" s="53">
        <v>188792.02850356293</v>
      </c>
      <c r="X74" s="53">
        <v>160000</v>
      </c>
      <c r="Y74" s="52">
        <v>190811.53937947494</v>
      </c>
      <c r="Z74" s="53">
        <v>168250</v>
      </c>
      <c r="AA74" s="54">
        <v>69.878241262683204</v>
      </c>
      <c r="AB74" s="54">
        <v>11</v>
      </c>
      <c r="AC74" s="55">
        <v>0.96105575561523438</v>
      </c>
      <c r="AD74" s="56">
        <v>0.98624485731124878</v>
      </c>
      <c r="AE74" s="52">
        <v>195514.40794809407</v>
      </c>
      <c r="AF74" s="53">
        <v>168000</v>
      </c>
      <c r="AG74" s="54">
        <v>31.799215686274511</v>
      </c>
      <c r="AH74" s="54">
        <v>10</v>
      </c>
      <c r="AI74" s="55">
        <v>0.98246610164642334</v>
      </c>
      <c r="AJ74" s="56">
        <v>1</v>
      </c>
      <c r="AK74" s="57">
        <v>10642</v>
      </c>
      <c r="AL74" s="58">
        <v>1896604313</v>
      </c>
      <c r="AM74" s="59">
        <v>12194</v>
      </c>
      <c r="AN74" s="60">
        <v>11153</v>
      </c>
      <c r="AO74" s="61">
        <v>178218.78528472091</v>
      </c>
      <c r="AP74" s="58">
        <v>159900</v>
      </c>
      <c r="AQ74" s="59">
        <v>82.595188874271756</v>
      </c>
      <c r="AR74" s="59">
        <v>9</v>
      </c>
      <c r="AS74" s="62">
        <v>0.98372387886047363</v>
      </c>
      <c r="AT74" s="62">
        <v>1</v>
      </c>
      <c r="AU74" s="62">
        <v>0.96828019618988037</v>
      </c>
      <c r="AV74" s="63">
        <v>0.99450546503067017</v>
      </c>
      <c r="AW74" s="58">
        <v>192690.18094753794</v>
      </c>
      <c r="AX74" s="58">
        <v>165000</v>
      </c>
      <c r="AY74" s="61">
        <v>186008.29496402878</v>
      </c>
      <c r="AZ74" s="58">
        <v>164900</v>
      </c>
      <c r="BA74" s="59">
        <v>81.162198511611223</v>
      </c>
      <c r="BB74" s="59">
        <v>8</v>
      </c>
      <c r="BC74" s="62">
        <v>0.96890050172805786</v>
      </c>
      <c r="BD74" s="63">
        <v>0.99555063247680664</v>
      </c>
    </row>
    <row r="75" spans="1:56" x14ac:dyDescent="0.25">
      <c r="A75" s="47">
        <v>44105</v>
      </c>
      <c r="B75" s="48">
        <v>1200</v>
      </c>
      <c r="C75" s="49">
        <v>1231</v>
      </c>
      <c r="D75" s="50">
        <v>1.2900183390096935</v>
      </c>
      <c r="E75" s="49">
        <v>1113</v>
      </c>
      <c r="F75" s="49">
        <v>927</v>
      </c>
      <c r="G75" s="49">
        <v>1332</v>
      </c>
      <c r="H75" s="51">
        <v>226048747</v>
      </c>
      <c r="I75" s="52">
        <v>188373.95583333334</v>
      </c>
      <c r="J75" s="53">
        <v>170787.5</v>
      </c>
      <c r="K75" s="54">
        <v>69.49666666666667</v>
      </c>
      <c r="L75" s="54">
        <v>7</v>
      </c>
      <c r="M75" s="55">
        <v>0.98557150363922119</v>
      </c>
      <c r="N75" s="55">
        <v>1</v>
      </c>
      <c r="O75" s="55">
        <v>0.97126632928848267</v>
      </c>
      <c r="P75" s="56">
        <v>1</v>
      </c>
      <c r="Q75" s="52">
        <v>253038.96324786326</v>
      </c>
      <c r="R75" s="53">
        <v>179900</v>
      </c>
      <c r="S75" s="54">
        <v>70.891957757920395</v>
      </c>
      <c r="T75" s="54">
        <v>32</v>
      </c>
      <c r="U75" s="55">
        <v>0.97462838888168335</v>
      </c>
      <c r="V75" s="56">
        <v>1</v>
      </c>
      <c r="W75" s="53">
        <v>200898.09295774647</v>
      </c>
      <c r="X75" s="53">
        <v>169900</v>
      </c>
      <c r="Y75" s="52">
        <v>196773.30473047306</v>
      </c>
      <c r="Z75" s="53">
        <v>169900</v>
      </c>
      <c r="AA75" s="54">
        <v>57.535059331175837</v>
      </c>
      <c r="AB75" s="54">
        <v>8</v>
      </c>
      <c r="AC75" s="55">
        <v>0.96876442432403564</v>
      </c>
      <c r="AD75" s="56">
        <v>0.99148213863372803</v>
      </c>
      <c r="AE75" s="52">
        <v>190810.70624048705</v>
      </c>
      <c r="AF75" s="53">
        <v>164900</v>
      </c>
      <c r="AG75" s="54">
        <v>29.863363363363362</v>
      </c>
      <c r="AH75" s="54">
        <v>8</v>
      </c>
      <c r="AI75" s="55">
        <v>0.98591887950897217</v>
      </c>
      <c r="AJ75" s="56">
        <v>1</v>
      </c>
      <c r="AK75" s="57">
        <v>9720</v>
      </c>
      <c r="AL75" s="58">
        <v>1726136347</v>
      </c>
      <c r="AM75" s="59">
        <v>11313</v>
      </c>
      <c r="AN75" s="60">
        <v>10266</v>
      </c>
      <c r="AO75" s="61">
        <v>177586.04393004114</v>
      </c>
      <c r="AP75" s="58">
        <v>159500</v>
      </c>
      <c r="AQ75" s="59">
        <v>85.766460905349788</v>
      </c>
      <c r="AR75" s="59">
        <v>9</v>
      </c>
      <c r="AS75" s="62">
        <v>0.98347258567810059</v>
      </c>
      <c r="AT75" s="62">
        <v>1</v>
      </c>
      <c r="AU75" s="62">
        <v>0.96770954132080078</v>
      </c>
      <c r="AV75" s="63">
        <v>0.9934459924697876</v>
      </c>
      <c r="AW75" s="58">
        <v>192989.73779319157</v>
      </c>
      <c r="AX75" s="58">
        <v>165000</v>
      </c>
      <c r="AY75" s="61">
        <v>185605.94402239105</v>
      </c>
      <c r="AZ75" s="58">
        <v>164700</v>
      </c>
      <c r="BA75" s="59">
        <v>82.1371517631015</v>
      </c>
      <c r="BB75" s="59">
        <v>8</v>
      </c>
      <c r="BC75" s="62">
        <v>0.96955662965774536</v>
      </c>
      <c r="BD75" s="63">
        <v>0.99642854928970337</v>
      </c>
    </row>
    <row r="76" spans="1:56" x14ac:dyDescent="0.25">
      <c r="A76" s="47">
        <v>44075</v>
      </c>
      <c r="B76" s="48">
        <v>1060</v>
      </c>
      <c r="C76" s="49">
        <v>1161</v>
      </c>
      <c r="D76" s="50">
        <v>1.2507406409911124</v>
      </c>
      <c r="E76" s="49">
        <v>1208</v>
      </c>
      <c r="F76" s="49">
        <v>1081</v>
      </c>
      <c r="G76" s="49">
        <v>1550</v>
      </c>
      <c r="H76" s="51">
        <v>199552066</v>
      </c>
      <c r="I76" s="52">
        <v>188256.66603773585</v>
      </c>
      <c r="J76" s="53">
        <v>163000</v>
      </c>
      <c r="K76" s="54">
        <v>72.774528301886789</v>
      </c>
      <c r="L76" s="54">
        <v>5</v>
      </c>
      <c r="M76" s="55">
        <v>0.99064534902572632</v>
      </c>
      <c r="N76" s="55">
        <v>1</v>
      </c>
      <c r="O76" s="55">
        <v>0.9787670373916626</v>
      </c>
      <c r="P76" s="56">
        <v>1</v>
      </c>
      <c r="Q76" s="52">
        <v>257054.05141843972</v>
      </c>
      <c r="R76" s="53">
        <v>180000</v>
      </c>
      <c r="S76" s="54">
        <v>73.278208440999137</v>
      </c>
      <c r="T76" s="54">
        <v>32</v>
      </c>
      <c r="U76" s="55">
        <v>0.9783589243888855</v>
      </c>
      <c r="V76" s="56">
        <v>1</v>
      </c>
      <c r="W76" s="53">
        <v>190814.94322033899</v>
      </c>
      <c r="X76" s="53">
        <v>169500</v>
      </c>
      <c r="Y76" s="52">
        <v>190128.15362318841</v>
      </c>
      <c r="Z76" s="53">
        <v>169500</v>
      </c>
      <c r="AA76" s="54">
        <v>71.323774283071231</v>
      </c>
      <c r="AB76" s="54">
        <v>7</v>
      </c>
      <c r="AC76" s="55">
        <v>0.97440093755722046</v>
      </c>
      <c r="AD76" s="56">
        <v>1</v>
      </c>
      <c r="AE76" s="52">
        <v>192584.06533333333</v>
      </c>
      <c r="AF76" s="53">
        <v>169950</v>
      </c>
      <c r="AG76" s="54">
        <v>32.030322580645162</v>
      </c>
      <c r="AH76" s="54">
        <v>8</v>
      </c>
      <c r="AI76" s="55">
        <v>0.98466920852661133</v>
      </c>
      <c r="AJ76" s="56">
        <v>1</v>
      </c>
      <c r="AK76" s="57">
        <v>8520</v>
      </c>
      <c r="AL76" s="58">
        <v>1500087600</v>
      </c>
      <c r="AM76" s="59">
        <v>10200</v>
      </c>
      <c r="AN76" s="60">
        <v>9339</v>
      </c>
      <c r="AO76" s="61">
        <v>176066.61971830987</v>
      </c>
      <c r="AP76" s="58">
        <v>157000</v>
      </c>
      <c r="AQ76" s="59">
        <v>88.057981220657283</v>
      </c>
      <c r="AR76" s="59">
        <v>9</v>
      </c>
      <c r="AS76" s="62">
        <v>0.9831809401512146</v>
      </c>
      <c r="AT76" s="62">
        <v>1</v>
      </c>
      <c r="AU76" s="62">
        <v>0.96721404790878296</v>
      </c>
      <c r="AV76" s="63">
        <v>0.99249571561813354</v>
      </c>
      <c r="AW76" s="58">
        <v>192138.3024666397</v>
      </c>
      <c r="AX76" s="58">
        <v>165000</v>
      </c>
      <c r="AY76" s="61">
        <v>184489.82188015393</v>
      </c>
      <c r="AZ76" s="58">
        <v>163000</v>
      </c>
      <c r="BA76" s="59">
        <v>84.57918406681658</v>
      </c>
      <c r="BB76" s="59">
        <v>8</v>
      </c>
      <c r="BC76" s="62">
        <v>0.96963590383529663</v>
      </c>
      <c r="BD76" s="63">
        <v>0.99673616886138916</v>
      </c>
    </row>
    <row r="77" spans="1:56" x14ac:dyDescent="0.25">
      <c r="A77" s="47">
        <v>44044</v>
      </c>
      <c r="B77" s="48">
        <v>1124</v>
      </c>
      <c r="C77" s="49">
        <v>1162</v>
      </c>
      <c r="D77" s="50">
        <v>1.2671755725190839</v>
      </c>
      <c r="E77" s="49">
        <v>1258</v>
      </c>
      <c r="F77" s="49">
        <v>1147</v>
      </c>
      <c r="G77" s="49">
        <v>1592</v>
      </c>
      <c r="H77" s="51">
        <v>213619643</v>
      </c>
      <c r="I77" s="52">
        <v>190053.0631672598</v>
      </c>
      <c r="J77" s="53">
        <v>162080</v>
      </c>
      <c r="K77" s="54">
        <v>74.17348754448399</v>
      </c>
      <c r="L77" s="54">
        <v>6</v>
      </c>
      <c r="M77" s="55">
        <v>0.98991584777832031</v>
      </c>
      <c r="N77" s="55">
        <v>1</v>
      </c>
      <c r="O77" s="55">
        <v>0.97584617137908936</v>
      </c>
      <c r="P77" s="56">
        <v>1</v>
      </c>
      <c r="Q77" s="52">
        <v>266498.14634146343</v>
      </c>
      <c r="R77" s="53">
        <v>188000</v>
      </c>
      <c r="S77" s="54">
        <v>80.64371772805508</v>
      </c>
      <c r="T77" s="54">
        <v>32</v>
      </c>
      <c r="U77" s="55">
        <v>0.97482675313949585</v>
      </c>
      <c r="V77" s="56">
        <v>1</v>
      </c>
      <c r="W77" s="53">
        <v>189545.20132560068</v>
      </c>
      <c r="X77" s="53">
        <v>165000</v>
      </c>
      <c r="Y77" s="52">
        <v>194984.91385435167</v>
      </c>
      <c r="Z77" s="53">
        <v>174050</v>
      </c>
      <c r="AA77" s="54">
        <v>64.567567567567565</v>
      </c>
      <c r="AB77" s="54">
        <v>5</v>
      </c>
      <c r="AC77" s="55">
        <v>0.97816681861877441</v>
      </c>
      <c r="AD77" s="56">
        <v>1</v>
      </c>
      <c r="AE77" s="52">
        <v>191601.52798982189</v>
      </c>
      <c r="AF77" s="53">
        <v>165000</v>
      </c>
      <c r="AG77" s="54">
        <v>32.141331658291456</v>
      </c>
      <c r="AH77" s="54">
        <v>7</v>
      </c>
      <c r="AI77" s="55">
        <v>0.98677563667297363</v>
      </c>
      <c r="AJ77" s="56">
        <v>1</v>
      </c>
      <c r="AK77" s="57">
        <v>7460</v>
      </c>
      <c r="AL77" s="58">
        <v>1300535534</v>
      </c>
      <c r="AM77" s="59">
        <v>8992</v>
      </c>
      <c r="AN77" s="60">
        <v>8258</v>
      </c>
      <c r="AO77" s="61">
        <v>174334.52198391422</v>
      </c>
      <c r="AP77" s="58">
        <v>155825</v>
      </c>
      <c r="AQ77" s="59">
        <v>90.229624664879353</v>
      </c>
      <c r="AR77" s="59">
        <v>10</v>
      </c>
      <c r="AS77" s="62">
        <v>0.98210442066192627</v>
      </c>
      <c r="AT77" s="62">
        <v>1</v>
      </c>
      <c r="AU77" s="62">
        <v>0.96554350852966309</v>
      </c>
      <c r="AV77" s="63">
        <v>0.990753173828125</v>
      </c>
      <c r="AW77" s="58">
        <v>192317.54533976124</v>
      </c>
      <c r="AX77" s="58">
        <v>165000</v>
      </c>
      <c r="AY77" s="61">
        <v>183765.79292803971</v>
      </c>
      <c r="AZ77" s="58">
        <v>161000</v>
      </c>
      <c r="BA77" s="59">
        <v>86.31436183095181</v>
      </c>
      <c r="BB77" s="59">
        <v>8</v>
      </c>
      <c r="BC77" s="62">
        <v>0.96902370452880859</v>
      </c>
      <c r="BD77" s="63">
        <v>0.99500000476837158</v>
      </c>
    </row>
    <row r="78" spans="1:56" x14ac:dyDescent="0.25">
      <c r="A78" s="47">
        <v>44013</v>
      </c>
      <c r="B78" s="48">
        <v>1257</v>
      </c>
      <c r="C78" s="49">
        <v>1193</v>
      </c>
      <c r="D78" s="50">
        <v>1.2993283429643463</v>
      </c>
      <c r="E78" s="49">
        <v>1324</v>
      </c>
      <c r="F78" s="49">
        <v>1208</v>
      </c>
      <c r="G78" s="49">
        <v>1571</v>
      </c>
      <c r="H78" s="51">
        <v>235993419</v>
      </c>
      <c r="I78" s="52">
        <v>187743.37231503581</v>
      </c>
      <c r="J78" s="53">
        <v>169000</v>
      </c>
      <c r="K78" s="54">
        <v>101.98249801113764</v>
      </c>
      <c r="L78" s="54">
        <v>6</v>
      </c>
      <c r="M78" s="55">
        <v>0.9887503981590271</v>
      </c>
      <c r="N78" s="55">
        <v>1</v>
      </c>
      <c r="O78" s="55">
        <v>0.97635108232498169</v>
      </c>
      <c r="P78" s="56">
        <v>1</v>
      </c>
      <c r="Q78" s="52">
        <v>268496.4824335904</v>
      </c>
      <c r="R78" s="53">
        <v>195000</v>
      </c>
      <c r="S78" s="54">
        <v>88.056999161777028</v>
      </c>
      <c r="T78" s="54">
        <v>36</v>
      </c>
      <c r="U78" s="55">
        <v>0.97593086957931519</v>
      </c>
      <c r="V78" s="56">
        <v>1</v>
      </c>
      <c r="W78" s="53">
        <v>196392.96557120502</v>
      </c>
      <c r="X78" s="53">
        <v>170700</v>
      </c>
      <c r="Y78" s="52">
        <v>190021.46140651801</v>
      </c>
      <c r="Z78" s="53">
        <v>161450</v>
      </c>
      <c r="AA78" s="54">
        <v>77.58278145695364</v>
      </c>
      <c r="AB78" s="54">
        <v>6</v>
      </c>
      <c r="AC78" s="55">
        <v>0.97327208518981934</v>
      </c>
      <c r="AD78" s="56">
        <v>1</v>
      </c>
      <c r="AE78" s="52">
        <v>191526.71465968585</v>
      </c>
      <c r="AF78" s="53">
        <v>160000</v>
      </c>
      <c r="AG78" s="54">
        <v>33.604073838319543</v>
      </c>
      <c r="AH78" s="54">
        <v>7</v>
      </c>
      <c r="AI78" s="55">
        <v>0.98476964235305786</v>
      </c>
      <c r="AJ78" s="56">
        <v>1</v>
      </c>
      <c r="AK78" s="57">
        <v>6336</v>
      </c>
      <c r="AL78" s="58">
        <v>1086915891</v>
      </c>
      <c r="AM78" s="59">
        <v>7734</v>
      </c>
      <c r="AN78" s="60">
        <v>7111</v>
      </c>
      <c r="AO78" s="61">
        <v>171546.06865530304</v>
      </c>
      <c r="AP78" s="58">
        <v>155000</v>
      </c>
      <c r="AQ78" s="59">
        <v>93.077967171717177</v>
      </c>
      <c r="AR78" s="59">
        <v>11</v>
      </c>
      <c r="AS78" s="62">
        <v>0.98073762655258179</v>
      </c>
      <c r="AT78" s="62">
        <v>1</v>
      </c>
      <c r="AU78" s="62">
        <v>0.96373504400253296</v>
      </c>
      <c r="AV78" s="63">
        <v>0.98888885974884033</v>
      </c>
      <c r="AW78" s="58">
        <v>192763.41065956029</v>
      </c>
      <c r="AX78" s="58">
        <v>164900</v>
      </c>
      <c r="AY78" s="61">
        <v>181943.93971733487</v>
      </c>
      <c r="AZ78" s="58">
        <v>160000</v>
      </c>
      <c r="BA78" s="59">
        <v>89.822106595415548</v>
      </c>
      <c r="BB78" s="59">
        <v>9</v>
      </c>
      <c r="BC78" s="62">
        <v>0.9675329327583313</v>
      </c>
      <c r="BD78" s="63">
        <v>0.99333107471466064</v>
      </c>
    </row>
    <row r="79" spans="1:56" x14ac:dyDescent="0.25">
      <c r="A79" s="47">
        <v>43983</v>
      </c>
      <c r="B79" s="48">
        <v>1218</v>
      </c>
      <c r="C79" s="49">
        <v>1226</v>
      </c>
      <c r="D79" s="50">
        <v>1.3546961325966851</v>
      </c>
      <c r="E79" s="49">
        <v>1183</v>
      </c>
      <c r="F79" s="49">
        <v>1152</v>
      </c>
      <c r="G79" s="49">
        <v>1608</v>
      </c>
      <c r="H79" s="51">
        <v>219792722</v>
      </c>
      <c r="I79" s="52">
        <v>180453.7947454844</v>
      </c>
      <c r="J79" s="53">
        <v>165000</v>
      </c>
      <c r="K79" s="54">
        <v>90.728243021346472</v>
      </c>
      <c r="L79" s="54">
        <v>6</v>
      </c>
      <c r="M79" s="55">
        <v>0.98644238710403442</v>
      </c>
      <c r="N79" s="55">
        <v>1</v>
      </c>
      <c r="O79" s="55">
        <v>0.97304695844650269</v>
      </c>
      <c r="P79" s="56">
        <v>1</v>
      </c>
      <c r="Q79" s="52">
        <v>269056.54862842895</v>
      </c>
      <c r="R79" s="53">
        <v>185000</v>
      </c>
      <c r="S79" s="54">
        <v>93.95350734094616</v>
      </c>
      <c r="T79" s="54">
        <v>42</v>
      </c>
      <c r="U79" s="55">
        <v>0.97348290681838989</v>
      </c>
      <c r="V79" s="56">
        <v>1</v>
      </c>
      <c r="W79" s="53">
        <v>202210.27398444252</v>
      </c>
      <c r="X79" s="53">
        <v>169900</v>
      </c>
      <c r="Y79" s="52">
        <v>197466.1512151215</v>
      </c>
      <c r="Z79" s="53">
        <v>169900</v>
      </c>
      <c r="AA79" s="54">
        <v>87.860243055555557</v>
      </c>
      <c r="AB79" s="54">
        <v>6.5</v>
      </c>
      <c r="AC79" s="55">
        <v>0.97775512933731079</v>
      </c>
      <c r="AD79" s="56">
        <v>1</v>
      </c>
      <c r="AE79" s="52">
        <v>189767.86848792885</v>
      </c>
      <c r="AF79" s="53">
        <v>169000</v>
      </c>
      <c r="AG79" s="54">
        <v>36.786691542288558</v>
      </c>
      <c r="AH79" s="54">
        <v>7</v>
      </c>
      <c r="AI79" s="55">
        <v>0.98669213056564331</v>
      </c>
      <c r="AJ79" s="56">
        <v>1</v>
      </c>
      <c r="AK79" s="57">
        <v>5079</v>
      </c>
      <c r="AL79" s="58">
        <v>850922472</v>
      </c>
      <c r="AM79" s="59">
        <v>6410</v>
      </c>
      <c r="AN79" s="60">
        <v>5903</v>
      </c>
      <c r="AO79" s="61">
        <v>167537.40342587122</v>
      </c>
      <c r="AP79" s="58">
        <v>151600</v>
      </c>
      <c r="AQ79" s="59">
        <v>90.874187832250442</v>
      </c>
      <c r="AR79" s="59">
        <v>12</v>
      </c>
      <c r="AS79" s="62">
        <v>0.97874909639358521</v>
      </c>
      <c r="AT79" s="62">
        <v>1</v>
      </c>
      <c r="AU79" s="62">
        <v>0.96059715747833252</v>
      </c>
      <c r="AV79" s="63">
        <v>0.98599535226821899</v>
      </c>
      <c r="AW79" s="58">
        <v>192018.49799261283</v>
      </c>
      <c r="AX79" s="58">
        <v>164000</v>
      </c>
      <c r="AY79" s="61">
        <v>180311.0703883495</v>
      </c>
      <c r="AZ79" s="58">
        <v>159900</v>
      </c>
      <c r="BA79" s="59">
        <v>92.326782991699133</v>
      </c>
      <c r="BB79" s="59">
        <v>10</v>
      </c>
      <c r="BC79" s="62">
        <v>0.96636950969696045</v>
      </c>
      <c r="BD79" s="63">
        <v>0.99148154258728027</v>
      </c>
    </row>
    <row r="80" spans="1:56" x14ac:dyDescent="0.25">
      <c r="A80" s="47">
        <v>43952</v>
      </c>
      <c r="B80" s="48">
        <v>936</v>
      </c>
      <c r="C80" s="49">
        <v>1315</v>
      </c>
      <c r="D80" s="50">
        <v>1.4706430233882846</v>
      </c>
      <c r="E80" s="49">
        <v>1191</v>
      </c>
      <c r="F80" s="49">
        <v>1233</v>
      </c>
      <c r="G80" s="49">
        <v>1639</v>
      </c>
      <c r="H80" s="51">
        <v>160007425</v>
      </c>
      <c r="I80" s="52">
        <v>170948.10363247863</v>
      </c>
      <c r="J80" s="53">
        <v>155000</v>
      </c>
      <c r="K80" s="54">
        <v>114.10363247863248</v>
      </c>
      <c r="L80" s="54">
        <v>11</v>
      </c>
      <c r="M80" s="55">
        <v>0.98132169246673584</v>
      </c>
      <c r="N80" s="55">
        <v>1</v>
      </c>
      <c r="O80" s="55">
        <v>0.96284347772598267</v>
      </c>
      <c r="P80" s="56">
        <v>0.99261873960494995</v>
      </c>
      <c r="Q80" s="52">
        <v>259873.01497241922</v>
      </c>
      <c r="R80" s="53">
        <v>179900</v>
      </c>
      <c r="S80" s="54">
        <v>100.63726235741444</v>
      </c>
      <c r="T80" s="54">
        <v>49</v>
      </c>
      <c r="U80" s="55">
        <v>0.97166097164154053</v>
      </c>
      <c r="V80" s="56">
        <v>1</v>
      </c>
      <c r="W80" s="53">
        <v>204805.30682800346</v>
      </c>
      <c r="X80" s="53">
        <v>175000</v>
      </c>
      <c r="Y80" s="52">
        <v>187730.89709543568</v>
      </c>
      <c r="Z80" s="53">
        <v>169700</v>
      </c>
      <c r="AA80" s="54">
        <v>100.19545823195459</v>
      </c>
      <c r="AB80" s="54">
        <v>7</v>
      </c>
      <c r="AC80" s="55">
        <v>0.97388160228729248</v>
      </c>
      <c r="AD80" s="56">
        <v>1</v>
      </c>
      <c r="AE80" s="52">
        <v>185765.50123762377</v>
      </c>
      <c r="AF80" s="53">
        <v>165000</v>
      </c>
      <c r="AG80" s="54">
        <v>35.338010982306287</v>
      </c>
      <c r="AH80" s="54">
        <v>8</v>
      </c>
      <c r="AI80" s="55">
        <v>0.98557388782501221</v>
      </c>
      <c r="AJ80" s="56">
        <v>1</v>
      </c>
      <c r="AK80" s="57">
        <v>3861</v>
      </c>
      <c r="AL80" s="58">
        <v>631129750</v>
      </c>
      <c r="AM80" s="59">
        <v>5227</v>
      </c>
      <c r="AN80" s="60">
        <v>4751</v>
      </c>
      <c r="AO80" s="61">
        <v>163462.76871276871</v>
      </c>
      <c r="AP80" s="58">
        <v>148900</v>
      </c>
      <c r="AQ80" s="59">
        <v>90.920227920227916</v>
      </c>
      <c r="AR80" s="59">
        <v>15</v>
      </c>
      <c r="AS80" s="62">
        <v>0.97631591558456421</v>
      </c>
      <c r="AT80" s="62">
        <v>0.99642854928970337</v>
      </c>
      <c r="AU80" s="62">
        <v>0.95665311813354492</v>
      </c>
      <c r="AV80" s="63">
        <v>0.98270881175994873</v>
      </c>
      <c r="AW80" s="58">
        <v>189692.68244575936</v>
      </c>
      <c r="AX80" s="58">
        <v>160000</v>
      </c>
      <c r="AY80" s="61">
        <v>176218.45823491519</v>
      </c>
      <c r="AZ80" s="58">
        <v>159000</v>
      </c>
      <c r="BA80" s="59">
        <v>93.409808461376556</v>
      </c>
      <c r="BB80" s="59">
        <v>11</v>
      </c>
      <c r="BC80" s="62">
        <v>0.96365934610366821</v>
      </c>
      <c r="BD80" s="63">
        <v>0.98912262916564941</v>
      </c>
    </row>
    <row r="81" spans="1:56" x14ac:dyDescent="0.25">
      <c r="A81" s="47">
        <v>43922</v>
      </c>
      <c r="B81" s="48">
        <v>812</v>
      </c>
      <c r="C81" s="49">
        <v>1520</v>
      </c>
      <c r="D81" s="50">
        <v>1.6615048647878334</v>
      </c>
      <c r="E81" s="49">
        <v>1026</v>
      </c>
      <c r="F81" s="49">
        <v>936</v>
      </c>
      <c r="G81" s="49">
        <v>1339</v>
      </c>
      <c r="H81" s="51">
        <v>133064741</v>
      </c>
      <c r="I81" s="52">
        <v>163872.83374384238</v>
      </c>
      <c r="J81" s="53">
        <v>152500</v>
      </c>
      <c r="K81" s="54">
        <v>83.873152709359601</v>
      </c>
      <c r="L81" s="54">
        <v>11</v>
      </c>
      <c r="M81" s="55">
        <v>0.9819069504737854</v>
      </c>
      <c r="N81" s="55">
        <v>1</v>
      </c>
      <c r="O81" s="55">
        <v>0.96372890472412109</v>
      </c>
      <c r="P81" s="56">
        <v>0.98710358142852783</v>
      </c>
      <c r="Q81" s="52">
        <v>238805.24424898511</v>
      </c>
      <c r="R81" s="53">
        <v>167750</v>
      </c>
      <c r="S81" s="54">
        <v>98.290789473684214</v>
      </c>
      <c r="T81" s="54">
        <v>53</v>
      </c>
      <c r="U81" s="55">
        <v>0.97179722785949707</v>
      </c>
      <c r="V81" s="56">
        <v>1</v>
      </c>
      <c r="W81" s="53">
        <v>188333.18492462311</v>
      </c>
      <c r="X81" s="53">
        <v>164900</v>
      </c>
      <c r="Y81" s="52">
        <v>180550.8485499463</v>
      </c>
      <c r="Z81" s="53">
        <v>159900</v>
      </c>
      <c r="AA81" s="54">
        <v>83.429487179487182</v>
      </c>
      <c r="AB81" s="54">
        <v>10</v>
      </c>
      <c r="AC81" s="55">
        <v>0.96417677402496338</v>
      </c>
      <c r="AD81" s="56">
        <v>0.99199545383453369</v>
      </c>
      <c r="AE81" s="52">
        <v>179505.6954887218</v>
      </c>
      <c r="AF81" s="53">
        <v>156200</v>
      </c>
      <c r="AG81" s="54">
        <v>37.923823749066464</v>
      </c>
      <c r="AH81" s="54">
        <v>10</v>
      </c>
      <c r="AI81" s="55">
        <v>0.98314082622528076</v>
      </c>
      <c r="AJ81" s="56">
        <v>1</v>
      </c>
      <c r="AK81" s="57">
        <v>2925</v>
      </c>
      <c r="AL81" s="58">
        <v>471122325</v>
      </c>
      <c r="AM81" s="59">
        <v>4036</v>
      </c>
      <c r="AN81" s="60">
        <v>3518</v>
      </c>
      <c r="AO81" s="61">
        <v>161067.46153846153</v>
      </c>
      <c r="AP81" s="58">
        <v>145000</v>
      </c>
      <c r="AQ81" s="59">
        <v>83.501538461538459</v>
      </c>
      <c r="AR81" s="59">
        <v>17</v>
      </c>
      <c r="AS81" s="62">
        <v>0.97467923164367676</v>
      </c>
      <c r="AT81" s="62">
        <v>0.99374973773956299</v>
      </c>
      <c r="AU81" s="62">
        <v>0.95463663339614868</v>
      </c>
      <c r="AV81" s="63">
        <v>0.97944015264511108</v>
      </c>
      <c r="AW81" s="58">
        <v>185224.16560184001</v>
      </c>
      <c r="AX81" s="58">
        <v>159000</v>
      </c>
      <c r="AY81" s="61">
        <v>172199.7766512167</v>
      </c>
      <c r="AZ81" s="58">
        <v>154900</v>
      </c>
      <c r="BA81" s="59">
        <v>91.031552018192158</v>
      </c>
      <c r="BB81" s="59">
        <v>12</v>
      </c>
      <c r="BC81" s="62">
        <v>0.96009540557861328</v>
      </c>
      <c r="BD81" s="63">
        <v>0.98571425676345825</v>
      </c>
    </row>
    <row r="82" spans="1:56" x14ac:dyDescent="0.25">
      <c r="A82" s="47">
        <v>43891</v>
      </c>
      <c r="B82" s="48">
        <v>866</v>
      </c>
      <c r="C82" s="49">
        <v>1513</v>
      </c>
      <c r="D82" s="50">
        <v>1.6367077977475106</v>
      </c>
      <c r="E82" s="49">
        <v>1154</v>
      </c>
      <c r="F82" s="49">
        <v>951</v>
      </c>
      <c r="G82" s="49">
        <v>1230</v>
      </c>
      <c r="H82" s="51">
        <v>139222830</v>
      </c>
      <c r="I82" s="52">
        <v>160765.39260969977</v>
      </c>
      <c r="J82" s="53">
        <v>146000</v>
      </c>
      <c r="K82" s="54">
        <v>88.740184757505773</v>
      </c>
      <c r="L82" s="54">
        <v>15</v>
      </c>
      <c r="M82" s="55">
        <v>0.97432893514633179</v>
      </c>
      <c r="N82" s="55">
        <v>0.99408435821533203</v>
      </c>
      <c r="O82" s="55">
        <v>0.95661461353302002</v>
      </c>
      <c r="P82" s="56">
        <v>0.98089092969894409</v>
      </c>
      <c r="Q82" s="52">
        <v>237770.67563930014</v>
      </c>
      <c r="R82" s="53">
        <v>159900</v>
      </c>
      <c r="S82" s="54">
        <v>96.669530733641778</v>
      </c>
      <c r="T82" s="54">
        <v>47</v>
      </c>
      <c r="U82" s="55">
        <v>0.96961504220962524</v>
      </c>
      <c r="V82" s="56">
        <v>1</v>
      </c>
      <c r="W82" s="53">
        <v>191621.20140721195</v>
      </c>
      <c r="X82" s="53">
        <v>164500</v>
      </c>
      <c r="Y82" s="52">
        <v>169599.92108108109</v>
      </c>
      <c r="Z82" s="53">
        <v>156900</v>
      </c>
      <c r="AA82" s="54">
        <v>97.24710830704521</v>
      </c>
      <c r="AB82" s="54">
        <v>9</v>
      </c>
      <c r="AC82" s="55">
        <v>0.96995443105697632</v>
      </c>
      <c r="AD82" s="56">
        <v>0.99692517518997192</v>
      </c>
      <c r="AE82" s="52">
        <v>172173.53916666665</v>
      </c>
      <c r="AF82" s="53">
        <v>155000</v>
      </c>
      <c r="AG82" s="54">
        <v>44.373170731707319</v>
      </c>
      <c r="AH82" s="54">
        <v>11</v>
      </c>
      <c r="AI82" s="55">
        <v>0.98570191860198975</v>
      </c>
      <c r="AJ82" s="56">
        <v>1</v>
      </c>
      <c r="AK82" s="57">
        <v>2113</v>
      </c>
      <c r="AL82" s="58">
        <v>338057584</v>
      </c>
      <c r="AM82" s="59">
        <v>3010</v>
      </c>
      <c r="AN82" s="60">
        <v>2582</v>
      </c>
      <c r="AO82" s="61">
        <v>159989.39138665405</v>
      </c>
      <c r="AP82" s="58">
        <v>143000</v>
      </c>
      <c r="AQ82" s="59">
        <v>83.358731661145285</v>
      </c>
      <c r="AR82" s="59">
        <v>18</v>
      </c>
      <c r="AS82" s="62">
        <v>0.97189444303512573</v>
      </c>
      <c r="AT82" s="62">
        <v>0.99034368991851807</v>
      </c>
      <c r="AU82" s="62">
        <v>0.95112168788909912</v>
      </c>
      <c r="AV82" s="63">
        <v>0.9760429859161377</v>
      </c>
      <c r="AW82" s="58">
        <v>184164.03050034269</v>
      </c>
      <c r="AX82" s="58">
        <v>155000</v>
      </c>
      <c r="AY82" s="61">
        <v>169115.7433558112</v>
      </c>
      <c r="AZ82" s="58">
        <v>152400</v>
      </c>
      <c r="BA82" s="59">
        <v>93.787374128582499</v>
      </c>
      <c r="BB82" s="59">
        <v>13</v>
      </c>
      <c r="BC82" s="62">
        <v>0.95858925580978394</v>
      </c>
      <c r="BD82" s="63">
        <v>0.98417705297470093</v>
      </c>
    </row>
    <row r="83" spans="1:56" x14ac:dyDescent="0.25">
      <c r="A83" s="47">
        <v>43862</v>
      </c>
      <c r="B83" s="48">
        <v>613</v>
      </c>
      <c r="C83" s="49">
        <v>1527</v>
      </c>
      <c r="D83" s="50">
        <v>1.6463611859838274</v>
      </c>
      <c r="E83" s="49">
        <v>917</v>
      </c>
      <c r="F83" s="49">
        <v>869</v>
      </c>
      <c r="G83" s="49">
        <v>1132</v>
      </c>
      <c r="H83" s="51">
        <v>100590018</v>
      </c>
      <c r="I83" s="52">
        <v>164094.64600326263</v>
      </c>
      <c r="J83" s="53">
        <v>149000</v>
      </c>
      <c r="K83" s="54">
        <v>95.380097879282218</v>
      </c>
      <c r="L83" s="54">
        <v>21</v>
      </c>
      <c r="M83" s="55">
        <v>0.97026318311691284</v>
      </c>
      <c r="N83" s="55">
        <v>0.9885714054107666</v>
      </c>
      <c r="O83" s="55">
        <v>0.9486812949180603</v>
      </c>
      <c r="P83" s="56">
        <v>0.97276264429092407</v>
      </c>
      <c r="Q83" s="52">
        <v>226400.16790289953</v>
      </c>
      <c r="R83" s="53">
        <v>144900</v>
      </c>
      <c r="S83" s="54">
        <v>102.13686967910937</v>
      </c>
      <c r="T83" s="54">
        <v>53</v>
      </c>
      <c r="U83" s="55">
        <v>0.96834266185760498</v>
      </c>
      <c r="V83" s="56">
        <v>1</v>
      </c>
      <c r="W83" s="53">
        <v>187644.45227272727</v>
      </c>
      <c r="X83" s="53">
        <v>153950</v>
      </c>
      <c r="Y83" s="52">
        <v>167743.63918757468</v>
      </c>
      <c r="Z83" s="53">
        <v>149900</v>
      </c>
      <c r="AA83" s="54">
        <v>104.95397008055235</v>
      </c>
      <c r="AB83" s="54">
        <v>18</v>
      </c>
      <c r="AC83" s="55">
        <v>0.95396089553833008</v>
      </c>
      <c r="AD83" s="56">
        <v>0.98101264238357544</v>
      </c>
      <c r="AE83" s="52">
        <v>173364.86244343891</v>
      </c>
      <c r="AF83" s="53">
        <v>154900</v>
      </c>
      <c r="AG83" s="54">
        <v>53.566254416961129</v>
      </c>
      <c r="AH83" s="54">
        <v>20</v>
      </c>
      <c r="AI83" s="55">
        <v>0.97884160280227661</v>
      </c>
      <c r="AJ83" s="56">
        <v>1</v>
      </c>
      <c r="AK83" s="57">
        <v>1247</v>
      </c>
      <c r="AL83" s="58">
        <v>198834754</v>
      </c>
      <c r="AM83" s="59">
        <v>1856</v>
      </c>
      <c r="AN83" s="60">
        <v>1631</v>
      </c>
      <c r="AO83" s="61">
        <v>159450.48436246993</v>
      </c>
      <c r="AP83" s="58">
        <v>140200</v>
      </c>
      <c r="AQ83" s="59">
        <v>79.621491579791495</v>
      </c>
      <c r="AR83" s="59">
        <v>21</v>
      </c>
      <c r="AS83" s="62">
        <v>0.97019034624099731</v>
      </c>
      <c r="AT83" s="62">
        <v>0.98755502700805664</v>
      </c>
      <c r="AU83" s="62">
        <v>0.9472692608833313</v>
      </c>
      <c r="AV83" s="63">
        <v>0.97202372550964355</v>
      </c>
      <c r="AW83" s="58">
        <v>179403.33239752948</v>
      </c>
      <c r="AX83" s="58">
        <v>149900</v>
      </c>
      <c r="AY83" s="61">
        <v>168835.12656641603</v>
      </c>
      <c r="AZ83" s="58">
        <v>150000</v>
      </c>
      <c r="BA83" s="59">
        <v>91.770079705702017</v>
      </c>
      <c r="BB83" s="59">
        <v>18</v>
      </c>
      <c r="BC83" s="62">
        <v>0.95202142000198364</v>
      </c>
      <c r="BD83" s="63">
        <v>0.97805964946746826</v>
      </c>
    </row>
    <row r="84" spans="1:56" x14ac:dyDescent="0.25">
      <c r="A84" s="47">
        <v>43831</v>
      </c>
      <c r="B84" s="48">
        <v>634</v>
      </c>
      <c r="C84" s="49">
        <v>1649</v>
      </c>
      <c r="D84" s="50">
        <v>1.7737539948865715</v>
      </c>
      <c r="E84" s="49">
        <v>939</v>
      </c>
      <c r="F84" s="49">
        <v>762</v>
      </c>
      <c r="G84" s="49">
        <v>860</v>
      </c>
      <c r="H84" s="51">
        <v>98244736</v>
      </c>
      <c r="I84" s="52">
        <v>154960.15141955836</v>
      </c>
      <c r="J84" s="53">
        <v>135000</v>
      </c>
      <c r="K84" s="54">
        <v>64.384858044164034</v>
      </c>
      <c r="L84" s="54">
        <v>21.5</v>
      </c>
      <c r="M84" s="55">
        <v>0.97011673450469971</v>
      </c>
      <c r="N84" s="55">
        <v>0.98648649454116821</v>
      </c>
      <c r="O84" s="55">
        <v>0.94583338499069214</v>
      </c>
      <c r="P84" s="56">
        <v>0.97142857313156128</v>
      </c>
      <c r="Q84" s="52">
        <v>216563.40798502808</v>
      </c>
      <c r="R84" s="53">
        <v>145000</v>
      </c>
      <c r="S84" s="54">
        <v>102.77380230442692</v>
      </c>
      <c r="T84" s="54">
        <v>62</v>
      </c>
      <c r="U84" s="55">
        <v>0.96808052062988281</v>
      </c>
      <c r="V84" s="56">
        <v>1</v>
      </c>
      <c r="W84" s="53">
        <v>171354.29189789123</v>
      </c>
      <c r="X84" s="53">
        <v>145000</v>
      </c>
      <c r="Y84" s="52">
        <v>170038.78260869565</v>
      </c>
      <c r="Z84" s="53">
        <v>150000</v>
      </c>
      <c r="AA84" s="54">
        <v>76.734908136482943</v>
      </c>
      <c r="AB84" s="54">
        <v>18</v>
      </c>
      <c r="AC84" s="55">
        <v>0.9498821496963501</v>
      </c>
      <c r="AD84" s="56">
        <v>0.97524380683898926</v>
      </c>
      <c r="AE84" s="52">
        <v>177343.86182669789</v>
      </c>
      <c r="AF84" s="53">
        <v>154900</v>
      </c>
      <c r="AG84" s="54">
        <v>54.966279069767445</v>
      </c>
      <c r="AH84" s="54">
        <v>25</v>
      </c>
      <c r="AI84" s="55">
        <v>0.97662270069122314</v>
      </c>
      <c r="AJ84" s="56">
        <v>1</v>
      </c>
      <c r="AK84" s="57">
        <v>634</v>
      </c>
      <c r="AL84" s="58">
        <v>98244736</v>
      </c>
      <c r="AM84" s="59">
        <v>939</v>
      </c>
      <c r="AN84" s="60">
        <v>762</v>
      </c>
      <c r="AO84" s="61">
        <v>154960.15141955836</v>
      </c>
      <c r="AP84" s="58">
        <v>135000</v>
      </c>
      <c r="AQ84" s="59">
        <v>64.384858044164034</v>
      </c>
      <c r="AR84" s="59">
        <v>21.5</v>
      </c>
      <c r="AS84" s="62">
        <v>0.97011673450469971</v>
      </c>
      <c r="AT84" s="62">
        <v>0.98648649454116821</v>
      </c>
      <c r="AU84" s="62">
        <v>0.94583338499069214</v>
      </c>
      <c r="AV84" s="63">
        <v>0.97142857313156128</v>
      </c>
      <c r="AW84" s="58">
        <v>171354.29189789123</v>
      </c>
      <c r="AX84" s="58">
        <v>145000</v>
      </c>
      <c r="AY84" s="61">
        <v>170038.78260869565</v>
      </c>
      <c r="AZ84" s="58">
        <v>150000</v>
      </c>
      <c r="BA84" s="59">
        <v>76.734908136482943</v>
      </c>
      <c r="BB84" s="59">
        <v>18</v>
      </c>
      <c r="BC84" s="62">
        <v>0.9498821496963501</v>
      </c>
      <c r="BD84" s="63">
        <v>0.97524380683898926</v>
      </c>
    </row>
    <row r="85" spans="1:56" x14ac:dyDescent="0.25">
      <c r="A85" s="47">
        <v>43800</v>
      </c>
      <c r="B85" s="48">
        <v>843</v>
      </c>
      <c r="C85" s="49">
        <v>1618</v>
      </c>
      <c r="D85" s="50">
        <v>1.7521883920422012</v>
      </c>
      <c r="E85" s="49">
        <v>596</v>
      </c>
      <c r="F85" s="49">
        <v>565</v>
      </c>
      <c r="G85" s="49">
        <v>737</v>
      </c>
      <c r="H85" s="51">
        <v>135013366</v>
      </c>
      <c r="I85" s="52">
        <v>160158.20403321472</v>
      </c>
      <c r="J85" s="53">
        <v>140000</v>
      </c>
      <c r="K85" s="54">
        <v>72.026097271648879</v>
      </c>
      <c r="L85" s="54">
        <v>21</v>
      </c>
      <c r="M85" s="55">
        <v>0.97299474477767944</v>
      </c>
      <c r="N85" s="55">
        <v>0.98780488967895508</v>
      </c>
      <c r="O85" s="55">
        <v>0.94905310869216919</v>
      </c>
      <c r="P85" s="56">
        <v>0.96987950801849365</v>
      </c>
      <c r="Q85" s="52">
        <v>216299.22360248448</v>
      </c>
      <c r="R85" s="53">
        <v>145950</v>
      </c>
      <c r="S85" s="54">
        <v>104.69777503090235</v>
      </c>
      <c r="T85" s="54">
        <v>70</v>
      </c>
      <c r="U85" s="55">
        <v>0.96490645408630371</v>
      </c>
      <c r="V85" s="56">
        <v>1</v>
      </c>
      <c r="W85" s="53">
        <v>157988.64395229984</v>
      </c>
      <c r="X85" s="53">
        <v>137500</v>
      </c>
      <c r="Y85" s="52">
        <v>162626.37475728156</v>
      </c>
      <c r="Z85" s="53">
        <v>139900</v>
      </c>
      <c r="AA85" s="54">
        <v>85.998230088495575</v>
      </c>
      <c r="AB85" s="54">
        <v>25</v>
      </c>
      <c r="AC85" s="55">
        <v>0.94170784950256348</v>
      </c>
      <c r="AD85" s="56">
        <v>0.96318566799163818</v>
      </c>
      <c r="AE85" s="52">
        <v>172480.34582132564</v>
      </c>
      <c r="AF85" s="53">
        <v>145000</v>
      </c>
      <c r="AG85" s="54">
        <v>52.169606512890098</v>
      </c>
      <c r="AH85" s="54">
        <v>26</v>
      </c>
      <c r="AI85" s="55">
        <v>0.97488409280776978</v>
      </c>
      <c r="AJ85" s="56">
        <v>1</v>
      </c>
      <c r="AK85" s="57">
        <v>11081</v>
      </c>
      <c r="AL85" s="58">
        <v>1789500211</v>
      </c>
      <c r="AM85" s="59">
        <v>13119</v>
      </c>
      <c r="AN85" s="60">
        <v>11087</v>
      </c>
      <c r="AO85" s="61">
        <v>161492.66410973738</v>
      </c>
      <c r="AP85" s="58">
        <v>145000</v>
      </c>
      <c r="AQ85" s="59">
        <v>95.332370724663832</v>
      </c>
      <c r="AR85" s="59">
        <v>17</v>
      </c>
      <c r="AS85" s="62">
        <v>0.97576713562011719</v>
      </c>
      <c r="AT85" s="62">
        <v>0.99136435985565186</v>
      </c>
      <c r="AU85" s="62">
        <v>0.95537716150283813</v>
      </c>
      <c r="AV85" s="63">
        <v>0.9774092435836792</v>
      </c>
      <c r="AW85" s="58">
        <v>180165.13692551505</v>
      </c>
      <c r="AX85" s="58">
        <v>149900</v>
      </c>
      <c r="AY85" s="61">
        <v>168500.42851775314</v>
      </c>
      <c r="AZ85" s="58">
        <v>149900</v>
      </c>
      <c r="BA85" s="59">
        <v>94.267069540903762</v>
      </c>
      <c r="BB85" s="59">
        <v>17</v>
      </c>
      <c r="BC85" s="62">
        <v>0.95595139265060425</v>
      </c>
      <c r="BD85" s="63">
        <v>0.97777777910232544</v>
      </c>
    </row>
    <row r="86" spans="1:56" x14ac:dyDescent="0.25">
      <c r="A86" s="47">
        <v>43770</v>
      </c>
      <c r="B86" s="48">
        <v>888</v>
      </c>
      <c r="C86" s="49">
        <v>1883</v>
      </c>
      <c r="D86" s="50">
        <v>2.0605508392362002</v>
      </c>
      <c r="E86" s="49">
        <v>836</v>
      </c>
      <c r="F86" s="49">
        <v>756</v>
      </c>
      <c r="G86" s="49">
        <v>1016</v>
      </c>
      <c r="H86" s="51">
        <v>146906124</v>
      </c>
      <c r="I86" s="52">
        <v>165434.82432432432</v>
      </c>
      <c r="J86" s="53">
        <v>150000</v>
      </c>
      <c r="K86" s="54">
        <v>77.488738738738732</v>
      </c>
      <c r="L86" s="54">
        <v>16</v>
      </c>
      <c r="M86" s="55">
        <v>0.98002231121063232</v>
      </c>
      <c r="N86" s="55">
        <v>0.99512720108032227</v>
      </c>
      <c r="O86" s="55">
        <v>0.95649135112762451</v>
      </c>
      <c r="P86" s="56">
        <v>0.97752809524536133</v>
      </c>
      <c r="Q86" s="52">
        <v>221041.11806699616</v>
      </c>
      <c r="R86" s="53">
        <v>150000</v>
      </c>
      <c r="S86" s="54">
        <v>96.524163568773233</v>
      </c>
      <c r="T86" s="54">
        <v>60</v>
      </c>
      <c r="U86" s="55">
        <v>0.96599608659744263</v>
      </c>
      <c r="V86" s="56">
        <v>1</v>
      </c>
      <c r="W86" s="53">
        <v>171717.86072772898</v>
      </c>
      <c r="X86" s="53">
        <v>139900</v>
      </c>
      <c r="Y86" s="52">
        <v>167710.20729927009</v>
      </c>
      <c r="Z86" s="53">
        <v>144900</v>
      </c>
      <c r="AA86" s="54">
        <v>74.842592592592595</v>
      </c>
      <c r="AB86" s="54">
        <v>23</v>
      </c>
      <c r="AC86" s="55">
        <v>0.95118468999862671</v>
      </c>
      <c r="AD86" s="56">
        <v>0.97198396921157837</v>
      </c>
      <c r="AE86" s="52">
        <v>172948.47395833334</v>
      </c>
      <c r="AF86" s="53">
        <v>148950</v>
      </c>
      <c r="AG86" s="54">
        <v>45.685039370078741</v>
      </c>
      <c r="AH86" s="54">
        <v>23</v>
      </c>
      <c r="AI86" s="55">
        <v>0.97188335657119751</v>
      </c>
      <c r="AJ86" s="56">
        <v>1</v>
      </c>
      <c r="AK86" s="57">
        <v>10238</v>
      </c>
      <c r="AL86" s="58">
        <v>1654486845</v>
      </c>
      <c r="AM86" s="59">
        <v>12523</v>
      </c>
      <c r="AN86" s="60">
        <v>10522</v>
      </c>
      <c r="AO86" s="61">
        <v>161602.54395389726</v>
      </c>
      <c r="AP86" s="58">
        <v>145000</v>
      </c>
      <c r="AQ86" s="59">
        <v>97.251416292244585</v>
      </c>
      <c r="AR86" s="59">
        <v>16</v>
      </c>
      <c r="AS86" s="62">
        <v>0.97598785161972046</v>
      </c>
      <c r="AT86" s="62">
        <v>0.99166667461395264</v>
      </c>
      <c r="AU86" s="62">
        <v>0.95588010549545288</v>
      </c>
      <c r="AV86" s="63">
        <v>0.97821253538131714</v>
      </c>
      <c r="AW86" s="58">
        <v>181246.96202110863</v>
      </c>
      <c r="AX86" s="58">
        <v>150000</v>
      </c>
      <c r="AY86" s="61">
        <v>168799.03059915113</v>
      </c>
      <c r="AZ86" s="58">
        <v>149900</v>
      </c>
      <c r="BA86" s="59">
        <v>94.711081543432812</v>
      </c>
      <c r="BB86" s="59">
        <v>16</v>
      </c>
      <c r="BC86" s="62">
        <v>0.95666831731796265</v>
      </c>
      <c r="BD86" s="63">
        <v>0.97855609655380249</v>
      </c>
    </row>
    <row r="87" spans="1:56" x14ac:dyDescent="0.25">
      <c r="A87" s="47">
        <v>43739</v>
      </c>
      <c r="B87" s="48">
        <v>888</v>
      </c>
      <c r="C87" s="49">
        <v>2000</v>
      </c>
      <c r="D87" s="50">
        <v>2.2068965517241379</v>
      </c>
      <c r="E87" s="49">
        <v>1044</v>
      </c>
      <c r="F87" s="49">
        <v>897</v>
      </c>
      <c r="G87" s="49">
        <v>1075</v>
      </c>
      <c r="H87" s="51">
        <v>143151531</v>
      </c>
      <c r="I87" s="52">
        <v>161206.67905405405</v>
      </c>
      <c r="J87" s="53">
        <v>140000</v>
      </c>
      <c r="K87" s="54">
        <v>92.880630630630634</v>
      </c>
      <c r="L87" s="54">
        <v>19</v>
      </c>
      <c r="M87" s="55">
        <v>0.9751240611076355</v>
      </c>
      <c r="N87" s="55">
        <v>0.99022758007049561</v>
      </c>
      <c r="O87" s="55">
        <v>0.95208436250686646</v>
      </c>
      <c r="P87" s="56">
        <v>0.9771457314491272</v>
      </c>
      <c r="Q87" s="52">
        <v>225859.54958246346</v>
      </c>
      <c r="R87" s="53">
        <v>158500</v>
      </c>
      <c r="S87" s="54">
        <v>91.066500000000005</v>
      </c>
      <c r="T87" s="54">
        <v>52</v>
      </c>
      <c r="U87" s="55">
        <v>0.96337902545928955</v>
      </c>
      <c r="V87" s="56">
        <v>1</v>
      </c>
      <c r="W87" s="53">
        <v>173508.48656716419</v>
      </c>
      <c r="X87" s="53">
        <v>149900</v>
      </c>
      <c r="Y87" s="52">
        <v>173030.90103567319</v>
      </c>
      <c r="Z87" s="53">
        <v>154900</v>
      </c>
      <c r="AA87" s="54">
        <v>78.279821627647721</v>
      </c>
      <c r="AB87" s="54">
        <v>19</v>
      </c>
      <c r="AC87" s="55">
        <v>0.95438200235366821</v>
      </c>
      <c r="AD87" s="56">
        <v>0.97498750686645508</v>
      </c>
      <c r="AE87" s="52">
        <v>177335.02666666667</v>
      </c>
      <c r="AF87" s="53">
        <v>155000</v>
      </c>
      <c r="AG87" s="54">
        <v>45.050232558139534</v>
      </c>
      <c r="AH87" s="54">
        <v>18</v>
      </c>
      <c r="AI87" s="55">
        <v>0.97414076328277588</v>
      </c>
      <c r="AJ87" s="56">
        <v>1</v>
      </c>
      <c r="AK87" s="57">
        <v>9350</v>
      </c>
      <c r="AL87" s="58">
        <v>1507580721</v>
      </c>
      <c r="AM87" s="59">
        <v>11687</v>
      </c>
      <c r="AN87" s="60">
        <v>9766</v>
      </c>
      <c r="AO87" s="61">
        <v>161238.57978609626</v>
      </c>
      <c r="AP87" s="58">
        <v>145000</v>
      </c>
      <c r="AQ87" s="59">
        <v>99.128342245989302</v>
      </c>
      <c r="AR87" s="59">
        <v>16.5</v>
      </c>
      <c r="AS87" s="62">
        <v>0.97561120986938477</v>
      </c>
      <c r="AT87" s="62">
        <v>0.99148935079574585</v>
      </c>
      <c r="AU87" s="62">
        <v>0.95582330226898193</v>
      </c>
      <c r="AV87" s="63">
        <v>0.97826087474822998</v>
      </c>
      <c r="AW87" s="58">
        <v>181922.88705945175</v>
      </c>
      <c r="AX87" s="58">
        <v>150000</v>
      </c>
      <c r="AY87" s="61">
        <v>168877.98930764344</v>
      </c>
      <c r="AZ87" s="58">
        <v>149900</v>
      </c>
      <c r="BA87" s="59">
        <v>96.249129633422072</v>
      </c>
      <c r="BB87" s="59">
        <v>16</v>
      </c>
      <c r="BC87" s="62">
        <v>0.95706510543823242</v>
      </c>
      <c r="BD87" s="63">
        <v>0.97897028923034668</v>
      </c>
    </row>
    <row r="88" spans="1:56" x14ac:dyDescent="0.25">
      <c r="A88" s="47">
        <v>43709</v>
      </c>
      <c r="B88" s="48">
        <v>925</v>
      </c>
      <c r="C88" s="49">
        <v>1975</v>
      </c>
      <c r="D88" s="50">
        <v>2.1793103448275861</v>
      </c>
      <c r="E88" s="49">
        <v>1093</v>
      </c>
      <c r="F88" s="49">
        <v>908</v>
      </c>
      <c r="G88" s="49">
        <v>1182</v>
      </c>
      <c r="H88" s="51">
        <v>155372138</v>
      </c>
      <c r="I88" s="52">
        <v>167969.87891891893</v>
      </c>
      <c r="J88" s="53">
        <v>149900</v>
      </c>
      <c r="K88" s="54">
        <v>90.831351351351358</v>
      </c>
      <c r="L88" s="54">
        <v>15</v>
      </c>
      <c r="M88" s="55">
        <v>0.97768151760101318</v>
      </c>
      <c r="N88" s="55">
        <v>0.99161291122436523</v>
      </c>
      <c r="O88" s="55">
        <v>0.95825725793838501</v>
      </c>
      <c r="P88" s="56">
        <v>0.97548776865005493</v>
      </c>
      <c r="Q88" s="52">
        <v>236648.33402489626</v>
      </c>
      <c r="R88" s="53">
        <v>165000</v>
      </c>
      <c r="S88" s="54">
        <v>89.705316455696206</v>
      </c>
      <c r="T88" s="54">
        <v>53</v>
      </c>
      <c r="U88" s="55">
        <v>0.96422922611236572</v>
      </c>
      <c r="V88" s="56">
        <v>1</v>
      </c>
      <c r="W88" s="53">
        <v>181413.99221789883</v>
      </c>
      <c r="X88" s="53">
        <v>150000</v>
      </c>
      <c r="Y88" s="52">
        <v>165472.73872832369</v>
      </c>
      <c r="Z88" s="53">
        <v>149900</v>
      </c>
      <c r="AA88" s="54">
        <v>90.394273127753308</v>
      </c>
      <c r="AB88" s="54">
        <v>17</v>
      </c>
      <c r="AC88" s="55">
        <v>0.95425069332122803</v>
      </c>
      <c r="AD88" s="56">
        <v>0.97677189111709595</v>
      </c>
      <c r="AE88" s="52">
        <v>172366.3777197563</v>
      </c>
      <c r="AF88" s="53">
        <v>149500</v>
      </c>
      <c r="AG88" s="54">
        <v>44.422165820642981</v>
      </c>
      <c r="AH88" s="54">
        <v>18</v>
      </c>
      <c r="AI88" s="55">
        <v>0.97618323564529419</v>
      </c>
      <c r="AJ88" s="56">
        <v>1</v>
      </c>
      <c r="AK88" s="57">
        <v>8462</v>
      </c>
      <c r="AL88" s="58">
        <v>1364429190</v>
      </c>
      <c r="AM88" s="59">
        <v>10643</v>
      </c>
      <c r="AN88" s="60">
        <v>8869</v>
      </c>
      <c r="AO88" s="61">
        <v>161241.92744032145</v>
      </c>
      <c r="AP88" s="58">
        <v>145000</v>
      </c>
      <c r="AQ88" s="59">
        <v>99.783975419522577</v>
      </c>
      <c r="AR88" s="59">
        <v>16</v>
      </c>
      <c r="AS88" s="62">
        <v>0.97566187381744385</v>
      </c>
      <c r="AT88" s="62">
        <v>0.99159663915634155</v>
      </c>
      <c r="AU88" s="62">
        <v>0.95621186494827271</v>
      </c>
      <c r="AV88" s="63">
        <v>0.97839784622192383</v>
      </c>
      <c r="AW88" s="58">
        <v>182749.44091486657</v>
      </c>
      <c r="AX88" s="58">
        <v>150000</v>
      </c>
      <c r="AY88" s="61">
        <v>168457.22676926665</v>
      </c>
      <c r="AZ88" s="58">
        <v>149900</v>
      </c>
      <c r="BA88" s="59">
        <v>98.066523847107902</v>
      </c>
      <c r="BB88" s="59">
        <v>15</v>
      </c>
      <c r="BC88" s="62">
        <v>0.9573359489440918</v>
      </c>
      <c r="BD88" s="63">
        <v>0.97947663068771362</v>
      </c>
    </row>
    <row r="89" spans="1:56" x14ac:dyDescent="0.25">
      <c r="A89" s="47">
        <v>43678</v>
      </c>
      <c r="B89" s="48">
        <v>1138</v>
      </c>
      <c r="C89" s="49">
        <v>2071</v>
      </c>
      <c r="D89" s="50">
        <v>2.2979195561719834</v>
      </c>
      <c r="E89" s="49">
        <v>1234</v>
      </c>
      <c r="F89" s="49">
        <v>988</v>
      </c>
      <c r="G89" s="49">
        <v>1198</v>
      </c>
      <c r="H89" s="51">
        <v>180870783</v>
      </c>
      <c r="I89" s="52">
        <v>158937.41915641478</v>
      </c>
      <c r="J89" s="53">
        <v>144950</v>
      </c>
      <c r="K89" s="54">
        <v>84.564147627416517</v>
      </c>
      <c r="L89" s="54">
        <v>13</v>
      </c>
      <c r="M89" s="55">
        <v>0.97773212194442749</v>
      </c>
      <c r="N89" s="55">
        <v>1</v>
      </c>
      <c r="O89" s="55">
        <v>0.96149736642837524</v>
      </c>
      <c r="P89" s="56">
        <v>0.98546314239501953</v>
      </c>
      <c r="Q89" s="52">
        <v>232846.22569444444</v>
      </c>
      <c r="R89" s="53">
        <v>160500</v>
      </c>
      <c r="S89" s="54">
        <v>83.542250120714627</v>
      </c>
      <c r="T89" s="54">
        <v>46</v>
      </c>
      <c r="U89" s="55">
        <v>0.96871846914291382</v>
      </c>
      <c r="V89" s="56">
        <v>1</v>
      </c>
      <c r="W89" s="53">
        <v>177018.89991445679</v>
      </c>
      <c r="X89" s="53">
        <v>147900</v>
      </c>
      <c r="Y89" s="52">
        <v>173774.74435318276</v>
      </c>
      <c r="Z89" s="53">
        <v>149900</v>
      </c>
      <c r="AA89" s="54">
        <v>85.78947368421052</v>
      </c>
      <c r="AB89" s="54">
        <v>14</v>
      </c>
      <c r="AC89" s="55">
        <v>0.95853608846664429</v>
      </c>
      <c r="AD89" s="56">
        <v>0.97757160663604736</v>
      </c>
      <c r="AE89" s="52">
        <v>173643.25699745546</v>
      </c>
      <c r="AF89" s="53">
        <v>149900</v>
      </c>
      <c r="AG89" s="54">
        <v>40.930717863105173</v>
      </c>
      <c r="AH89" s="54">
        <v>16</v>
      </c>
      <c r="AI89" s="55">
        <v>0.9785950779914856</v>
      </c>
      <c r="AJ89" s="56">
        <v>1</v>
      </c>
      <c r="AK89" s="57">
        <v>7537</v>
      </c>
      <c r="AL89" s="58">
        <v>1209057052</v>
      </c>
      <c r="AM89" s="59">
        <v>9550</v>
      </c>
      <c r="AN89" s="60">
        <v>7961</v>
      </c>
      <c r="AO89" s="61">
        <v>160416.22024678253</v>
      </c>
      <c r="AP89" s="58">
        <v>145000</v>
      </c>
      <c r="AQ89" s="59">
        <v>100.8827119543585</v>
      </c>
      <c r="AR89" s="59">
        <v>16</v>
      </c>
      <c r="AS89" s="62">
        <v>0.97541213035583496</v>
      </c>
      <c r="AT89" s="62">
        <v>0.99159663915634155</v>
      </c>
      <c r="AU89" s="62">
        <v>0.95595920085906982</v>
      </c>
      <c r="AV89" s="63">
        <v>0.97872340679168701</v>
      </c>
      <c r="AW89" s="58">
        <v>182898.61414756058</v>
      </c>
      <c r="AX89" s="58">
        <v>150000</v>
      </c>
      <c r="AY89" s="61">
        <v>168791.97549273859</v>
      </c>
      <c r="AZ89" s="58">
        <v>149900</v>
      </c>
      <c r="BA89" s="59">
        <v>98.94159025248085</v>
      </c>
      <c r="BB89" s="59">
        <v>15</v>
      </c>
      <c r="BC89" s="62">
        <v>0.95768147706985474</v>
      </c>
      <c r="BD89" s="63">
        <v>0.97996389865875244</v>
      </c>
    </row>
    <row r="90" spans="1:56" x14ac:dyDescent="0.25">
      <c r="A90" s="47">
        <v>43647</v>
      </c>
      <c r="B90" s="48">
        <v>1099</v>
      </c>
      <c r="C90" s="49">
        <v>2025</v>
      </c>
      <c r="D90" s="50">
        <v>2.2691193805225303</v>
      </c>
      <c r="E90" s="49">
        <v>1277</v>
      </c>
      <c r="F90" s="49">
        <v>1035</v>
      </c>
      <c r="G90" s="49">
        <v>1343</v>
      </c>
      <c r="H90" s="51">
        <v>194264813</v>
      </c>
      <c r="I90" s="52">
        <v>176765.07097361237</v>
      </c>
      <c r="J90" s="53">
        <v>162000</v>
      </c>
      <c r="K90" s="54">
        <v>83.433121019108285</v>
      </c>
      <c r="L90" s="54">
        <v>10</v>
      </c>
      <c r="M90" s="55">
        <v>0.97695797681808472</v>
      </c>
      <c r="N90" s="55">
        <v>0.9930877685546875</v>
      </c>
      <c r="O90" s="55">
        <v>0.95889151096343994</v>
      </c>
      <c r="P90" s="56">
        <v>0.98245614767074585</v>
      </c>
      <c r="Q90" s="52">
        <v>235547.4924774323</v>
      </c>
      <c r="R90" s="53">
        <v>164950</v>
      </c>
      <c r="S90" s="54">
        <v>83.589629629629627</v>
      </c>
      <c r="T90" s="54">
        <v>47</v>
      </c>
      <c r="U90" s="55">
        <v>0.96879750490188599</v>
      </c>
      <c r="V90" s="56">
        <v>1</v>
      </c>
      <c r="W90" s="53">
        <v>172261.10151878497</v>
      </c>
      <c r="X90" s="53">
        <v>149900</v>
      </c>
      <c r="Y90" s="52">
        <v>169377.01237113401</v>
      </c>
      <c r="Z90" s="53">
        <v>149900</v>
      </c>
      <c r="AA90" s="54">
        <v>86.208695652173915</v>
      </c>
      <c r="AB90" s="54">
        <v>14</v>
      </c>
      <c r="AC90" s="55">
        <v>0.95959764719009399</v>
      </c>
      <c r="AD90" s="56">
        <v>0.98291122913360596</v>
      </c>
      <c r="AE90" s="52">
        <v>172489.46316614421</v>
      </c>
      <c r="AF90" s="53">
        <v>149900</v>
      </c>
      <c r="AG90" s="54">
        <v>37.346239761727475</v>
      </c>
      <c r="AH90" s="54">
        <v>14</v>
      </c>
      <c r="AI90" s="55">
        <v>0.98001295328140259</v>
      </c>
      <c r="AJ90" s="56">
        <v>1</v>
      </c>
      <c r="AK90" s="57">
        <v>6399</v>
      </c>
      <c r="AL90" s="58">
        <v>1028186269</v>
      </c>
      <c r="AM90" s="59">
        <v>8316</v>
      </c>
      <c r="AN90" s="60">
        <v>6973</v>
      </c>
      <c r="AO90" s="61">
        <v>160679.2106579153</v>
      </c>
      <c r="AP90" s="58">
        <v>145000</v>
      </c>
      <c r="AQ90" s="59">
        <v>103.78481012658227</v>
      </c>
      <c r="AR90" s="59">
        <v>17</v>
      </c>
      <c r="AS90" s="62">
        <v>0.97500956058502197</v>
      </c>
      <c r="AT90" s="62">
        <v>0.99075561761856079</v>
      </c>
      <c r="AU90" s="62">
        <v>0.95499640703201294</v>
      </c>
      <c r="AV90" s="63">
        <v>0.97777777910232544</v>
      </c>
      <c r="AW90" s="58">
        <v>183754.15135673387</v>
      </c>
      <c r="AX90" s="58">
        <v>152500</v>
      </c>
      <c r="AY90" s="61">
        <v>168071.6999109528</v>
      </c>
      <c r="AZ90" s="58">
        <v>149900</v>
      </c>
      <c r="BA90" s="59">
        <v>100.80510540656819</v>
      </c>
      <c r="BB90" s="59">
        <v>15</v>
      </c>
      <c r="BC90" s="62">
        <v>0.9575580358505249</v>
      </c>
      <c r="BD90" s="63">
        <v>0.9799925684928894</v>
      </c>
    </row>
    <row r="91" spans="1:56" x14ac:dyDescent="0.25">
      <c r="A91" s="47">
        <v>43617</v>
      </c>
      <c r="B91" s="48">
        <v>1088</v>
      </c>
      <c r="C91" s="49">
        <v>2003</v>
      </c>
      <c r="D91" s="50">
        <v>2.249298147108366</v>
      </c>
      <c r="E91" s="49">
        <v>1337</v>
      </c>
      <c r="F91" s="49">
        <v>1093</v>
      </c>
      <c r="G91" s="49">
        <v>1387</v>
      </c>
      <c r="H91" s="51">
        <v>192611859</v>
      </c>
      <c r="I91" s="52">
        <v>177032.95863970587</v>
      </c>
      <c r="J91" s="53">
        <v>153500</v>
      </c>
      <c r="K91" s="54">
        <v>82.015625</v>
      </c>
      <c r="L91" s="54">
        <v>13</v>
      </c>
      <c r="M91" s="55">
        <v>0.9778868556022644</v>
      </c>
      <c r="N91" s="55">
        <v>0.99703609943389893</v>
      </c>
      <c r="O91" s="55">
        <v>0.96261471509933472</v>
      </c>
      <c r="P91" s="56">
        <v>0.98444008827209473</v>
      </c>
      <c r="Q91" s="52">
        <v>242924.2503856041</v>
      </c>
      <c r="R91" s="53">
        <v>169900</v>
      </c>
      <c r="S91" s="54">
        <v>83.130304543185218</v>
      </c>
      <c r="T91" s="54">
        <v>45</v>
      </c>
      <c r="U91" s="55">
        <v>0.97160810232162476</v>
      </c>
      <c r="V91" s="56">
        <v>1</v>
      </c>
      <c r="W91" s="53">
        <v>176174.60374414976</v>
      </c>
      <c r="X91" s="53">
        <v>154999.5</v>
      </c>
      <c r="Y91" s="52">
        <v>172389.3153488372</v>
      </c>
      <c r="Z91" s="53">
        <v>158000</v>
      </c>
      <c r="AA91" s="54">
        <v>83.934126258005492</v>
      </c>
      <c r="AB91" s="54">
        <v>11</v>
      </c>
      <c r="AC91" s="55">
        <v>0.95786118507385254</v>
      </c>
      <c r="AD91" s="56">
        <v>0.98245614767074585</v>
      </c>
      <c r="AE91" s="52">
        <v>178486.6901098901</v>
      </c>
      <c r="AF91" s="53">
        <v>158000</v>
      </c>
      <c r="AG91" s="54">
        <v>36.631578947368418</v>
      </c>
      <c r="AH91" s="54">
        <v>12</v>
      </c>
      <c r="AI91" s="55">
        <v>0.98087829351425171</v>
      </c>
      <c r="AJ91" s="56">
        <v>1</v>
      </c>
      <c r="AK91" s="57">
        <v>5300</v>
      </c>
      <c r="AL91" s="58">
        <v>833921456</v>
      </c>
      <c r="AM91" s="59">
        <v>7039</v>
      </c>
      <c r="AN91" s="60">
        <v>5938</v>
      </c>
      <c r="AO91" s="61">
        <v>157343.67094339622</v>
      </c>
      <c r="AP91" s="58">
        <v>140000</v>
      </c>
      <c r="AQ91" s="59">
        <v>108.00490566037736</v>
      </c>
      <c r="AR91" s="59">
        <v>20</v>
      </c>
      <c r="AS91" s="62">
        <v>0.97459721565246582</v>
      </c>
      <c r="AT91" s="62">
        <v>0.99000000953674316</v>
      </c>
      <c r="AU91" s="62">
        <v>0.95417302846908569</v>
      </c>
      <c r="AV91" s="63">
        <v>0.97674417495727539</v>
      </c>
      <c r="AW91" s="58">
        <v>185873.83370190181</v>
      </c>
      <c r="AX91" s="58">
        <v>154300</v>
      </c>
      <c r="AY91" s="61">
        <v>167852.18654646326</v>
      </c>
      <c r="AZ91" s="58">
        <v>149900</v>
      </c>
      <c r="BA91" s="59">
        <v>103.3492758504547</v>
      </c>
      <c r="BB91" s="59">
        <v>16</v>
      </c>
      <c r="BC91" s="62">
        <v>0.95721554756164551</v>
      </c>
      <c r="BD91" s="63">
        <v>0.97977101802825928</v>
      </c>
    </row>
    <row r="92" spans="1:56" x14ac:dyDescent="0.25">
      <c r="A92" s="47">
        <v>43586</v>
      </c>
      <c r="B92" s="48">
        <v>1184</v>
      </c>
      <c r="C92" s="49">
        <v>1919</v>
      </c>
      <c r="D92" s="50">
        <v>2.1497385619082787</v>
      </c>
      <c r="E92" s="49">
        <v>1307</v>
      </c>
      <c r="F92" s="49">
        <v>1075</v>
      </c>
      <c r="G92" s="49">
        <v>1430</v>
      </c>
      <c r="H92" s="51">
        <v>191141545</v>
      </c>
      <c r="I92" s="52">
        <v>161437.11570945947</v>
      </c>
      <c r="J92" s="53">
        <v>149000</v>
      </c>
      <c r="K92" s="54">
        <v>110.05827702702703</v>
      </c>
      <c r="L92" s="54">
        <v>12</v>
      </c>
      <c r="M92" s="55">
        <v>0.9805368185043335</v>
      </c>
      <c r="N92" s="55">
        <v>0.99624532461166382</v>
      </c>
      <c r="O92" s="55">
        <v>0.96552205085754395</v>
      </c>
      <c r="P92" s="56">
        <v>0.98477482795715332</v>
      </c>
      <c r="Q92" s="52">
        <v>248569.8844114528</v>
      </c>
      <c r="R92" s="53">
        <v>171000</v>
      </c>
      <c r="S92" s="54">
        <v>85.856175091193336</v>
      </c>
      <c r="T92" s="54">
        <v>45</v>
      </c>
      <c r="U92" s="55">
        <v>0.97065943479537964</v>
      </c>
      <c r="V92" s="56">
        <v>1</v>
      </c>
      <c r="W92" s="53">
        <v>188103.4125984252</v>
      </c>
      <c r="X92" s="53">
        <v>159900</v>
      </c>
      <c r="Y92" s="52">
        <v>185057.46400778211</v>
      </c>
      <c r="Z92" s="53">
        <v>160000</v>
      </c>
      <c r="AA92" s="54">
        <v>77.316279069767447</v>
      </c>
      <c r="AB92" s="54">
        <v>12</v>
      </c>
      <c r="AC92" s="55">
        <v>0.96334975957870483</v>
      </c>
      <c r="AD92" s="56">
        <v>0.98271310329437256</v>
      </c>
      <c r="AE92" s="52">
        <v>184141.96673897325</v>
      </c>
      <c r="AF92" s="53">
        <v>159000</v>
      </c>
      <c r="AG92" s="54">
        <v>41.674125874125878</v>
      </c>
      <c r="AH92" s="54">
        <v>13</v>
      </c>
      <c r="AI92" s="55">
        <v>0.98217159509658813</v>
      </c>
      <c r="AJ92" s="56">
        <v>1</v>
      </c>
      <c r="AK92" s="57">
        <v>4212</v>
      </c>
      <c r="AL92" s="58">
        <v>641309597</v>
      </c>
      <c r="AM92" s="59">
        <v>5702</v>
      </c>
      <c r="AN92" s="60">
        <v>4845</v>
      </c>
      <c r="AO92" s="61">
        <v>152257.7390788224</v>
      </c>
      <c r="AP92" s="58">
        <v>137000</v>
      </c>
      <c r="AQ92" s="59">
        <v>114.7181861348528</v>
      </c>
      <c r="AR92" s="59">
        <v>22</v>
      </c>
      <c r="AS92" s="62">
        <v>0.97375524044036865</v>
      </c>
      <c r="AT92" s="62">
        <v>0.98877006769180298</v>
      </c>
      <c r="AU92" s="62">
        <v>0.95201319456100464</v>
      </c>
      <c r="AV92" s="63">
        <v>0.97484278678894043</v>
      </c>
      <c r="AW92" s="58">
        <v>188134.2250499909</v>
      </c>
      <c r="AX92" s="58">
        <v>153500</v>
      </c>
      <c r="AY92" s="61">
        <v>166812.89111442573</v>
      </c>
      <c r="AZ92" s="58">
        <v>149500</v>
      </c>
      <c r="BA92" s="59">
        <v>107.72920536635706</v>
      </c>
      <c r="BB92" s="59">
        <v>17</v>
      </c>
      <c r="BC92" s="62">
        <v>0.95706784725189209</v>
      </c>
      <c r="BD92" s="63">
        <v>0.97916668653488159</v>
      </c>
    </row>
    <row r="93" spans="1:56" x14ac:dyDescent="0.25">
      <c r="A93" s="47">
        <v>43556</v>
      </c>
      <c r="B93" s="48">
        <v>927</v>
      </c>
      <c r="C93" s="49">
        <v>1877</v>
      </c>
      <c r="D93" s="50">
        <v>2.1149295774647889</v>
      </c>
      <c r="E93" s="49">
        <v>1340</v>
      </c>
      <c r="F93" s="49">
        <v>1120</v>
      </c>
      <c r="G93" s="49">
        <v>1502</v>
      </c>
      <c r="H93" s="51">
        <v>139206302</v>
      </c>
      <c r="I93" s="52">
        <v>150168.61057173679</v>
      </c>
      <c r="J93" s="53">
        <v>135900</v>
      </c>
      <c r="K93" s="54">
        <v>106.28586839266451</v>
      </c>
      <c r="L93" s="54">
        <v>14</v>
      </c>
      <c r="M93" s="55">
        <v>0.97609120607376099</v>
      </c>
      <c r="N93" s="55">
        <v>0.99259722232818604</v>
      </c>
      <c r="O93" s="55">
        <v>0.96001744270324707</v>
      </c>
      <c r="P93" s="56">
        <v>0.98051750659942627</v>
      </c>
      <c r="Q93" s="52">
        <v>245230.45923913043</v>
      </c>
      <c r="R93" s="53">
        <v>169900</v>
      </c>
      <c r="S93" s="54">
        <v>91.279168886521049</v>
      </c>
      <c r="T93" s="54">
        <v>47</v>
      </c>
      <c r="U93" s="55">
        <v>0.97353577613830566</v>
      </c>
      <c r="V93" s="56">
        <v>1</v>
      </c>
      <c r="W93" s="53">
        <v>202042.39568899153</v>
      </c>
      <c r="X93" s="53">
        <v>162500</v>
      </c>
      <c r="Y93" s="52">
        <v>168969.01752767529</v>
      </c>
      <c r="Z93" s="53">
        <v>150000</v>
      </c>
      <c r="AA93" s="54">
        <v>87.992857142857147</v>
      </c>
      <c r="AB93" s="54">
        <v>10</v>
      </c>
      <c r="AC93" s="55">
        <v>0.96494722366333008</v>
      </c>
      <c r="AD93" s="56">
        <v>0.98798400163650513</v>
      </c>
      <c r="AE93" s="52">
        <v>173921.78415300546</v>
      </c>
      <c r="AF93" s="53">
        <v>150000</v>
      </c>
      <c r="AG93" s="54">
        <v>43.566577896138483</v>
      </c>
      <c r="AH93" s="54">
        <v>12</v>
      </c>
      <c r="AI93" s="55">
        <v>0.98234498500823975</v>
      </c>
      <c r="AJ93" s="56">
        <v>1</v>
      </c>
      <c r="AK93" s="57">
        <v>3028</v>
      </c>
      <c r="AL93" s="58">
        <v>450168052</v>
      </c>
      <c r="AM93" s="59">
        <v>4395</v>
      </c>
      <c r="AN93" s="60">
        <v>3770</v>
      </c>
      <c r="AO93" s="61">
        <v>148668.44517833553</v>
      </c>
      <c r="AP93" s="58">
        <v>132000</v>
      </c>
      <c r="AQ93" s="59">
        <v>116.54029062087186</v>
      </c>
      <c r="AR93" s="59">
        <v>28</v>
      </c>
      <c r="AS93" s="62">
        <v>0.97109502553939819</v>
      </c>
      <c r="AT93" s="62">
        <v>0.98649591207504272</v>
      </c>
      <c r="AU93" s="62">
        <v>0.94672089815139771</v>
      </c>
      <c r="AV93" s="63">
        <v>0.97108972072601318</v>
      </c>
      <c r="AW93" s="58">
        <v>188143.47388324272</v>
      </c>
      <c r="AX93" s="58">
        <v>150000</v>
      </c>
      <c r="AY93" s="61">
        <v>161695.45020463847</v>
      </c>
      <c r="AZ93" s="58">
        <v>145000</v>
      </c>
      <c r="BA93" s="59">
        <v>116.40132625994696</v>
      </c>
      <c r="BB93" s="59">
        <v>19</v>
      </c>
      <c r="BC93" s="62">
        <v>0.95530438423156738</v>
      </c>
      <c r="BD93" s="63">
        <v>0.97826087474822998</v>
      </c>
    </row>
    <row r="94" spans="1:56" x14ac:dyDescent="0.25">
      <c r="A94" s="47">
        <v>43525</v>
      </c>
      <c r="B94" s="48">
        <v>903</v>
      </c>
      <c r="C94" s="49">
        <v>1904</v>
      </c>
      <c r="D94" s="50">
        <v>2.152425862034347</v>
      </c>
      <c r="E94" s="49">
        <v>1202</v>
      </c>
      <c r="F94" s="49">
        <v>1039</v>
      </c>
      <c r="G94" s="49">
        <v>1292</v>
      </c>
      <c r="H94" s="51">
        <v>134629049</v>
      </c>
      <c r="I94" s="52">
        <v>149090.8626799557</v>
      </c>
      <c r="J94" s="53">
        <v>131000</v>
      </c>
      <c r="K94" s="54">
        <v>110.49612403100775</v>
      </c>
      <c r="L94" s="54">
        <v>31</v>
      </c>
      <c r="M94" s="55">
        <v>0.9710199236869812</v>
      </c>
      <c r="N94" s="55">
        <v>0.98739743232727051</v>
      </c>
      <c r="O94" s="55">
        <v>0.94539076089859009</v>
      </c>
      <c r="P94" s="56">
        <v>0.97222220897674561</v>
      </c>
      <c r="Q94" s="52">
        <v>231096.16621839697</v>
      </c>
      <c r="R94" s="53">
        <v>151000</v>
      </c>
      <c r="S94" s="54">
        <v>95.380777310924373</v>
      </c>
      <c r="T94" s="54">
        <v>50</v>
      </c>
      <c r="U94" s="55">
        <v>0.97331410646438599</v>
      </c>
      <c r="V94" s="56">
        <v>1</v>
      </c>
      <c r="W94" s="53">
        <v>182590.23975588492</v>
      </c>
      <c r="X94" s="53">
        <v>154900</v>
      </c>
      <c r="Y94" s="52">
        <v>162497.12660731949</v>
      </c>
      <c r="Z94" s="53">
        <v>145000</v>
      </c>
      <c r="AA94" s="54">
        <v>116.43310875842155</v>
      </c>
      <c r="AB94" s="54">
        <v>15</v>
      </c>
      <c r="AC94" s="55">
        <v>0.95745784044265747</v>
      </c>
      <c r="AD94" s="56">
        <v>0.97997140884399414</v>
      </c>
      <c r="AE94" s="52">
        <v>162509.28582802549</v>
      </c>
      <c r="AF94" s="53">
        <v>148700</v>
      </c>
      <c r="AG94" s="54">
        <v>49.910990712074302</v>
      </c>
      <c r="AH94" s="54">
        <v>17</v>
      </c>
      <c r="AI94" s="55">
        <v>0.9806983470916748</v>
      </c>
      <c r="AJ94" s="56">
        <v>1</v>
      </c>
      <c r="AK94" s="57">
        <v>2101</v>
      </c>
      <c r="AL94" s="58">
        <v>310961750</v>
      </c>
      <c r="AM94" s="59">
        <v>3055</v>
      </c>
      <c r="AN94" s="60">
        <v>2650</v>
      </c>
      <c r="AO94" s="61">
        <v>148006.54450261779</v>
      </c>
      <c r="AP94" s="58">
        <v>130000</v>
      </c>
      <c r="AQ94" s="59">
        <v>121.06473108043788</v>
      </c>
      <c r="AR94" s="59">
        <v>34</v>
      </c>
      <c r="AS94" s="62">
        <v>0.96890890598297119</v>
      </c>
      <c r="AT94" s="62">
        <v>0.98434394598007202</v>
      </c>
      <c r="AU94" s="62">
        <v>0.94089585542678833</v>
      </c>
      <c r="AV94" s="63">
        <v>0.96655517816543579</v>
      </c>
      <c r="AW94" s="58">
        <v>181985.66371077762</v>
      </c>
      <c r="AX94" s="58">
        <v>149000</v>
      </c>
      <c r="AY94" s="61">
        <v>158640.60829135994</v>
      </c>
      <c r="AZ94" s="58">
        <v>142000</v>
      </c>
      <c r="BA94" s="59">
        <v>128.40792452830189</v>
      </c>
      <c r="BB94" s="59">
        <v>25</v>
      </c>
      <c r="BC94" s="62">
        <v>0.95126533508300781</v>
      </c>
      <c r="BD94" s="63">
        <v>0.97368419170379639</v>
      </c>
    </row>
    <row r="95" spans="1:56" x14ac:dyDescent="0.25">
      <c r="A95" s="47">
        <v>43497</v>
      </c>
      <c r="B95" s="48">
        <v>639</v>
      </c>
      <c r="C95" s="49">
        <v>1938</v>
      </c>
      <c r="D95" s="50">
        <v>2.1970713780249769</v>
      </c>
      <c r="E95" s="49">
        <v>912</v>
      </c>
      <c r="F95" s="49">
        <v>852</v>
      </c>
      <c r="G95" s="49">
        <v>1129</v>
      </c>
      <c r="H95" s="51">
        <v>94627607</v>
      </c>
      <c r="I95" s="52">
        <v>148087.02190923318</v>
      </c>
      <c r="J95" s="53">
        <v>134900</v>
      </c>
      <c r="K95" s="54">
        <v>141.01877934272301</v>
      </c>
      <c r="L95" s="54">
        <v>37</v>
      </c>
      <c r="M95" s="55">
        <v>0.96667927503585815</v>
      </c>
      <c r="N95" s="55">
        <v>0.98181819915771484</v>
      </c>
      <c r="O95" s="55">
        <v>0.93757849931716919</v>
      </c>
      <c r="P95" s="56">
        <v>0.96248435974121094</v>
      </c>
      <c r="Q95" s="52">
        <v>220875.00053447354</v>
      </c>
      <c r="R95" s="53">
        <v>149000</v>
      </c>
      <c r="S95" s="54">
        <v>105.60268317853458</v>
      </c>
      <c r="T95" s="54">
        <v>63</v>
      </c>
      <c r="U95" s="55">
        <v>0.97042936086654663</v>
      </c>
      <c r="V95" s="56">
        <v>1</v>
      </c>
      <c r="W95" s="53">
        <v>183234.67224080267</v>
      </c>
      <c r="X95" s="53">
        <v>139900</v>
      </c>
      <c r="Y95" s="52">
        <v>159016.55092024541</v>
      </c>
      <c r="Z95" s="53">
        <v>142500</v>
      </c>
      <c r="AA95" s="54">
        <v>141.17840375586854</v>
      </c>
      <c r="AB95" s="54">
        <v>27</v>
      </c>
      <c r="AC95" s="55">
        <v>0.95053023099899292</v>
      </c>
      <c r="AD95" s="56">
        <v>0.97416669130325317</v>
      </c>
      <c r="AE95" s="52">
        <v>157238.39733333333</v>
      </c>
      <c r="AF95" s="53">
        <v>137900</v>
      </c>
      <c r="AG95" s="54">
        <v>59.328609388839681</v>
      </c>
      <c r="AH95" s="54">
        <v>31</v>
      </c>
      <c r="AI95" s="55">
        <v>0.97399258613586426</v>
      </c>
      <c r="AJ95" s="56">
        <v>1</v>
      </c>
      <c r="AK95" s="57">
        <v>1198</v>
      </c>
      <c r="AL95" s="58">
        <v>176332701</v>
      </c>
      <c r="AM95" s="59">
        <v>1853</v>
      </c>
      <c r="AN95" s="60">
        <v>1611</v>
      </c>
      <c r="AO95" s="61">
        <v>147189.23288814691</v>
      </c>
      <c r="AP95" s="58">
        <v>130000</v>
      </c>
      <c r="AQ95" s="59">
        <v>129.03088480801335</v>
      </c>
      <c r="AR95" s="59">
        <v>35</v>
      </c>
      <c r="AS95" s="62">
        <v>0.96730548143386841</v>
      </c>
      <c r="AT95" s="62">
        <v>0.98107236623764038</v>
      </c>
      <c r="AU95" s="62">
        <v>0.93748176097869873</v>
      </c>
      <c r="AV95" s="63">
        <v>0.9614100456237793</v>
      </c>
      <c r="AW95" s="58">
        <v>181597.17703081234</v>
      </c>
      <c r="AX95" s="58">
        <v>144900</v>
      </c>
      <c r="AY95" s="61">
        <v>156157.20700636943</v>
      </c>
      <c r="AZ95" s="58">
        <v>139900</v>
      </c>
      <c r="BA95" s="59">
        <v>136.13097454996895</v>
      </c>
      <c r="BB95" s="59">
        <v>33</v>
      </c>
      <c r="BC95" s="62">
        <v>0.94727796316146851</v>
      </c>
      <c r="BD95" s="63">
        <v>0.96966493129730225</v>
      </c>
    </row>
    <row r="96" spans="1:56" x14ac:dyDescent="0.25">
      <c r="A96" s="47">
        <v>43466</v>
      </c>
      <c r="B96" s="48">
        <v>559</v>
      </c>
      <c r="C96" s="49">
        <v>2022</v>
      </c>
      <c r="D96" s="50">
        <v>2.3009957325746799</v>
      </c>
      <c r="E96" s="49">
        <v>941</v>
      </c>
      <c r="F96" s="49">
        <v>759</v>
      </c>
      <c r="G96" s="49">
        <v>954</v>
      </c>
      <c r="H96" s="51">
        <v>81705094</v>
      </c>
      <c r="I96" s="52">
        <v>146162.9588550984</v>
      </c>
      <c r="J96" s="53">
        <v>125000</v>
      </c>
      <c r="K96" s="54">
        <v>115.3273703041145</v>
      </c>
      <c r="L96" s="54">
        <v>34</v>
      </c>
      <c r="M96" s="55">
        <v>0.96805298328399658</v>
      </c>
      <c r="N96" s="55">
        <v>0.97998332977294922</v>
      </c>
      <c r="O96" s="55">
        <v>0.93736624717712402</v>
      </c>
      <c r="P96" s="56">
        <v>0.95833331346511841</v>
      </c>
      <c r="Q96" s="52">
        <v>220486.93972877951</v>
      </c>
      <c r="R96" s="53">
        <v>149900</v>
      </c>
      <c r="S96" s="54">
        <v>103.5108803165183</v>
      </c>
      <c r="T96" s="54">
        <v>77</v>
      </c>
      <c r="U96" s="55">
        <v>0.96888512372970581</v>
      </c>
      <c r="V96" s="56">
        <v>1</v>
      </c>
      <c r="W96" s="53">
        <v>179943.08558558559</v>
      </c>
      <c r="X96" s="53">
        <v>149000</v>
      </c>
      <c r="Y96" s="52">
        <v>153070.63046357615</v>
      </c>
      <c r="Z96" s="53">
        <v>135500</v>
      </c>
      <c r="AA96" s="54">
        <v>130.46508563899869</v>
      </c>
      <c r="AB96" s="54">
        <v>41</v>
      </c>
      <c r="AC96" s="55">
        <v>0.94375324249267578</v>
      </c>
      <c r="AD96" s="56">
        <v>0.96299147605895996</v>
      </c>
      <c r="AE96" s="52">
        <v>154938.00529100531</v>
      </c>
      <c r="AF96" s="53">
        <v>139500</v>
      </c>
      <c r="AG96" s="54">
        <v>60.516771488469601</v>
      </c>
      <c r="AH96" s="54">
        <v>37</v>
      </c>
      <c r="AI96" s="55">
        <v>0.97045224905014038</v>
      </c>
      <c r="AJ96" s="56">
        <v>1</v>
      </c>
      <c r="AK96" s="57">
        <v>559</v>
      </c>
      <c r="AL96" s="58">
        <v>81705094</v>
      </c>
      <c r="AM96" s="59">
        <v>941</v>
      </c>
      <c r="AN96" s="60">
        <v>759</v>
      </c>
      <c r="AO96" s="61">
        <v>146162.9588550984</v>
      </c>
      <c r="AP96" s="58">
        <v>125000</v>
      </c>
      <c r="AQ96" s="59">
        <v>115.3273703041145</v>
      </c>
      <c r="AR96" s="59">
        <v>34</v>
      </c>
      <c r="AS96" s="62">
        <v>0.96805298328399658</v>
      </c>
      <c r="AT96" s="62">
        <v>0.97998332977294922</v>
      </c>
      <c r="AU96" s="62">
        <v>0.93736624717712402</v>
      </c>
      <c r="AV96" s="63">
        <v>0.95833331346511841</v>
      </c>
      <c r="AW96" s="58">
        <v>179943.08558558559</v>
      </c>
      <c r="AX96" s="58">
        <v>149000</v>
      </c>
      <c r="AY96" s="61">
        <v>153070.63046357615</v>
      </c>
      <c r="AZ96" s="58">
        <v>135500</v>
      </c>
      <c r="BA96" s="59">
        <v>130.46508563899869</v>
      </c>
      <c r="BB96" s="59">
        <v>41</v>
      </c>
      <c r="BC96" s="62">
        <v>0.94375324249267578</v>
      </c>
      <c r="BD96" s="63">
        <v>0.96299147605895996</v>
      </c>
    </row>
    <row r="97" spans="1:56" x14ac:dyDescent="0.25">
      <c r="A97" s="47">
        <v>43435</v>
      </c>
      <c r="B97" s="48">
        <v>728</v>
      </c>
      <c r="C97" s="49">
        <v>2125</v>
      </c>
      <c r="D97" s="50">
        <v>2.4090694934484396</v>
      </c>
      <c r="E97" s="49">
        <v>603</v>
      </c>
      <c r="F97" s="49">
        <v>569</v>
      </c>
      <c r="G97" s="49">
        <v>713</v>
      </c>
      <c r="H97" s="51">
        <v>105544925</v>
      </c>
      <c r="I97" s="52">
        <v>144979.29258241758</v>
      </c>
      <c r="J97" s="53">
        <v>130101</v>
      </c>
      <c r="K97" s="54">
        <v>92.986263736263737</v>
      </c>
      <c r="L97" s="54">
        <v>26.5</v>
      </c>
      <c r="M97" s="55">
        <v>0.97211658954620361</v>
      </c>
      <c r="N97" s="55">
        <v>0.98426175117492676</v>
      </c>
      <c r="O97" s="55">
        <v>0.94373530149459839</v>
      </c>
      <c r="P97" s="56">
        <v>0.96128171682357788</v>
      </c>
      <c r="Q97" s="52">
        <v>209835.22953147185</v>
      </c>
      <c r="R97" s="53">
        <v>145900</v>
      </c>
      <c r="S97" s="54">
        <v>100.89411764705882</v>
      </c>
      <c r="T97" s="54">
        <v>71</v>
      </c>
      <c r="U97" s="55">
        <v>0.96951800584793091</v>
      </c>
      <c r="V97" s="56">
        <v>1</v>
      </c>
      <c r="W97" s="53">
        <v>151792.41680960549</v>
      </c>
      <c r="X97" s="53">
        <v>126900</v>
      </c>
      <c r="Y97" s="52">
        <v>154571.56332703214</v>
      </c>
      <c r="Z97" s="53">
        <v>135000</v>
      </c>
      <c r="AA97" s="54">
        <v>89.163444639718804</v>
      </c>
      <c r="AB97" s="54">
        <v>32</v>
      </c>
      <c r="AC97" s="55">
        <v>0.93813270330429077</v>
      </c>
      <c r="AD97" s="56">
        <v>0.9627951979637146</v>
      </c>
      <c r="AE97" s="52">
        <v>158901.75744047618</v>
      </c>
      <c r="AF97" s="53">
        <v>135000</v>
      </c>
      <c r="AG97" s="54">
        <v>61.642356241234225</v>
      </c>
      <c r="AH97" s="54">
        <v>35</v>
      </c>
      <c r="AI97" s="55">
        <v>0.96520882844924927</v>
      </c>
      <c r="AJ97" s="56">
        <v>1</v>
      </c>
      <c r="AK97" s="57">
        <v>10585</v>
      </c>
      <c r="AL97" s="58">
        <v>1620339113</v>
      </c>
      <c r="AM97" s="59">
        <v>13530</v>
      </c>
      <c r="AN97" s="60">
        <v>10538</v>
      </c>
      <c r="AO97" s="61">
        <v>153078.80141709966</v>
      </c>
      <c r="AP97" s="58">
        <v>136000</v>
      </c>
      <c r="AQ97" s="59">
        <v>120.39537080774681</v>
      </c>
      <c r="AR97" s="59">
        <v>21</v>
      </c>
      <c r="AS97" s="62">
        <v>0.97351086139678955</v>
      </c>
      <c r="AT97" s="62">
        <v>0.98735177516937256</v>
      </c>
      <c r="AU97" s="62">
        <v>0.95098894834518433</v>
      </c>
      <c r="AV97" s="63">
        <v>0.97295832633972168</v>
      </c>
      <c r="AW97" s="58">
        <v>173859.35220029185</v>
      </c>
      <c r="AX97" s="58">
        <v>145000</v>
      </c>
      <c r="AY97" s="61">
        <v>160833.15196515198</v>
      </c>
      <c r="AZ97" s="58">
        <v>140000</v>
      </c>
      <c r="BA97" s="59">
        <v>118.54962991079901</v>
      </c>
      <c r="BB97" s="59">
        <v>21</v>
      </c>
      <c r="BC97" s="62">
        <v>0.9509810209274292</v>
      </c>
      <c r="BD97" s="63">
        <v>0.97302979230880737</v>
      </c>
    </row>
    <row r="98" spans="1:56" x14ac:dyDescent="0.25">
      <c r="A98" s="47">
        <v>43405</v>
      </c>
      <c r="B98" s="48">
        <v>797</v>
      </c>
      <c r="C98" s="49">
        <v>2375</v>
      </c>
      <c r="D98" s="50">
        <v>2.6687891514598885</v>
      </c>
      <c r="E98" s="49">
        <v>879</v>
      </c>
      <c r="F98" s="49">
        <v>697</v>
      </c>
      <c r="G98" s="49">
        <v>931</v>
      </c>
      <c r="H98" s="51">
        <v>125919573</v>
      </c>
      <c r="I98" s="52">
        <v>157991.93601003764</v>
      </c>
      <c r="J98" s="53">
        <v>139500</v>
      </c>
      <c r="K98" s="54">
        <v>110.16185696361354</v>
      </c>
      <c r="L98" s="54">
        <v>24</v>
      </c>
      <c r="M98" s="55">
        <v>0.96929347515106201</v>
      </c>
      <c r="N98" s="55">
        <v>0.98295456171035767</v>
      </c>
      <c r="O98" s="55">
        <v>0.94497287273406982</v>
      </c>
      <c r="P98" s="56">
        <v>0.96474510431289673</v>
      </c>
      <c r="Q98" s="52">
        <v>209810.5850515464</v>
      </c>
      <c r="R98" s="53">
        <v>149900</v>
      </c>
      <c r="S98" s="54">
        <v>90.081684210526319</v>
      </c>
      <c r="T98" s="54">
        <v>58</v>
      </c>
      <c r="U98" s="55">
        <v>0.96715104579925537</v>
      </c>
      <c r="V98" s="56">
        <v>1</v>
      </c>
      <c r="W98" s="53">
        <v>161280.22023809524</v>
      </c>
      <c r="X98" s="53">
        <v>139900</v>
      </c>
      <c r="Y98" s="52">
        <v>156306.09119496855</v>
      </c>
      <c r="Z98" s="53">
        <v>139400</v>
      </c>
      <c r="AA98" s="54">
        <v>80.4777618364419</v>
      </c>
      <c r="AB98" s="54">
        <v>30</v>
      </c>
      <c r="AC98" s="55">
        <v>0.94116073846817017</v>
      </c>
      <c r="AD98" s="56">
        <v>0.96042686700820923</v>
      </c>
      <c r="AE98" s="52">
        <v>157765.0169683258</v>
      </c>
      <c r="AF98" s="53">
        <v>140000</v>
      </c>
      <c r="AG98" s="54">
        <v>53.779806659505908</v>
      </c>
      <c r="AH98" s="54">
        <v>29</v>
      </c>
      <c r="AI98" s="55">
        <v>0.96846330165863037</v>
      </c>
      <c r="AJ98" s="56">
        <v>1</v>
      </c>
      <c r="AK98" s="57">
        <v>9857</v>
      </c>
      <c r="AL98" s="58">
        <v>1514794188</v>
      </c>
      <c r="AM98" s="59">
        <v>12927</v>
      </c>
      <c r="AN98" s="60">
        <v>9969</v>
      </c>
      <c r="AO98" s="61">
        <v>153676.99989854926</v>
      </c>
      <c r="AP98" s="58">
        <v>137000</v>
      </c>
      <c r="AQ98" s="59">
        <v>122.41970173480775</v>
      </c>
      <c r="AR98" s="59">
        <v>21</v>
      </c>
      <c r="AS98" s="62">
        <v>0.97361260652542114</v>
      </c>
      <c r="AT98" s="62">
        <v>0.98750001192092896</v>
      </c>
      <c r="AU98" s="62">
        <v>0.95151799917221069</v>
      </c>
      <c r="AV98" s="63">
        <v>0.97356200218200684</v>
      </c>
      <c r="AW98" s="58">
        <v>174893.68435439782</v>
      </c>
      <c r="AX98" s="58">
        <v>147000</v>
      </c>
      <c r="AY98" s="61">
        <v>161179.20089845383</v>
      </c>
      <c r="AZ98" s="58">
        <v>141900</v>
      </c>
      <c r="BA98" s="59">
        <v>120.22690340054167</v>
      </c>
      <c r="BB98" s="59">
        <v>21</v>
      </c>
      <c r="BC98" s="62">
        <v>0.95168608427047729</v>
      </c>
      <c r="BD98" s="63">
        <v>0.97367727756500244</v>
      </c>
    </row>
    <row r="99" spans="1:56" x14ac:dyDescent="0.25">
      <c r="A99" s="47">
        <v>43374</v>
      </c>
      <c r="B99" s="48">
        <v>888</v>
      </c>
      <c r="C99" s="49">
        <v>2469</v>
      </c>
      <c r="D99" s="50">
        <v>2.7622599920175164</v>
      </c>
      <c r="E99" s="49">
        <v>1173</v>
      </c>
      <c r="F99" s="49">
        <v>821</v>
      </c>
      <c r="G99" s="49">
        <v>1016</v>
      </c>
      <c r="H99" s="51">
        <v>137780921</v>
      </c>
      <c r="I99" s="52">
        <v>155158.69481981982</v>
      </c>
      <c r="J99" s="53">
        <v>139250</v>
      </c>
      <c r="K99" s="54">
        <v>142.80743243243242</v>
      </c>
      <c r="L99" s="54">
        <v>20</v>
      </c>
      <c r="M99" s="55">
        <v>0.97133511304855347</v>
      </c>
      <c r="N99" s="55">
        <v>0.98695045709609985</v>
      </c>
      <c r="O99" s="55">
        <v>0.95009160041809082</v>
      </c>
      <c r="P99" s="56">
        <v>0.97117698192596436</v>
      </c>
      <c r="Q99" s="52">
        <v>216299.43961554533</v>
      </c>
      <c r="R99" s="53">
        <v>154900</v>
      </c>
      <c r="S99" s="54">
        <v>84.759821790198458</v>
      </c>
      <c r="T99" s="54">
        <v>54</v>
      </c>
      <c r="U99" s="55">
        <v>0.96609789133071899</v>
      </c>
      <c r="V99" s="56">
        <v>1</v>
      </c>
      <c r="W99" s="53">
        <v>171746.98606271777</v>
      </c>
      <c r="X99" s="53">
        <v>142500</v>
      </c>
      <c r="Y99" s="52">
        <v>161952.51612903227</v>
      </c>
      <c r="Z99" s="53">
        <v>140000</v>
      </c>
      <c r="AA99" s="54">
        <v>120.07429963459197</v>
      </c>
      <c r="AB99" s="54">
        <v>22</v>
      </c>
      <c r="AC99" s="55">
        <v>0.94326412677764893</v>
      </c>
      <c r="AD99" s="56">
        <v>0.96666663885116577</v>
      </c>
      <c r="AE99" s="52">
        <v>165229.23346693386</v>
      </c>
      <c r="AF99" s="53">
        <v>140000</v>
      </c>
      <c r="AG99" s="54">
        <v>45.587598425196852</v>
      </c>
      <c r="AH99" s="54">
        <v>24</v>
      </c>
      <c r="AI99" s="55">
        <v>0.97243118286132813</v>
      </c>
      <c r="AJ99" s="56">
        <v>1</v>
      </c>
      <c r="AK99" s="57">
        <v>9060</v>
      </c>
      <c r="AL99" s="58">
        <v>1388874615</v>
      </c>
      <c r="AM99" s="59">
        <v>12048</v>
      </c>
      <c r="AN99" s="60">
        <v>9272</v>
      </c>
      <c r="AO99" s="61">
        <v>153297.41887417217</v>
      </c>
      <c r="AP99" s="58">
        <v>136833</v>
      </c>
      <c r="AQ99" s="59">
        <v>123.49801324503311</v>
      </c>
      <c r="AR99" s="59">
        <v>21</v>
      </c>
      <c r="AS99" s="62">
        <v>0.97398638725280762</v>
      </c>
      <c r="AT99" s="62">
        <v>0.98795181512832642</v>
      </c>
      <c r="AU99" s="62">
        <v>0.95208197832107544</v>
      </c>
      <c r="AV99" s="63">
        <v>0.97460246086120605</v>
      </c>
      <c r="AW99" s="58">
        <v>175879.65692360752</v>
      </c>
      <c r="AX99" s="58">
        <v>147900</v>
      </c>
      <c r="AY99" s="61">
        <v>161526.03368397494</v>
      </c>
      <c r="AZ99" s="58">
        <v>142000</v>
      </c>
      <c r="BA99" s="59">
        <v>123.21494823123382</v>
      </c>
      <c r="BB99" s="59">
        <v>20</v>
      </c>
      <c r="BC99" s="62">
        <v>0.95243644714355469</v>
      </c>
      <c r="BD99" s="63">
        <v>0.97434580326080322</v>
      </c>
    </row>
    <row r="100" spans="1:56" x14ac:dyDescent="0.25">
      <c r="A100" s="47">
        <v>43344</v>
      </c>
      <c r="B100" s="48">
        <v>865</v>
      </c>
      <c r="C100" s="49">
        <v>2372</v>
      </c>
      <c r="D100" s="50">
        <v>2.6492926886448225</v>
      </c>
      <c r="E100" s="49">
        <v>1081</v>
      </c>
      <c r="F100" s="49">
        <v>810</v>
      </c>
      <c r="G100" s="49">
        <v>1106</v>
      </c>
      <c r="H100" s="51">
        <v>133966893</v>
      </c>
      <c r="I100" s="52">
        <v>154875.02080924856</v>
      </c>
      <c r="J100" s="53">
        <v>139900</v>
      </c>
      <c r="K100" s="54">
        <v>127.41965317919075</v>
      </c>
      <c r="L100" s="54">
        <v>23</v>
      </c>
      <c r="M100" s="55">
        <v>0.97169840335845947</v>
      </c>
      <c r="N100" s="55">
        <v>0.98900347948074341</v>
      </c>
      <c r="O100" s="55">
        <v>0.94590294361114502</v>
      </c>
      <c r="P100" s="56">
        <v>0.97309720516204834</v>
      </c>
      <c r="Q100" s="52">
        <v>220186.58959044368</v>
      </c>
      <c r="R100" s="53">
        <v>155450</v>
      </c>
      <c r="S100" s="54">
        <v>85.757166947723434</v>
      </c>
      <c r="T100" s="54">
        <v>54</v>
      </c>
      <c r="U100" s="55">
        <v>0.96712052822113037</v>
      </c>
      <c r="V100" s="56">
        <v>1</v>
      </c>
      <c r="W100" s="53">
        <v>177392.46432062562</v>
      </c>
      <c r="X100" s="53">
        <v>148500</v>
      </c>
      <c r="Y100" s="52">
        <v>163419.78627968338</v>
      </c>
      <c r="Z100" s="53">
        <v>145000</v>
      </c>
      <c r="AA100" s="54">
        <v>140.10740740740741</v>
      </c>
      <c r="AB100" s="54">
        <v>23</v>
      </c>
      <c r="AC100" s="55">
        <v>0.94744163751602173</v>
      </c>
      <c r="AD100" s="56">
        <v>0.9692307710647583</v>
      </c>
      <c r="AE100" s="52">
        <v>164833.26484448634</v>
      </c>
      <c r="AF100" s="53">
        <v>140000</v>
      </c>
      <c r="AG100" s="54">
        <v>46.091320072332728</v>
      </c>
      <c r="AH100" s="54">
        <v>21.5</v>
      </c>
      <c r="AI100" s="55">
        <v>0.97555798292160034</v>
      </c>
      <c r="AJ100" s="56">
        <v>1</v>
      </c>
      <c r="AK100" s="57">
        <v>8172</v>
      </c>
      <c r="AL100" s="58">
        <v>1251093694</v>
      </c>
      <c r="AM100" s="59">
        <v>10875</v>
      </c>
      <c r="AN100" s="60">
        <v>8451</v>
      </c>
      <c r="AO100" s="61">
        <v>153095.16568771415</v>
      </c>
      <c r="AP100" s="58">
        <v>136000</v>
      </c>
      <c r="AQ100" s="59">
        <v>121.39977973568281</v>
      </c>
      <c r="AR100" s="59">
        <v>21</v>
      </c>
      <c r="AS100" s="62">
        <v>0.9742734432220459</v>
      </c>
      <c r="AT100" s="62">
        <v>0.98799997568130493</v>
      </c>
      <c r="AU100" s="62">
        <v>0.95229673385620117</v>
      </c>
      <c r="AV100" s="63">
        <v>0.97491216659545898</v>
      </c>
      <c r="AW100" s="58">
        <v>176333.65751196173</v>
      </c>
      <c r="AX100" s="58">
        <v>148000</v>
      </c>
      <c r="AY100" s="61">
        <v>161483.75264452645</v>
      </c>
      <c r="AZ100" s="58">
        <v>142500</v>
      </c>
      <c r="BA100" s="59">
        <v>123.52005679801206</v>
      </c>
      <c r="BB100" s="59">
        <v>20</v>
      </c>
      <c r="BC100" s="62">
        <v>0.95333850383758545</v>
      </c>
      <c r="BD100" s="63">
        <v>0.97517389059066772</v>
      </c>
    </row>
    <row r="101" spans="1:56" x14ac:dyDescent="0.25">
      <c r="A101" s="47">
        <v>43313</v>
      </c>
      <c r="B101" s="48">
        <v>1032</v>
      </c>
      <c r="C101" s="49">
        <v>2411</v>
      </c>
      <c r="D101" s="50">
        <v>2.6781449597334075</v>
      </c>
      <c r="E101" s="49">
        <v>1345</v>
      </c>
      <c r="F101" s="49">
        <v>955</v>
      </c>
      <c r="G101" s="49">
        <v>1160</v>
      </c>
      <c r="H101" s="51">
        <v>158512902</v>
      </c>
      <c r="I101" s="52">
        <v>153597.77325581395</v>
      </c>
      <c r="J101" s="53">
        <v>142400</v>
      </c>
      <c r="K101" s="54">
        <v>119.09786821705427</v>
      </c>
      <c r="L101" s="54">
        <v>19</v>
      </c>
      <c r="M101" s="55">
        <v>0.97682952880859375</v>
      </c>
      <c r="N101" s="55">
        <v>0.9885714054107666</v>
      </c>
      <c r="O101" s="55">
        <v>0.95135617256164551</v>
      </c>
      <c r="P101" s="56">
        <v>0.97223591804504395</v>
      </c>
      <c r="Q101" s="52">
        <v>225449.55879828325</v>
      </c>
      <c r="R101" s="53">
        <v>160000</v>
      </c>
      <c r="S101" s="54">
        <v>83.839070924927412</v>
      </c>
      <c r="T101" s="54">
        <v>50</v>
      </c>
      <c r="U101" s="55">
        <v>0.96762430667877197</v>
      </c>
      <c r="V101" s="56">
        <v>1</v>
      </c>
      <c r="W101" s="53">
        <v>169832.79143968871</v>
      </c>
      <c r="X101" s="53">
        <v>144900</v>
      </c>
      <c r="Y101" s="52">
        <v>164643.32087912087</v>
      </c>
      <c r="Z101" s="53">
        <v>140000</v>
      </c>
      <c r="AA101" s="54">
        <v>134.1979057591623</v>
      </c>
      <c r="AB101" s="54">
        <v>22</v>
      </c>
      <c r="AC101" s="55">
        <v>0.95037823915481567</v>
      </c>
      <c r="AD101" s="56">
        <v>0.96938776969909668</v>
      </c>
      <c r="AE101" s="52">
        <v>166358.18878005343</v>
      </c>
      <c r="AF101" s="53">
        <v>143900</v>
      </c>
      <c r="AG101" s="54">
        <v>43.424999999999997</v>
      </c>
      <c r="AH101" s="54">
        <v>21</v>
      </c>
      <c r="AI101" s="55">
        <v>0.97558528184890747</v>
      </c>
      <c r="AJ101" s="56">
        <v>1</v>
      </c>
      <c r="AK101" s="57">
        <v>7307</v>
      </c>
      <c r="AL101" s="58">
        <v>1117126801</v>
      </c>
      <c r="AM101" s="59">
        <v>9794</v>
      </c>
      <c r="AN101" s="60">
        <v>7641</v>
      </c>
      <c r="AO101" s="61">
        <v>152884.46708635555</v>
      </c>
      <c r="AP101" s="58">
        <v>135541</v>
      </c>
      <c r="AQ101" s="59">
        <v>120.6871493088819</v>
      </c>
      <c r="AR101" s="59">
        <v>20</v>
      </c>
      <c r="AS101" s="62">
        <v>0.97457373142242432</v>
      </c>
      <c r="AT101" s="62">
        <v>0.98787140846252441</v>
      </c>
      <c r="AU101" s="62">
        <v>0.95304131507873535</v>
      </c>
      <c r="AV101" s="63">
        <v>0.97500002384185791</v>
      </c>
      <c r="AW101" s="58">
        <v>176218.75782327357</v>
      </c>
      <c r="AX101" s="58">
        <v>148000</v>
      </c>
      <c r="AY101" s="61">
        <v>161284.68678784592</v>
      </c>
      <c r="AZ101" s="58">
        <v>140000</v>
      </c>
      <c r="BA101" s="59">
        <v>121.76168040832351</v>
      </c>
      <c r="BB101" s="59">
        <v>20</v>
      </c>
      <c r="BC101" s="62">
        <v>0.95394420623779297</v>
      </c>
      <c r="BD101" s="63">
        <v>0.97597599029541016</v>
      </c>
    </row>
    <row r="102" spans="1:56" x14ac:dyDescent="0.25">
      <c r="A102" s="47">
        <v>43282</v>
      </c>
      <c r="B102" s="48">
        <v>1076</v>
      </c>
      <c r="C102" s="49">
        <v>2327</v>
      </c>
      <c r="D102" s="50">
        <v>2.5762524218101301</v>
      </c>
      <c r="E102" s="49">
        <v>1157</v>
      </c>
      <c r="F102" s="49">
        <v>948</v>
      </c>
      <c r="G102" s="49">
        <v>1178</v>
      </c>
      <c r="H102" s="51">
        <v>176608515</v>
      </c>
      <c r="I102" s="52">
        <v>164134.30762081785</v>
      </c>
      <c r="J102" s="53">
        <v>144900</v>
      </c>
      <c r="K102" s="54">
        <v>115.55576208178438</v>
      </c>
      <c r="L102" s="54">
        <v>16</v>
      </c>
      <c r="M102" s="55">
        <v>0.97618526220321655</v>
      </c>
      <c r="N102" s="55">
        <v>0.9883720874786377</v>
      </c>
      <c r="O102" s="55">
        <v>0.9578169584274292</v>
      </c>
      <c r="P102" s="56">
        <v>0.97777777910232544</v>
      </c>
      <c r="Q102" s="52">
        <v>229963.90619469027</v>
      </c>
      <c r="R102" s="53">
        <v>164900</v>
      </c>
      <c r="S102" s="54">
        <v>87.366566394499358</v>
      </c>
      <c r="T102" s="54">
        <v>53</v>
      </c>
      <c r="U102" s="55">
        <v>0.96667706966400146</v>
      </c>
      <c r="V102" s="56">
        <v>1</v>
      </c>
      <c r="W102" s="53">
        <v>179154.79267202859</v>
      </c>
      <c r="X102" s="53">
        <v>145000</v>
      </c>
      <c r="Y102" s="52">
        <v>162298.76093916755</v>
      </c>
      <c r="Z102" s="53">
        <v>145000</v>
      </c>
      <c r="AA102" s="54">
        <v>91.69514767932489</v>
      </c>
      <c r="AB102" s="54">
        <v>19</v>
      </c>
      <c r="AC102" s="55">
        <v>0.94801795482635498</v>
      </c>
      <c r="AD102" s="56">
        <v>0.97212296724319458</v>
      </c>
      <c r="AE102" s="52">
        <v>161232.80395528805</v>
      </c>
      <c r="AF102" s="53">
        <v>145000</v>
      </c>
      <c r="AG102" s="54">
        <v>40.951612903225808</v>
      </c>
      <c r="AH102" s="54">
        <v>18</v>
      </c>
      <c r="AI102" s="55">
        <v>0.97665107250213623</v>
      </c>
      <c r="AJ102" s="56">
        <v>1</v>
      </c>
      <c r="AK102" s="57">
        <v>6275</v>
      </c>
      <c r="AL102" s="58">
        <v>958613899</v>
      </c>
      <c r="AM102" s="59">
        <v>8449</v>
      </c>
      <c r="AN102" s="60">
        <v>6686</v>
      </c>
      <c r="AO102" s="61">
        <v>152767.1552191235</v>
      </c>
      <c r="AP102" s="58">
        <v>135000</v>
      </c>
      <c r="AQ102" s="59">
        <v>120.94852589641434</v>
      </c>
      <c r="AR102" s="59">
        <v>21</v>
      </c>
      <c r="AS102" s="62">
        <v>0.9741966724395752</v>
      </c>
      <c r="AT102" s="62">
        <v>0.98775100708007813</v>
      </c>
      <c r="AU102" s="62">
        <v>0.95332330465316772</v>
      </c>
      <c r="AV102" s="63">
        <v>0.97542423009872437</v>
      </c>
      <c r="AW102" s="58">
        <v>177226.61422254975</v>
      </c>
      <c r="AX102" s="58">
        <v>149000</v>
      </c>
      <c r="AY102" s="61">
        <v>160811.71293717116</v>
      </c>
      <c r="AZ102" s="58">
        <v>140750</v>
      </c>
      <c r="BA102" s="59">
        <v>119.98534250673048</v>
      </c>
      <c r="BB102" s="59">
        <v>19</v>
      </c>
      <c r="BC102" s="62">
        <v>0.95444637537002563</v>
      </c>
      <c r="BD102" s="63">
        <v>0.97638428211212158</v>
      </c>
    </row>
    <row r="103" spans="1:56" x14ac:dyDescent="0.25">
      <c r="A103" s="47">
        <v>43252</v>
      </c>
      <c r="B103" s="48">
        <v>1114</v>
      </c>
      <c r="C103" s="49">
        <v>2348</v>
      </c>
      <c r="D103" s="50">
        <v>2.6171279361928987</v>
      </c>
      <c r="E103" s="49">
        <v>1360</v>
      </c>
      <c r="F103" s="49">
        <v>1035</v>
      </c>
      <c r="G103" s="49">
        <v>1334</v>
      </c>
      <c r="H103" s="51">
        <v>185218945</v>
      </c>
      <c r="I103" s="52">
        <v>166264.76211849193</v>
      </c>
      <c r="J103" s="53">
        <v>145200</v>
      </c>
      <c r="K103" s="54">
        <v>100.0951526032316</v>
      </c>
      <c r="L103" s="54">
        <v>15</v>
      </c>
      <c r="M103" s="55">
        <v>0.97821098566055298</v>
      </c>
      <c r="N103" s="55">
        <v>0.99333333969116211</v>
      </c>
      <c r="O103" s="55">
        <v>0.96179366111755371</v>
      </c>
      <c r="P103" s="56">
        <v>0.98110061883926392</v>
      </c>
      <c r="Q103" s="52">
        <v>225821.71539792386</v>
      </c>
      <c r="R103" s="53">
        <v>169850</v>
      </c>
      <c r="S103" s="54">
        <v>81.149488926746173</v>
      </c>
      <c r="T103" s="54">
        <v>46</v>
      </c>
      <c r="U103" s="55">
        <v>0.97118747234344482</v>
      </c>
      <c r="V103" s="56">
        <v>1</v>
      </c>
      <c r="W103" s="53">
        <v>181162.18417047185</v>
      </c>
      <c r="X103" s="53">
        <v>150000</v>
      </c>
      <c r="Y103" s="52">
        <v>167713.40793489318</v>
      </c>
      <c r="Z103" s="53">
        <v>150000</v>
      </c>
      <c r="AA103" s="54">
        <v>138.69951690821256</v>
      </c>
      <c r="AB103" s="54">
        <v>16</v>
      </c>
      <c r="AC103" s="55">
        <v>0.95595651865005493</v>
      </c>
      <c r="AD103" s="56">
        <v>0.97597599029541016</v>
      </c>
      <c r="AE103" s="52">
        <v>169788.57989088073</v>
      </c>
      <c r="AF103" s="53">
        <v>149000</v>
      </c>
      <c r="AG103" s="54">
        <v>41.251124437781108</v>
      </c>
      <c r="AH103" s="54">
        <v>16</v>
      </c>
      <c r="AI103" s="55">
        <v>0.97995853424072266</v>
      </c>
      <c r="AJ103" s="56">
        <v>1</v>
      </c>
      <c r="AK103" s="57">
        <v>5199</v>
      </c>
      <c r="AL103" s="58">
        <v>782005384</v>
      </c>
      <c r="AM103" s="59">
        <v>7292</v>
      </c>
      <c r="AN103" s="60">
        <v>5738</v>
      </c>
      <c r="AO103" s="61">
        <v>150414.57664935564</v>
      </c>
      <c r="AP103" s="58">
        <v>134000</v>
      </c>
      <c r="AQ103" s="59">
        <v>122.06462781304097</v>
      </c>
      <c r="AR103" s="59">
        <v>22</v>
      </c>
      <c r="AS103" s="62">
        <v>0.97378605604171753</v>
      </c>
      <c r="AT103" s="62">
        <v>0.98760330677032471</v>
      </c>
      <c r="AU103" s="62">
        <v>0.95240068435668945</v>
      </c>
      <c r="AV103" s="63">
        <v>0.97499376535415649</v>
      </c>
      <c r="AW103" s="58">
        <v>176919.39057382886</v>
      </c>
      <c r="AX103" s="58">
        <v>149900</v>
      </c>
      <c r="AY103" s="61">
        <v>160559.52036199096</v>
      </c>
      <c r="AZ103" s="58">
        <v>140000</v>
      </c>
      <c r="BA103" s="59">
        <v>124.65928895085396</v>
      </c>
      <c r="BB103" s="59">
        <v>19</v>
      </c>
      <c r="BC103" s="62">
        <v>0.95553278923034668</v>
      </c>
      <c r="BD103" s="63">
        <v>0.97692304849624634</v>
      </c>
    </row>
    <row r="104" spans="1:56" x14ac:dyDescent="0.25">
      <c r="A104" s="47">
        <v>43221</v>
      </c>
      <c r="B104" s="48">
        <v>1122</v>
      </c>
      <c r="C104" s="49">
        <v>2227</v>
      </c>
      <c r="D104" s="50">
        <v>2.4673622567060627</v>
      </c>
      <c r="E104" s="49">
        <v>1450</v>
      </c>
      <c r="F104" s="49">
        <v>1072</v>
      </c>
      <c r="G104" s="49">
        <v>1445</v>
      </c>
      <c r="H104" s="51">
        <v>172908757</v>
      </c>
      <c r="I104" s="52">
        <v>154107.62655971479</v>
      </c>
      <c r="J104" s="53">
        <v>141750</v>
      </c>
      <c r="K104" s="54">
        <v>133.20766488413548</v>
      </c>
      <c r="L104" s="54">
        <v>16</v>
      </c>
      <c r="M104" s="55">
        <v>0.97529065608978271</v>
      </c>
      <c r="N104" s="55">
        <v>0.99047619104385376</v>
      </c>
      <c r="O104" s="55">
        <v>0.957846999168396</v>
      </c>
      <c r="P104" s="56">
        <v>0.97916668653488159</v>
      </c>
      <c r="Q104" s="52">
        <v>224649.72051996287</v>
      </c>
      <c r="R104" s="53">
        <v>174000</v>
      </c>
      <c r="S104" s="54">
        <v>83.72339470139201</v>
      </c>
      <c r="T104" s="54">
        <v>43</v>
      </c>
      <c r="U104" s="55">
        <v>0.9722517728805542</v>
      </c>
      <c r="V104" s="56">
        <v>1</v>
      </c>
      <c r="W104" s="53">
        <v>186468.8393745558</v>
      </c>
      <c r="X104" s="53">
        <v>158888</v>
      </c>
      <c r="Y104" s="52">
        <v>170093.76003824093</v>
      </c>
      <c r="Z104" s="53">
        <v>149900</v>
      </c>
      <c r="AA104" s="54">
        <v>103.8973880597015</v>
      </c>
      <c r="AB104" s="54">
        <v>14.5</v>
      </c>
      <c r="AC104" s="55">
        <v>0.95882028341293335</v>
      </c>
      <c r="AD104" s="56">
        <v>0.98220419883728027</v>
      </c>
      <c r="AE104" s="52">
        <v>170716.8500355366</v>
      </c>
      <c r="AF104" s="53">
        <v>145000</v>
      </c>
      <c r="AG104" s="54">
        <v>41.133564013840832</v>
      </c>
      <c r="AH104" s="54">
        <v>15</v>
      </c>
      <c r="AI104" s="55">
        <v>0.9831811785697937</v>
      </c>
      <c r="AJ104" s="56">
        <v>1</v>
      </c>
      <c r="AK104" s="57">
        <v>4085</v>
      </c>
      <c r="AL104" s="58">
        <v>596786439</v>
      </c>
      <c r="AM104" s="59">
        <v>5932</v>
      </c>
      <c r="AN104" s="60">
        <v>4703</v>
      </c>
      <c r="AO104" s="61">
        <v>146092.15152998775</v>
      </c>
      <c r="AP104" s="58">
        <v>130000</v>
      </c>
      <c r="AQ104" s="59">
        <v>128.05581395348838</v>
      </c>
      <c r="AR104" s="59">
        <v>25</v>
      </c>
      <c r="AS104" s="62">
        <v>0.97257912158966064</v>
      </c>
      <c r="AT104" s="62">
        <v>0.98641884326934814</v>
      </c>
      <c r="AU104" s="62">
        <v>0.94982540607452393</v>
      </c>
      <c r="AV104" s="63">
        <v>0.97297298908233643</v>
      </c>
      <c r="AW104" s="58">
        <v>175942.85689262568</v>
      </c>
      <c r="AX104" s="58">
        <v>149000</v>
      </c>
      <c r="AY104" s="61">
        <v>159011.24394539851</v>
      </c>
      <c r="AZ104" s="58">
        <v>139900</v>
      </c>
      <c r="BA104" s="59">
        <v>121.56942377206039</v>
      </c>
      <c r="BB104" s="59">
        <v>20</v>
      </c>
      <c r="BC104" s="62">
        <v>0.95544141530990601</v>
      </c>
      <c r="BD104" s="63">
        <v>0.97719871997833252</v>
      </c>
    </row>
    <row r="105" spans="1:56" x14ac:dyDescent="0.25">
      <c r="A105" s="47">
        <v>43191</v>
      </c>
      <c r="B105" s="48">
        <v>892</v>
      </c>
      <c r="C105" s="49">
        <v>2081</v>
      </c>
      <c r="D105" s="50">
        <v>2.3184477361458806</v>
      </c>
      <c r="E105" s="49">
        <v>1363</v>
      </c>
      <c r="F105" s="49">
        <v>1090</v>
      </c>
      <c r="G105" s="49">
        <v>1497</v>
      </c>
      <c r="H105" s="51">
        <v>133746105</v>
      </c>
      <c r="I105" s="52">
        <v>149939.57959641254</v>
      </c>
      <c r="J105" s="53">
        <v>136000</v>
      </c>
      <c r="K105" s="54">
        <v>124.53811659192826</v>
      </c>
      <c r="L105" s="54">
        <v>19</v>
      </c>
      <c r="M105" s="55">
        <v>0.97792303562164307</v>
      </c>
      <c r="N105" s="55">
        <v>0.98814231157302856</v>
      </c>
      <c r="O105" s="55">
        <v>0.95795357227325439</v>
      </c>
      <c r="P105" s="56">
        <v>0.97854495048522949</v>
      </c>
      <c r="Q105" s="52">
        <v>221696.61113849186</v>
      </c>
      <c r="R105" s="53">
        <v>168000</v>
      </c>
      <c r="S105" s="54">
        <v>86.108121095627098</v>
      </c>
      <c r="T105" s="54">
        <v>43</v>
      </c>
      <c r="U105" s="55">
        <v>0.97182351350784302</v>
      </c>
      <c r="V105" s="56">
        <v>1</v>
      </c>
      <c r="W105" s="53">
        <v>176958.9962063733</v>
      </c>
      <c r="X105" s="53">
        <v>149900</v>
      </c>
      <c r="Y105" s="52">
        <v>164127.31875607386</v>
      </c>
      <c r="Z105" s="53">
        <v>147000</v>
      </c>
      <c r="AA105" s="54">
        <v>134.51743119266055</v>
      </c>
      <c r="AB105" s="54">
        <v>16</v>
      </c>
      <c r="AC105" s="55">
        <v>0.96185290813446045</v>
      </c>
      <c r="AD105" s="56">
        <v>0.9798429012298584</v>
      </c>
      <c r="AE105" s="52">
        <v>168211.11264685556</v>
      </c>
      <c r="AF105" s="53">
        <v>147000</v>
      </c>
      <c r="AG105" s="54">
        <v>45.388109552438209</v>
      </c>
      <c r="AH105" s="54">
        <v>16</v>
      </c>
      <c r="AI105" s="55">
        <v>0.98314905166625977</v>
      </c>
      <c r="AJ105" s="56">
        <v>1</v>
      </c>
      <c r="AK105" s="57">
        <v>2963</v>
      </c>
      <c r="AL105" s="58">
        <v>423877682</v>
      </c>
      <c r="AM105" s="59">
        <v>4482</v>
      </c>
      <c r="AN105" s="60">
        <v>3631</v>
      </c>
      <c r="AO105" s="61">
        <v>143056.9294633817</v>
      </c>
      <c r="AP105" s="58">
        <v>127000</v>
      </c>
      <c r="AQ105" s="59">
        <v>126.10496118798515</v>
      </c>
      <c r="AR105" s="59">
        <v>28</v>
      </c>
      <c r="AS105" s="62">
        <v>0.97155565023422241</v>
      </c>
      <c r="AT105" s="62">
        <v>0.98509645462036133</v>
      </c>
      <c r="AU105" s="62">
        <v>0.94678753614425659</v>
      </c>
      <c r="AV105" s="63">
        <v>0.96996968984603882</v>
      </c>
      <c r="AW105" s="58">
        <v>172500.25871687586</v>
      </c>
      <c r="AX105" s="58">
        <v>145000</v>
      </c>
      <c r="AY105" s="61">
        <v>155695.36527459955</v>
      </c>
      <c r="AZ105" s="58">
        <v>138500</v>
      </c>
      <c r="BA105" s="59">
        <v>126.78683558248416</v>
      </c>
      <c r="BB105" s="59">
        <v>22</v>
      </c>
      <c r="BC105" s="62">
        <v>0.9544297456741333</v>
      </c>
      <c r="BD105" s="63">
        <v>0.97624576091766357</v>
      </c>
    </row>
    <row r="106" spans="1:56" x14ac:dyDescent="0.25">
      <c r="A106" s="47">
        <v>43160</v>
      </c>
      <c r="B106" s="48">
        <v>873</v>
      </c>
      <c r="C106" s="49">
        <v>1993</v>
      </c>
      <c r="D106" s="50">
        <v>2.2218506131549609</v>
      </c>
      <c r="E106" s="49">
        <v>1289</v>
      </c>
      <c r="F106" s="49">
        <v>1039</v>
      </c>
      <c r="G106" s="49">
        <v>1288</v>
      </c>
      <c r="H106" s="51">
        <v>124441591</v>
      </c>
      <c r="I106" s="52">
        <v>142544.77777777778</v>
      </c>
      <c r="J106" s="53">
        <v>124000</v>
      </c>
      <c r="K106" s="54">
        <v>140.35509736540664</v>
      </c>
      <c r="L106" s="54">
        <v>31</v>
      </c>
      <c r="M106" s="55">
        <v>0.97259944677352905</v>
      </c>
      <c r="N106" s="55">
        <v>0.98434507846832275</v>
      </c>
      <c r="O106" s="55">
        <v>0.95041435956954956</v>
      </c>
      <c r="P106" s="56">
        <v>0.97019481658935547</v>
      </c>
      <c r="Q106" s="52">
        <v>212837.40323422014</v>
      </c>
      <c r="R106" s="53">
        <v>159500</v>
      </c>
      <c r="S106" s="54">
        <v>95.049673858504761</v>
      </c>
      <c r="T106" s="54">
        <v>49</v>
      </c>
      <c r="U106" s="55">
        <v>0.97134220600128174</v>
      </c>
      <c r="V106" s="56">
        <v>1</v>
      </c>
      <c r="W106" s="53">
        <v>171475.66882591092</v>
      </c>
      <c r="X106" s="53">
        <v>147500</v>
      </c>
      <c r="Y106" s="52">
        <v>156440.45321637427</v>
      </c>
      <c r="Z106" s="53">
        <v>139950</v>
      </c>
      <c r="AA106" s="54">
        <v>128.85466794995187</v>
      </c>
      <c r="AB106" s="54">
        <v>18</v>
      </c>
      <c r="AC106" s="55">
        <v>0.9612349271774292</v>
      </c>
      <c r="AD106" s="56">
        <v>0.98060190677642822</v>
      </c>
      <c r="AE106" s="52">
        <v>159576.14533965246</v>
      </c>
      <c r="AF106" s="53">
        <v>139900</v>
      </c>
      <c r="AG106" s="54">
        <v>53.075310559006212</v>
      </c>
      <c r="AH106" s="54">
        <v>19</v>
      </c>
      <c r="AI106" s="55">
        <v>0.97874081134796143</v>
      </c>
      <c r="AJ106" s="56">
        <v>1</v>
      </c>
      <c r="AK106" s="57">
        <v>2071</v>
      </c>
      <c r="AL106" s="58">
        <v>290131577</v>
      </c>
      <c r="AM106" s="59">
        <v>3119</v>
      </c>
      <c r="AN106" s="60">
        <v>2541</v>
      </c>
      <c r="AO106" s="61">
        <v>140092.50458715597</v>
      </c>
      <c r="AP106" s="58">
        <v>124500</v>
      </c>
      <c r="AQ106" s="59">
        <v>126.77981651376147</v>
      </c>
      <c r="AR106" s="59">
        <v>32</v>
      </c>
      <c r="AS106" s="62">
        <v>0.96874105930328369</v>
      </c>
      <c r="AT106" s="62">
        <v>0.98332405090332031</v>
      </c>
      <c r="AU106" s="62">
        <v>0.94182610511779785</v>
      </c>
      <c r="AV106" s="63">
        <v>0.96521389484405518</v>
      </c>
      <c r="AW106" s="58">
        <v>170530.88337801609</v>
      </c>
      <c r="AX106" s="58">
        <v>144900</v>
      </c>
      <c r="AY106" s="61">
        <v>152178.34860154035</v>
      </c>
      <c r="AZ106" s="58">
        <v>134900</v>
      </c>
      <c r="BA106" s="59">
        <v>123.47068083431719</v>
      </c>
      <c r="BB106" s="59">
        <v>25</v>
      </c>
      <c r="BC106" s="62">
        <v>0.95133471488952637</v>
      </c>
      <c r="BD106" s="63">
        <v>0.97458970546722412</v>
      </c>
    </row>
    <row r="107" spans="1:56" x14ac:dyDescent="0.25">
      <c r="A107" s="47">
        <v>43132</v>
      </c>
      <c r="B107" s="48">
        <v>599</v>
      </c>
      <c r="C107" s="49">
        <v>1958</v>
      </c>
      <c r="D107" s="50">
        <v>2.1818181323548664</v>
      </c>
      <c r="E107" s="49">
        <v>934</v>
      </c>
      <c r="F107" s="49">
        <v>773</v>
      </c>
      <c r="G107" s="49">
        <v>1098</v>
      </c>
      <c r="H107" s="51">
        <v>83504787</v>
      </c>
      <c r="I107" s="52">
        <v>139406.98998330551</v>
      </c>
      <c r="J107" s="53">
        <v>126000</v>
      </c>
      <c r="K107" s="54">
        <v>127.86811352253756</v>
      </c>
      <c r="L107" s="54">
        <v>36</v>
      </c>
      <c r="M107" s="55">
        <v>0.96565943956375122</v>
      </c>
      <c r="N107" s="55">
        <v>0.98184514045715332</v>
      </c>
      <c r="O107" s="55">
        <v>0.93603956699371338</v>
      </c>
      <c r="P107" s="56">
        <v>0.96115046739578247</v>
      </c>
      <c r="Q107" s="52">
        <v>205390.0938967136</v>
      </c>
      <c r="R107" s="53">
        <v>150000</v>
      </c>
      <c r="S107" s="54">
        <v>100.85648621041879</v>
      </c>
      <c r="T107" s="54">
        <v>59</v>
      </c>
      <c r="U107" s="55">
        <v>0.9704323410987854</v>
      </c>
      <c r="V107" s="56">
        <v>1</v>
      </c>
      <c r="W107" s="53">
        <v>167706.80267558529</v>
      </c>
      <c r="X107" s="53">
        <v>139900</v>
      </c>
      <c r="Y107" s="52">
        <v>151968.92597765362</v>
      </c>
      <c r="Z107" s="53">
        <v>129900</v>
      </c>
      <c r="AA107" s="54">
        <v>123.76455368693402</v>
      </c>
      <c r="AB107" s="54">
        <v>30</v>
      </c>
      <c r="AC107" s="55">
        <v>0.94788110256195068</v>
      </c>
      <c r="AD107" s="56">
        <v>0.96989965438842773</v>
      </c>
      <c r="AE107" s="52">
        <v>155518.56446991404</v>
      </c>
      <c r="AF107" s="53">
        <v>129900</v>
      </c>
      <c r="AG107" s="54">
        <v>60.719489981785067</v>
      </c>
      <c r="AH107" s="54">
        <v>31</v>
      </c>
      <c r="AI107" s="55">
        <v>0.97442626953125</v>
      </c>
      <c r="AJ107" s="56">
        <v>1</v>
      </c>
      <c r="AK107" s="57">
        <v>1198</v>
      </c>
      <c r="AL107" s="58">
        <v>165689986</v>
      </c>
      <c r="AM107" s="59">
        <v>1830</v>
      </c>
      <c r="AN107" s="60">
        <v>1502</v>
      </c>
      <c r="AO107" s="61">
        <v>138305.49749582636</v>
      </c>
      <c r="AP107" s="58">
        <v>124900</v>
      </c>
      <c r="AQ107" s="59">
        <v>116.88731218697829</v>
      </c>
      <c r="AR107" s="59">
        <v>33</v>
      </c>
      <c r="AS107" s="62">
        <v>0.96597886085510254</v>
      </c>
      <c r="AT107" s="62">
        <v>0.98275864124298096</v>
      </c>
      <c r="AU107" s="62">
        <v>0.93563777208328247</v>
      </c>
      <c r="AV107" s="63">
        <v>0.96271789073944092</v>
      </c>
      <c r="AW107" s="58">
        <v>169863.75357347055</v>
      </c>
      <c r="AX107" s="58">
        <v>139900</v>
      </c>
      <c r="AY107" s="61">
        <v>149143.70645385148</v>
      </c>
      <c r="AZ107" s="58">
        <v>129900</v>
      </c>
      <c r="BA107" s="59">
        <v>119.74633821571238</v>
      </c>
      <c r="BB107" s="59">
        <v>31</v>
      </c>
      <c r="BC107" s="62">
        <v>0.94425523281097412</v>
      </c>
      <c r="BD107" s="63">
        <v>0.96784961223602295</v>
      </c>
    </row>
    <row r="108" spans="1:56" x14ac:dyDescent="0.25">
      <c r="A108" s="47">
        <v>43101</v>
      </c>
      <c r="B108" s="48">
        <v>599</v>
      </c>
      <c r="C108" s="49">
        <v>2038</v>
      </c>
      <c r="D108" s="50">
        <v>2.2726512405910233</v>
      </c>
      <c r="E108" s="49">
        <v>896</v>
      </c>
      <c r="F108" s="49">
        <v>729</v>
      </c>
      <c r="G108" s="49">
        <v>899</v>
      </c>
      <c r="H108" s="51">
        <v>82185199</v>
      </c>
      <c r="I108" s="52">
        <v>137204.00500834725</v>
      </c>
      <c r="J108" s="53">
        <v>117900</v>
      </c>
      <c r="K108" s="54">
        <v>105.90651085141903</v>
      </c>
      <c r="L108" s="54">
        <v>32</v>
      </c>
      <c r="M108" s="55">
        <v>0.96631366014480591</v>
      </c>
      <c r="N108" s="55">
        <v>0.98347270488739014</v>
      </c>
      <c r="O108" s="55">
        <v>0.93521571159362793</v>
      </c>
      <c r="P108" s="56">
        <v>0.96460175514221191</v>
      </c>
      <c r="Q108" s="52">
        <v>199719.99443319839</v>
      </c>
      <c r="R108" s="53">
        <v>140000</v>
      </c>
      <c r="S108" s="54">
        <v>102.14573110893032</v>
      </c>
      <c r="T108" s="54">
        <v>74</v>
      </c>
      <c r="U108" s="55">
        <v>0.96854132413864136</v>
      </c>
      <c r="V108" s="56">
        <v>1</v>
      </c>
      <c r="W108" s="53">
        <v>172134.62793427231</v>
      </c>
      <c r="X108" s="53">
        <v>140000</v>
      </c>
      <c r="Y108" s="52">
        <v>146353.55862068967</v>
      </c>
      <c r="Z108" s="53">
        <v>129000</v>
      </c>
      <c r="AA108" s="54">
        <v>115.48559670781893</v>
      </c>
      <c r="AB108" s="54">
        <v>36</v>
      </c>
      <c r="AC108" s="55">
        <v>0.94065964221954346</v>
      </c>
      <c r="AD108" s="56">
        <v>0.96625423431396484</v>
      </c>
      <c r="AE108" s="52">
        <v>153124.81543624162</v>
      </c>
      <c r="AF108" s="53">
        <v>129900</v>
      </c>
      <c r="AG108" s="54">
        <v>63.359288097886541</v>
      </c>
      <c r="AH108" s="54">
        <v>36</v>
      </c>
      <c r="AI108" s="55">
        <v>0.9689604640007019</v>
      </c>
      <c r="AJ108" s="56">
        <v>1</v>
      </c>
      <c r="AK108" s="57">
        <v>599</v>
      </c>
      <c r="AL108" s="58">
        <v>82185199</v>
      </c>
      <c r="AM108" s="59">
        <v>896</v>
      </c>
      <c r="AN108" s="60">
        <v>729</v>
      </c>
      <c r="AO108" s="61">
        <v>137204.00500834725</v>
      </c>
      <c r="AP108" s="58">
        <v>117900</v>
      </c>
      <c r="AQ108" s="59">
        <v>105.90651085141903</v>
      </c>
      <c r="AR108" s="59">
        <v>32</v>
      </c>
      <c r="AS108" s="62">
        <v>0.96631366014480591</v>
      </c>
      <c r="AT108" s="62">
        <v>0.98347270488739014</v>
      </c>
      <c r="AU108" s="62">
        <v>0.93521571159362793</v>
      </c>
      <c r="AV108" s="63">
        <v>0.96460175514221191</v>
      </c>
      <c r="AW108" s="58">
        <v>172134.62793427231</v>
      </c>
      <c r="AX108" s="58">
        <v>140000</v>
      </c>
      <c r="AY108" s="61">
        <v>146353.55862068967</v>
      </c>
      <c r="AZ108" s="58">
        <v>129000</v>
      </c>
      <c r="BA108" s="59">
        <v>115.48559670781893</v>
      </c>
      <c r="BB108" s="59">
        <v>36</v>
      </c>
      <c r="BC108" s="62">
        <v>0.94065964221954346</v>
      </c>
      <c r="BD108" s="63">
        <v>0.96625423431396484</v>
      </c>
    </row>
    <row r="109" spans="1:56" x14ac:dyDescent="0.25">
      <c r="A109" s="47">
        <v>43070</v>
      </c>
      <c r="B109" s="48">
        <v>822</v>
      </c>
      <c r="C109" s="49">
        <v>2109</v>
      </c>
      <c r="D109" s="50">
        <v>2.3568635290935123</v>
      </c>
      <c r="E109" s="49">
        <v>621</v>
      </c>
      <c r="F109" s="49">
        <v>595</v>
      </c>
      <c r="G109" s="49">
        <v>782</v>
      </c>
      <c r="H109" s="51">
        <v>114559521</v>
      </c>
      <c r="I109" s="52">
        <v>139366.81386861313</v>
      </c>
      <c r="J109" s="53">
        <v>124450</v>
      </c>
      <c r="K109" s="54">
        <v>131.75182481751824</v>
      </c>
      <c r="L109" s="54">
        <v>31</v>
      </c>
      <c r="M109" s="55">
        <v>0.96422123908996582</v>
      </c>
      <c r="N109" s="55">
        <v>0.9830361008644104</v>
      </c>
      <c r="O109" s="55">
        <v>0.93254250288009644</v>
      </c>
      <c r="P109" s="56">
        <v>0.96190840005874634</v>
      </c>
      <c r="Q109" s="52">
        <v>189507.88384321224</v>
      </c>
      <c r="R109" s="53">
        <v>134900</v>
      </c>
      <c r="S109" s="54">
        <v>100.53722143195827</v>
      </c>
      <c r="T109" s="54">
        <v>73</v>
      </c>
      <c r="U109" s="55">
        <v>0.96718448400497437</v>
      </c>
      <c r="V109" s="56">
        <v>1</v>
      </c>
      <c r="W109" s="53">
        <v>142485.16778523489</v>
      </c>
      <c r="X109" s="53">
        <v>124900</v>
      </c>
      <c r="Y109" s="52">
        <v>141968.40219378428</v>
      </c>
      <c r="Z109" s="53">
        <v>128900</v>
      </c>
      <c r="AA109" s="54">
        <v>139.70420168067227</v>
      </c>
      <c r="AB109" s="54">
        <v>33</v>
      </c>
      <c r="AC109" s="55">
        <v>0.93329870700836182</v>
      </c>
      <c r="AD109" s="56">
        <v>0.96332651376724243</v>
      </c>
      <c r="AE109" s="52">
        <v>153525.75570469798</v>
      </c>
      <c r="AF109" s="53">
        <v>129000</v>
      </c>
      <c r="AG109" s="54">
        <v>56.960358056265981</v>
      </c>
      <c r="AH109" s="54">
        <v>32</v>
      </c>
      <c r="AI109" s="55">
        <v>0.9668077826499939</v>
      </c>
      <c r="AJ109" s="56">
        <v>1</v>
      </c>
      <c r="AK109" s="57">
        <v>10738</v>
      </c>
      <c r="AL109" s="58">
        <v>1578811804</v>
      </c>
      <c r="AM109" s="59">
        <v>13824</v>
      </c>
      <c r="AN109" s="60">
        <v>10722</v>
      </c>
      <c r="AO109" s="61">
        <v>147030.34121810392</v>
      </c>
      <c r="AP109" s="58">
        <v>130000</v>
      </c>
      <c r="AQ109" s="59">
        <v>133.00921959396535</v>
      </c>
      <c r="AR109" s="59">
        <v>24</v>
      </c>
      <c r="AS109" s="62">
        <v>0.9705650806427002</v>
      </c>
      <c r="AT109" s="62">
        <v>0.9872773289680481</v>
      </c>
      <c r="AU109" s="62">
        <v>0.94537276029586792</v>
      </c>
      <c r="AV109" s="63">
        <v>0.97028499841690063</v>
      </c>
      <c r="AW109" s="58">
        <v>163923.46939080977</v>
      </c>
      <c r="AX109" s="58">
        <v>137500</v>
      </c>
      <c r="AY109" s="61">
        <v>153522.30261881667</v>
      </c>
      <c r="AZ109" s="58">
        <v>135000</v>
      </c>
      <c r="BA109" s="59">
        <v>131.93312814773364</v>
      </c>
      <c r="BB109" s="59">
        <v>24</v>
      </c>
      <c r="BC109" s="62">
        <v>0.94560301303863525</v>
      </c>
      <c r="BD109" s="63">
        <v>0.97059106826782227</v>
      </c>
    </row>
    <row r="110" spans="1:56" x14ac:dyDescent="0.25">
      <c r="A110" s="47">
        <v>43040</v>
      </c>
      <c r="B110" s="48">
        <v>844</v>
      </c>
      <c r="C110" s="49">
        <v>2462</v>
      </c>
      <c r="D110" s="50">
        <v>2.7600896860986546</v>
      </c>
      <c r="E110" s="49">
        <v>921</v>
      </c>
      <c r="F110" s="49">
        <v>713</v>
      </c>
      <c r="G110" s="49">
        <v>1002</v>
      </c>
      <c r="H110" s="51">
        <v>119369529</v>
      </c>
      <c r="I110" s="52">
        <v>141433.09123222748</v>
      </c>
      <c r="J110" s="53">
        <v>128750</v>
      </c>
      <c r="K110" s="54">
        <v>121.32345971563981</v>
      </c>
      <c r="L110" s="54">
        <v>29</v>
      </c>
      <c r="M110" s="55">
        <v>0.96808993816375732</v>
      </c>
      <c r="N110" s="55">
        <v>0.98770272731781006</v>
      </c>
      <c r="O110" s="55">
        <v>0.93485403060913086</v>
      </c>
      <c r="P110" s="56">
        <v>0.96310192346572876</v>
      </c>
      <c r="Q110" s="52">
        <v>192454.42684451854</v>
      </c>
      <c r="R110" s="53">
        <v>138000</v>
      </c>
      <c r="S110" s="54">
        <v>94.760357432981323</v>
      </c>
      <c r="T110" s="54">
        <v>63</v>
      </c>
      <c r="U110" s="55">
        <v>0.96360230445861816</v>
      </c>
      <c r="V110" s="56">
        <v>1</v>
      </c>
      <c r="W110" s="53">
        <v>153645.78295454546</v>
      </c>
      <c r="X110" s="53">
        <v>125000</v>
      </c>
      <c r="Y110" s="52">
        <v>149934.49337260678</v>
      </c>
      <c r="Z110" s="53">
        <v>129900</v>
      </c>
      <c r="AA110" s="54">
        <v>127.91444600280505</v>
      </c>
      <c r="AB110" s="54">
        <v>32</v>
      </c>
      <c r="AC110" s="55">
        <v>0.92907744646072388</v>
      </c>
      <c r="AD110" s="56">
        <v>0.95644497871398926</v>
      </c>
      <c r="AE110" s="52">
        <v>153665.35087719298</v>
      </c>
      <c r="AF110" s="53">
        <v>130000</v>
      </c>
      <c r="AG110" s="54">
        <v>54.504990019960083</v>
      </c>
      <c r="AH110" s="54">
        <v>32</v>
      </c>
      <c r="AI110" s="55">
        <v>0.96557426452636719</v>
      </c>
      <c r="AJ110" s="56">
        <v>1</v>
      </c>
      <c r="AK110" s="57">
        <v>9916</v>
      </c>
      <c r="AL110" s="58">
        <v>1464252283</v>
      </c>
      <c r="AM110" s="59">
        <v>13203</v>
      </c>
      <c r="AN110" s="60">
        <v>10127</v>
      </c>
      <c r="AO110" s="61">
        <v>147665.61950383219</v>
      </c>
      <c r="AP110" s="58">
        <v>131000</v>
      </c>
      <c r="AQ110" s="59">
        <v>133.11345300524405</v>
      </c>
      <c r="AR110" s="59">
        <v>23</v>
      </c>
      <c r="AS110" s="62">
        <v>0.97108250856399536</v>
      </c>
      <c r="AT110" s="62">
        <v>0.98742139339447021</v>
      </c>
      <c r="AU110" s="62">
        <v>0.94641482830047607</v>
      </c>
      <c r="AV110" s="63">
        <v>0.97115951776504517</v>
      </c>
      <c r="AW110" s="58">
        <v>164924.34889550367</v>
      </c>
      <c r="AX110" s="58">
        <v>139000</v>
      </c>
      <c r="AY110" s="61">
        <v>154169.64293762163</v>
      </c>
      <c r="AZ110" s="58">
        <v>135000</v>
      </c>
      <c r="BA110" s="59">
        <v>131.47654784240149</v>
      </c>
      <c r="BB110" s="59">
        <v>23</v>
      </c>
      <c r="BC110" s="62">
        <v>0.94628530740737915</v>
      </c>
      <c r="BD110" s="63">
        <v>0.97134667634963989</v>
      </c>
    </row>
    <row r="111" spans="1:56" x14ac:dyDescent="0.25">
      <c r="A111" s="47">
        <v>43009</v>
      </c>
      <c r="B111" s="48">
        <v>906</v>
      </c>
      <c r="C111" s="49">
        <v>2553</v>
      </c>
      <c r="D111" s="50">
        <v>2.877970944352243</v>
      </c>
      <c r="E111" s="49">
        <v>1102</v>
      </c>
      <c r="F111" s="49">
        <v>888</v>
      </c>
      <c r="G111" s="49">
        <v>1129</v>
      </c>
      <c r="H111" s="51">
        <v>130498427</v>
      </c>
      <c r="I111" s="52">
        <v>144037.99889624724</v>
      </c>
      <c r="J111" s="53">
        <v>130000</v>
      </c>
      <c r="K111" s="54">
        <v>122.04525386313466</v>
      </c>
      <c r="L111" s="54">
        <v>26</v>
      </c>
      <c r="M111" s="55">
        <v>0.96822398900985718</v>
      </c>
      <c r="N111" s="55">
        <v>0.98494982719421387</v>
      </c>
      <c r="O111" s="55">
        <v>0.94050472974777222</v>
      </c>
      <c r="P111" s="56">
        <v>0.96473598480224609</v>
      </c>
      <c r="Q111" s="52">
        <v>197070.79968076615</v>
      </c>
      <c r="R111" s="53">
        <v>140000</v>
      </c>
      <c r="S111" s="54">
        <v>89.645123384253822</v>
      </c>
      <c r="T111" s="54">
        <v>57</v>
      </c>
      <c r="U111" s="55">
        <v>0.96281927824020386</v>
      </c>
      <c r="V111" s="56">
        <v>1</v>
      </c>
      <c r="W111" s="53">
        <v>152924.89433962264</v>
      </c>
      <c r="X111" s="53">
        <v>129900</v>
      </c>
      <c r="Y111" s="52">
        <v>148772.17964071856</v>
      </c>
      <c r="Z111" s="53">
        <v>135000</v>
      </c>
      <c r="AA111" s="54">
        <v>131.09684684684686</v>
      </c>
      <c r="AB111" s="54">
        <v>30</v>
      </c>
      <c r="AC111" s="55">
        <v>0.93525725603103638</v>
      </c>
      <c r="AD111" s="56">
        <v>0.96320825815200806</v>
      </c>
      <c r="AE111" s="52">
        <v>153559.59629629631</v>
      </c>
      <c r="AF111" s="53">
        <v>132700</v>
      </c>
      <c r="AG111" s="54">
        <v>52.995571302037199</v>
      </c>
      <c r="AH111" s="54">
        <v>29</v>
      </c>
      <c r="AI111" s="55">
        <v>0.96737569570541382</v>
      </c>
      <c r="AJ111" s="56">
        <v>1</v>
      </c>
      <c r="AK111" s="57">
        <v>9072</v>
      </c>
      <c r="AL111" s="58">
        <v>1344882754</v>
      </c>
      <c r="AM111" s="59">
        <v>12282</v>
      </c>
      <c r="AN111" s="60">
        <v>9414</v>
      </c>
      <c r="AO111" s="61">
        <v>148245.45348324516</v>
      </c>
      <c r="AP111" s="58">
        <v>132000</v>
      </c>
      <c r="AQ111" s="59">
        <v>134.21031746031747</v>
      </c>
      <c r="AR111" s="59">
        <v>22</v>
      </c>
      <c r="AS111" s="62">
        <v>0.9713553786277771</v>
      </c>
      <c r="AT111" s="62">
        <v>0.98740363121032715</v>
      </c>
      <c r="AU111" s="62">
        <v>0.94746857881546021</v>
      </c>
      <c r="AV111" s="63">
        <v>0.97198396921157837</v>
      </c>
      <c r="AW111" s="58">
        <v>165759.37649335351</v>
      </c>
      <c r="AX111" s="58">
        <v>139900</v>
      </c>
      <c r="AY111" s="61">
        <v>154486.20684720387</v>
      </c>
      <c r="AZ111" s="58">
        <v>135000</v>
      </c>
      <c r="BA111" s="59">
        <v>131.74633524537921</v>
      </c>
      <c r="BB111" s="59">
        <v>22</v>
      </c>
      <c r="BC111" s="62">
        <v>0.94757205247879028</v>
      </c>
      <c r="BD111" s="63">
        <v>0.97201764583587646</v>
      </c>
    </row>
    <row r="112" spans="1:56" x14ac:dyDescent="0.25">
      <c r="A112" s="47">
        <v>42979</v>
      </c>
      <c r="B112" s="48">
        <v>924</v>
      </c>
      <c r="C112" s="49">
        <v>2672</v>
      </c>
      <c r="D112" s="50">
        <v>3.024905730047394</v>
      </c>
      <c r="E112" s="49">
        <v>1153</v>
      </c>
      <c r="F112" s="49">
        <v>844</v>
      </c>
      <c r="G112" s="49">
        <v>1133</v>
      </c>
      <c r="H112" s="51">
        <v>139367820</v>
      </c>
      <c r="I112" s="52">
        <v>150830.97402597402</v>
      </c>
      <c r="J112" s="53">
        <v>135000</v>
      </c>
      <c r="K112" s="54">
        <v>144.14285714285714</v>
      </c>
      <c r="L112" s="54">
        <v>25</v>
      </c>
      <c r="M112" s="55">
        <v>0.97108834981918335</v>
      </c>
      <c r="N112" s="55">
        <v>0.98650532960891724</v>
      </c>
      <c r="O112" s="55">
        <v>0.9466475248336792</v>
      </c>
      <c r="P112" s="56">
        <v>0.96666663885116577</v>
      </c>
      <c r="Q112" s="52">
        <v>199853.95926210607</v>
      </c>
      <c r="R112" s="53">
        <v>147500</v>
      </c>
      <c r="S112" s="54">
        <v>84.570733532934128</v>
      </c>
      <c r="T112" s="54">
        <v>52</v>
      </c>
      <c r="U112" s="55">
        <v>0.96539813280105591</v>
      </c>
      <c r="V112" s="56">
        <v>1</v>
      </c>
      <c r="W112" s="53">
        <v>161866.02323503129</v>
      </c>
      <c r="X112" s="53">
        <v>136000</v>
      </c>
      <c r="Y112" s="52">
        <v>151377.73600973235</v>
      </c>
      <c r="Z112" s="53">
        <v>137950</v>
      </c>
      <c r="AA112" s="54">
        <v>97.981042654028442</v>
      </c>
      <c r="AB112" s="54">
        <v>25</v>
      </c>
      <c r="AC112" s="55">
        <v>0.94102257490158081</v>
      </c>
      <c r="AD112" s="56">
        <v>0.96439135074615479</v>
      </c>
      <c r="AE112" s="52">
        <v>151255.143761302</v>
      </c>
      <c r="AF112" s="53">
        <v>130000</v>
      </c>
      <c r="AG112" s="54">
        <v>53.853486319505734</v>
      </c>
      <c r="AH112" s="54">
        <v>26</v>
      </c>
      <c r="AI112" s="55">
        <v>0.9719620943069458</v>
      </c>
      <c r="AJ112" s="56">
        <v>1</v>
      </c>
      <c r="AK112" s="57">
        <v>8166</v>
      </c>
      <c r="AL112" s="58">
        <v>1214384327</v>
      </c>
      <c r="AM112" s="59">
        <v>11180</v>
      </c>
      <c r="AN112" s="60">
        <v>8526</v>
      </c>
      <c r="AO112" s="61">
        <v>148712.26144991428</v>
      </c>
      <c r="AP112" s="58">
        <v>132000</v>
      </c>
      <c r="AQ112" s="59">
        <v>135.56000489835904</v>
      </c>
      <c r="AR112" s="59">
        <v>22</v>
      </c>
      <c r="AS112" s="62">
        <v>0.97170102596282959</v>
      </c>
      <c r="AT112" s="62">
        <v>0.98775511980056763</v>
      </c>
      <c r="AU112" s="62">
        <v>0.94823837280273438</v>
      </c>
      <c r="AV112" s="63">
        <v>0.97265315055847168</v>
      </c>
      <c r="AW112" s="58">
        <v>167016.03186772583</v>
      </c>
      <c r="AX112" s="58">
        <v>139900</v>
      </c>
      <c r="AY112" s="61">
        <v>155064.60577039642</v>
      </c>
      <c r="AZ112" s="58">
        <v>135000</v>
      </c>
      <c r="BA112" s="59">
        <v>131.81398076471967</v>
      </c>
      <c r="BB112" s="59">
        <v>21</v>
      </c>
      <c r="BC112" s="62">
        <v>0.94881731271743774</v>
      </c>
      <c r="BD112" s="63">
        <v>0.97276264429092407</v>
      </c>
    </row>
    <row r="113" spans="1:56" x14ac:dyDescent="0.25">
      <c r="A113" s="47">
        <v>42948</v>
      </c>
      <c r="B113" s="48">
        <v>1068</v>
      </c>
      <c r="C113" s="49">
        <v>2593</v>
      </c>
      <c r="D113" s="50">
        <v>2.9304954525760962</v>
      </c>
      <c r="E113" s="49">
        <v>1375</v>
      </c>
      <c r="F113" s="49">
        <v>978</v>
      </c>
      <c r="G113" s="49">
        <v>1270</v>
      </c>
      <c r="H113" s="51">
        <v>165787473</v>
      </c>
      <c r="I113" s="52">
        <v>155231.71629213484</v>
      </c>
      <c r="J113" s="53">
        <v>135000</v>
      </c>
      <c r="K113" s="54">
        <v>114.40168539325843</v>
      </c>
      <c r="L113" s="54">
        <v>18</v>
      </c>
      <c r="M113" s="55">
        <v>0.97424960136413574</v>
      </c>
      <c r="N113" s="55">
        <v>0.98924732208251953</v>
      </c>
      <c r="O113" s="55">
        <v>0.95164936780929565</v>
      </c>
      <c r="P113" s="56">
        <v>0.97347748279571533</v>
      </c>
      <c r="Q113" s="52">
        <v>201075.01996867658</v>
      </c>
      <c r="R113" s="53">
        <v>149900</v>
      </c>
      <c r="S113" s="54">
        <v>86.38758195140764</v>
      </c>
      <c r="T113" s="54">
        <v>47</v>
      </c>
      <c r="U113" s="55">
        <v>0.96614819765090942</v>
      </c>
      <c r="V113" s="56">
        <v>1</v>
      </c>
      <c r="W113" s="53">
        <v>164935.32680722891</v>
      </c>
      <c r="X113" s="53">
        <v>139900</v>
      </c>
      <c r="Y113" s="52">
        <v>158411.29481641468</v>
      </c>
      <c r="Z113" s="53">
        <v>137500</v>
      </c>
      <c r="AA113" s="54">
        <v>144.42331288343559</v>
      </c>
      <c r="AB113" s="54">
        <v>25</v>
      </c>
      <c r="AC113" s="55">
        <v>0.94706207513809204</v>
      </c>
      <c r="AD113" s="56">
        <v>0.96567970514297485</v>
      </c>
      <c r="AE113" s="52">
        <v>157237.819000819</v>
      </c>
      <c r="AF113" s="53">
        <v>135000</v>
      </c>
      <c r="AG113" s="54">
        <v>47.743307086614173</v>
      </c>
      <c r="AH113" s="54">
        <v>24</v>
      </c>
      <c r="AI113" s="55">
        <v>0.97326582670211792</v>
      </c>
      <c r="AJ113" s="56">
        <v>1</v>
      </c>
      <c r="AK113" s="57">
        <v>7242</v>
      </c>
      <c r="AL113" s="58">
        <v>1075016507</v>
      </c>
      <c r="AM113" s="59">
        <v>10027</v>
      </c>
      <c r="AN113" s="60">
        <v>7682</v>
      </c>
      <c r="AO113" s="61">
        <v>148441.93689588513</v>
      </c>
      <c r="AP113" s="58">
        <v>131350</v>
      </c>
      <c r="AQ113" s="59">
        <v>134.46492681579673</v>
      </c>
      <c r="AR113" s="59">
        <v>22</v>
      </c>
      <c r="AS113" s="62">
        <v>0.97177845239639282</v>
      </c>
      <c r="AT113" s="62">
        <v>0.98799401521682739</v>
      </c>
      <c r="AU113" s="62">
        <v>0.94843918085098267</v>
      </c>
      <c r="AV113" s="63">
        <v>0.97345131635665894</v>
      </c>
      <c r="AW113" s="58">
        <v>167609.71268157</v>
      </c>
      <c r="AX113" s="58">
        <v>139900</v>
      </c>
      <c r="AY113" s="61">
        <v>155472.65840850948</v>
      </c>
      <c r="AZ113" s="58">
        <v>135000</v>
      </c>
      <c r="BA113" s="59">
        <v>135.53111168966416</v>
      </c>
      <c r="BB113" s="59">
        <v>21</v>
      </c>
      <c r="BC113" s="62">
        <v>0.94967895746231079</v>
      </c>
      <c r="BD113" s="63">
        <v>0.97389298677444458</v>
      </c>
    </row>
    <row r="114" spans="1:56" x14ac:dyDescent="0.25">
      <c r="A114" s="47">
        <v>42917</v>
      </c>
      <c r="B114" s="48">
        <v>1003</v>
      </c>
      <c r="C114" s="49">
        <v>2475</v>
      </c>
      <c r="D114" s="50">
        <v>2.7921405770729582</v>
      </c>
      <c r="E114" s="49">
        <v>1321</v>
      </c>
      <c r="F114" s="49">
        <v>999</v>
      </c>
      <c r="G114" s="49">
        <v>1370</v>
      </c>
      <c r="H114" s="51">
        <v>155304236</v>
      </c>
      <c r="I114" s="52">
        <v>154839.71684945165</v>
      </c>
      <c r="J114" s="53">
        <v>138750</v>
      </c>
      <c r="K114" s="54">
        <v>126.22033898305085</v>
      </c>
      <c r="L114" s="54">
        <v>17</v>
      </c>
      <c r="M114" s="55">
        <v>0.97255605459213257</v>
      </c>
      <c r="N114" s="55">
        <v>0.98840582370758057</v>
      </c>
      <c r="O114" s="55">
        <v>0.95357376337051392</v>
      </c>
      <c r="P114" s="56">
        <v>0.97737026214599609</v>
      </c>
      <c r="Q114" s="52">
        <v>210916.44801980199</v>
      </c>
      <c r="R114" s="53">
        <v>154900</v>
      </c>
      <c r="S114" s="54">
        <v>88.058989898989893</v>
      </c>
      <c r="T114" s="54">
        <v>49</v>
      </c>
      <c r="U114" s="55">
        <v>0.96606349945068359</v>
      </c>
      <c r="V114" s="56">
        <v>1</v>
      </c>
      <c r="W114" s="53">
        <v>162195.84505928855</v>
      </c>
      <c r="X114" s="53">
        <v>139900</v>
      </c>
      <c r="Y114" s="52">
        <v>156224.65333333332</v>
      </c>
      <c r="Z114" s="53">
        <v>137500</v>
      </c>
      <c r="AA114" s="54">
        <v>140.14214214214215</v>
      </c>
      <c r="AB114" s="54">
        <v>20</v>
      </c>
      <c r="AC114" s="55">
        <v>0.94928616285324097</v>
      </c>
      <c r="AD114" s="56">
        <v>0.97165989875793457</v>
      </c>
      <c r="AE114" s="52">
        <v>155788.8506348021</v>
      </c>
      <c r="AF114" s="53">
        <v>135000</v>
      </c>
      <c r="AG114" s="54">
        <v>43.256204379562043</v>
      </c>
      <c r="AH114" s="54">
        <v>19</v>
      </c>
      <c r="AI114" s="55">
        <v>0.9780879020690918</v>
      </c>
      <c r="AJ114" s="56">
        <v>1</v>
      </c>
      <c r="AK114" s="57">
        <v>6174</v>
      </c>
      <c r="AL114" s="58">
        <v>909229034</v>
      </c>
      <c r="AM114" s="59">
        <v>8652</v>
      </c>
      <c r="AN114" s="60">
        <v>6704</v>
      </c>
      <c r="AO114" s="61">
        <v>147267.41723356009</v>
      </c>
      <c r="AP114" s="58">
        <v>130000</v>
      </c>
      <c r="AQ114" s="59">
        <v>137.93553611920959</v>
      </c>
      <c r="AR114" s="59">
        <v>22</v>
      </c>
      <c r="AS114" s="62">
        <v>0.97135049104690552</v>
      </c>
      <c r="AT114" s="62">
        <v>0.98788928985595703</v>
      </c>
      <c r="AU114" s="62">
        <v>0.94788247346878052</v>
      </c>
      <c r="AV114" s="63">
        <v>0.97337841987609863</v>
      </c>
      <c r="AW114" s="58">
        <v>168033.58002148228</v>
      </c>
      <c r="AX114" s="58">
        <v>139900</v>
      </c>
      <c r="AY114" s="61">
        <v>155054.08014151669</v>
      </c>
      <c r="AZ114" s="58">
        <v>135000</v>
      </c>
      <c r="BA114" s="59">
        <v>134.23389021479713</v>
      </c>
      <c r="BB114" s="59">
        <v>20</v>
      </c>
      <c r="BC114" s="62">
        <v>0.95005244016647339</v>
      </c>
      <c r="BD114" s="63">
        <v>0.97484278678894043</v>
      </c>
    </row>
    <row r="115" spans="1:56" x14ac:dyDescent="0.25">
      <c r="A115" s="47">
        <v>42887</v>
      </c>
      <c r="B115" s="48">
        <v>1179</v>
      </c>
      <c r="C115" s="49">
        <v>2415</v>
      </c>
      <c r="D115" s="50">
        <v>2.7134831460674156</v>
      </c>
      <c r="E115" s="49">
        <v>1468</v>
      </c>
      <c r="F115" s="49">
        <v>1056</v>
      </c>
      <c r="G115" s="49">
        <v>1426</v>
      </c>
      <c r="H115" s="51">
        <v>185446300</v>
      </c>
      <c r="I115" s="52">
        <v>157291.17896522477</v>
      </c>
      <c r="J115" s="53">
        <v>139000</v>
      </c>
      <c r="K115" s="54">
        <v>129.94317217981339</v>
      </c>
      <c r="L115" s="54">
        <v>16</v>
      </c>
      <c r="M115" s="55">
        <v>0.97748804092407227</v>
      </c>
      <c r="N115" s="55">
        <v>0.9919973611831665</v>
      </c>
      <c r="O115" s="55">
        <v>0.95714104175567627</v>
      </c>
      <c r="P115" s="56">
        <v>0.98095065355300903</v>
      </c>
      <c r="Q115" s="52">
        <v>211680.44472467422</v>
      </c>
      <c r="R115" s="53">
        <v>155000</v>
      </c>
      <c r="S115" s="54">
        <v>85.854244306418224</v>
      </c>
      <c r="T115" s="54">
        <v>46</v>
      </c>
      <c r="U115" s="55">
        <v>0.96963036060333252</v>
      </c>
      <c r="V115" s="56">
        <v>1</v>
      </c>
      <c r="W115" s="53">
        <v>171079.87377963739</v>
      </c>
      <c r="X115" s="53">
        <v>141500</v>
      </c>
      <c r="Y115" s="52">
        <v>160432.3514313919</v>
      </c>
      <c r="Z115" s="53">
        <v>139500</v>
      </c>
      <c r="AA115" s="54">
        <v>119.88636363636364</v>
      </c>
      <c r="AB115" s="54">
        <v>18</v>
      </c>
      <c r="AC115" s="55">
        <v>0.95347708463668823</v>
      </c>
      <c r="AD115" s="56">
        <v>0.97496765851974487</v>
      </c>
      <c r="AE115" s="52">
        <v>158757.20609579101</v>
      </c>
      <c r="AF115" s="53">
        <v>139900</v>
      </c>
      <c r="AG115" s="54">
        <v>39.847124824684435</v>
      </c>
      <c r="AH115" s="54">
        <v>17</v>
      </c>
      <c r="AI115" s="55">
        <v>0.97976535558700562</v>
      </c>
      <c r="AJ115" s="56">
        <v>1</v>
      </c>
      <c r="AK115" s="57">
        <v>5171</v>
      </c>
      <c r="AL115" s="58">
        <v>753924798</v>
      </c>
      <c r="AM115" s="59">
        <v>7331</v>
      </c>
      <c r="AN115" s="60">
        <v>5705</v>
      </c>
      <c r="AO115" s="61">
        <v>145798.64590988203</v>
      </c>
      <c r="AP115" s="58">
        <v>130000</v>
      </c>
      <c r="AQ115" s="59">
        <v>140.2078901566428</v>
      </c>
      <c r="AR115" s="59">
        <v>24</v>
      </c>
      <c r="AS115" s="62">
        <v>0.97111779451370239</v>
      </c>
      <c r="AT115" s="62">
        <v>0.98775100708007813</v>
      </c>
      <c r="AU115" s="62">
        <v>0.94678002595901489</v>
      </c>
      <c r="AV115" s="63">
        <v>0.97273826599121094</v>
      </c>
      <c r="AW115" s="58">
        <v>169071.63663199326</v>
      </c>
      <c r="AX115" s="58">
        <v>139900</v>
      </c>
      <c r="AY115" s="61">
        <v>154847.54578356858</v>
      </c>
      <c r="AZ115" s="58">
        <v>135000</v>
      </c>
      <c r="BA115" s="59">
        <v>133.19929886064855</v>
      </c>
      <c r="BB115" s="59">
        <v>20</v>
      </c>
      <c r="BC115" s="62">
        <v>0.95018833875656128</v>
      </c>
      <c r="BD115" s="63">
        <v>0.97510373592376709</v>
      </c>
    </row>
    <row r="116" spans="1:56" x14ac:dyDescent="0.25">
      <c r="A116" s="47">
        <v>42856</v>
      </c>
      <c r="B116" s="48">
        <v>1062</v>
      </c>
      <c r="C116" s="49">
        <v>2275</v>
      </c>
      <c r="D116" s="50">
        <v>2.5747430565499743</v>
      </c>
      <c r="E116" s="49">
        <v>1351</v>
      </c>
      <c r="F116" s="49">
        <v>1065</v>
      </c>
      <c r="G116" s="49">
        <v>1501</v>
      </c>
      <c r="H116" s="51">
        <v>162132358</v>
      </c>
      <c r="I116" s="52">
        <v>152667.00376647833</v>
      </c>
      <c r="J116" s="53">
        <v>135000</v>
      </c>
      <c r="K116" s="54">
        <v>145.22128060263654</v>
      </c>
      <c r="L116" s="54">
        <v>18</v>
      </c>
      <c r="M116" s="55">
        <v>0.97566652297973633</v>
      </c>
      <c r="N116" s="55">
        <v>0.99124455451965332</v>
      </c>
      <c r="O116" s="55">
        <v>0.95639455318450928</v>
      </c>
      <c r="P116" s="56">
        <v>0.97774255275726318</v>
      </c>
      <c r="Q116" s="52">
        <v>213096.22286476867</v>
      </c>
      <c r="R116" s="53">
        <v>154900</v>
      </c>
      <c r="S116" s="54">
        <v>91.952527472527478</v>
      </c>
      <c r="T116" s="54">
        <v>51</v>
      </c>
      <c r="U116" s="55">
        <v>0.96976691484451294</v>
      </c>
      <c r="V116" s="56">
        <v>1</v>
      </c>
      <c r="W116" s="53">
        <v>174188.68045977011</v>
      </c>
      <c r="X116" s="53">
        <v>145000</v>
      </c>
      <c r="Y116" s="52">
        <v>161066.06128404668</v>
      </c>
      <c r="Z116" s="53">
        <v>143750</v>
      </c>
      <c r="AA116" s="54">
        <v>118.98967136150235</v>
      </c>
      <c r="AB116" s="54">
        <v>17</v>
      </c>
      <c r="AC116" s="55">
        <v>0.95430278778076172</v>
      </c>
      <c r="AD116" s="56">
        <v>0.98012340068817139</v>
      </c>
      <c r="AE116" s="52">
        <v>161923.54731109599</v>
      </c>
      <c r="AF116" s="53">
        <v>139900</v>
      </c>
      <c r="AG116" s="54">
        <v>39.65089940039973</v>
      </c>
      <c r="AH116" s="54">
        <v>15</v>
      </c>
      <c r="AI116" s="55">
        <v>0.9799046516418457</v>
      </c>
      <c r="AJ116" s="56">
        <v>1</v>
      </c>
      <c r="AK116" s="57">
        <v>3992</v>
      </c>
      <c r="AL116" s="58">
        <v>568478498</v>
      </c>
      <c r="AM116" s="59">
        <v>5863</v>
      </c>
      <c r="AN116" s="60">
        <v>4649</v>
      </c>
      <c r="AO116" s="61">
        <v>142404.43336673346</v>
      </c>
      <c r="AP116" s="58">
        <v>127500</v>
      </c>
      <c r="AQ116" s="59">
        <v>143.23947895791582</v>
      </c>
      <c r="AR116" s="59">
        <v>27</v>
      </c>
      <c r="AS116" s="62">
        <v>0.96921718120574951</v>
      </c>
      <c r="AT116" s="62">
        <v>0.98638510704040527</v>
      </c>
      <c r="AU116" s="62">
        <v>0.94368577003479004</v>
      </c>
      <c r="AV116" s="63">
        <v>0.96969699859619141</v>
      </c>
      <c r="AW116" s="58">
        <v>168564.62746478873</v>
      </c>
      <c r="AX116" s="58">
        <v>139900</v>
      </c>
      <c r="AY116" s="61">
        <v>153593.96543319299</v>
      </c>
      <c r="AZ116" s="58">
        <v>135000</v>
      </c>
      <c r="BA116" s="59">
        <v>136.22327382232737</v>
      </c>
      <c r="BB116" s="59">
        <v>21</v>
      </c>
      <c r="BC116" s="62">
        <v>0.94945180416107178</v>
      </c>
      <c r="BD116" s="63">
        <v>0.97540289163589478</v>
      </c>
    </row>
    <row r="117" spans="1:56" x14ac:dyDescent="0.25">
      <c r="A117" s="47">
        <v>42826</v>
      </c>
      <c r="B117" s="48">
        <v>885</v>
      </c>
      <c r="C117" s="49">
        <v>2236</v>
      </c>
      <c r="D117" s="50">
        <v>2.5265536723163842</v>
      </c>
      <c r="E117" s="49">
        <v>1260</v>
      </c>
      <c r="F117" s="49">
        <v>1026</v>
      </c>
      <c r="G117" s="49">
        <v>1493</v>
      </c>
      <c r="H117" s="51">
        <v>127288579</v>
      </c>
      <c r="I117" s="52">
        <v>143828.90282485876</v>
      </c>
      <c r="J117" s="53">
        <v>130000</v>
      </c>
      <c r="K117" s="54">
        <v>145.57966101694916</v>
      </c>
      <c r="L117" s="54">
        <v>21</v>
      </c>
      <c r="M117" s="55">
        <v>0.97053265571594238</v>
      </c>
      <c r="N117" s="55">
        <v>0.98907381296157837</v>
      </c>
      <c r="O117" s="55">
        <v>0.94590693712234497</v>
      </c>
      <c r="P117" s="56">
        <v>0.97389036417007446</v>
      </c>
      <c r="Q117" s="52">
        <v>206816.26727688787</v>
      </c>
      <c r="R117" s="53">
        <v>149900</v>
      </c>
      <c r="S117" s="54">
        <v>90.38864042933811</v>
      </c>
      <c r="T117" s="54">
        <v>48</v>
      </c>
      <c r="U117" s="55">
        <v>0.97078144550323486</v>
      </c>
      <c r="V117" s="56">
        <v>1</v>
      </c>
      <c r="W117" s="53">
        <v>172305.7980456026</v>
      </c>
      <c r="X117" s="53">
        <v>140000</v>
      </c>
      <c r="Y117" s="52">
        <v>155117.65737051793</v>
      </c>
      <c r="Z117" s="53">
        <v>135000</v>
      </c>
      <c r="AA117" s="54">
        <v>126.23781676413256</v>
      </c>
      <c r="AB117" s="54">
        <v>16</v>
      </c>
      <c r="AC117" s="55">
        <v>0.9558292031288147</v>
      </c>
      <c r="AD117" s="56">
        <v>0.97889542579650879</v>
      </c>
      <c r="AE117" s="52">
        <v>157357.14782016349</v>
      </c>
      <c r="AF117" s="53">
        <v>135000</v>
      </c>
      <c r="AG117" s="54">
        <v>46.121902210314801</v>
      </c>
      <c r="AH117" s="54">
        <v>17</v>
      </c>
      <c r="AI117" s="55">
        <v>0.97970867156982422</v>
      </c>
      <c r="AJ117" s="56">
        <v>1</v>
      </c>
      <c r="AK117" s="57">
        <v>2930</v>
      </c>
      <c r="AL117" s="58">
        <v>406346140</v>
      </c>
      <c r="AM117" s="59">
        <v>4512</v>
      </c>
      <c r="AN117" s="60">
        <v>3584</v>
      </c>
      <c r="AO117" s="61">
        <v>138684.68941979524</v>
      </c>
      <c r="AP117" s="58">
        <v>125000</v>
      </c>
      <c r="AQ117" s="59">
        <v>142.5211604095563</v>
      </c>
      <c r="AR117" s="59">
        <v>30</v>
      </c>
      <c r="AS117" s="62">
        <v>0.96685302257537842</v>
      </c>
      <c r="AT117" s="62">
        <v>0.98431479930877686</v>
      </c>
      <c r="AU117" s="62">
        <v>0.9390379786491394</v>
      </c>
      <c r="AV117" s="63">
        <v>0.96659982204437256</v>
      </c>
      <c r="AW117" s="58">
        <v>166887.0528</v>
      </c>
      <c r="AX117" s="58">
        <v>137500</v>
      </c>
      <c r="AY117" s="61">
        <v>151389.85796269728</v>
      </c>
      <c r="AZ117" s="58">
        <v>133000</v>
      </c>
      <c r="BA117" s="59">
        <v>141.34430803571428</v>
      </c>
      <c r="BB117" s="59">
        <v>22</v>
      </c>
      <c r="BC117" s="62">
        <v>0.94801753759384155</v>
      </c>
      <c r="BD117" s="63">
        <v>0.97435897588729858</v>
      </c>
    </row>
    <row r="118" spans="1:56" x14ac:dyDescent="0.25">
      <c r="A118" s="47">
        <v>42795</v>
      </c>
      <c r="B118" s="48">
        <v>878</v>
      </c>
      <c r="C118" s="49">
        <v>2179</v>
      </c>
      <c r="D118" s="50">
        <v>2.4533683055951521</v>
      </c>
      <c r="E118" s="49">
        <v>1348</v>
      </c>
      <c r="F118" s="49">
        <v>1098</v>
      </c>
      <c r="G118" s="49">
        <v>1413</v>
      </c>
      <c r="H118" s="51">
        <v>117017774</v>
      </c>
      <c r="I118" s="52">
        <v>133277.64692482917</v>
      </c>
      <c r="J118" s="53">
        <v>120000</v>
      </c>
      <c r="K118" s="54">
        <v>140.0261958997722</v>
      </c>
      <c r="L118" s="54">
        <v>29</v>
      </c>
      <c r="M118" s="55">
        <v>0.97038596868515015</v>
      </c>
      <c r="N118" s="55">
        <v>0.98787879943847656</v>
      </c>
      <c r="O118" s="55">
        <v>0.94190466403961182</v>
      </c>
      <c r="P118" s="56">
        <v>0.96969699859619141</v>
      </c>
      <c r="Q118" s="52">
        <v>203595.17259120673</v>
      </c>
      <c r="R118" s="53">
        <v>145000</v>
      </c>
      <c r="S118" s="54">
        <v>98.049105094079849</v>
      </c>
      <c r="T118" s="54">
        <v>51</v>
      </c>
      <c r="U118" s="55">
        <v>0.96952879428863525</v>
      </c>
      <c r="V118" s="56">
        <v>1</v>
      </c>
      <c r="W118" s="53">
        <v>174745.49772382397</v>
      </c>
      <c r="X118" s="53">
        <v>144900</v>
      </c>
      <c r="Y118" s="52">
        <v>155388.1837524178</v>
      </c>
      <c r="Z118" s="53">
        <v>133950</v>
      </c>
      <c r="AA118" s="54">
        <v>151.02276867030966</v>
      </c>
      <c r="AB118" s="54">
        <v>19.5</v>
      </c>
      <c r="AC118" s="55">
        <v>0.94914048910140991</v>
      </c>
      <c r="AD118" s="56">
        <v>0.97747510671615601</v>
      </c>
      <c r="AE118" s="52">
        <v>155931.58501440921</v>
      </c>
      <c r="AF118" s="53">
        <v>135000</v>
      </c>
      <c r="AG118" s="54">
        <v>51.7791932059448</v>
      </c>
      <c r="AH118" s="54">
        <v>20</v>
      </c>
      <c r="AI118" s="55">
        <v>0.97820895910263062</v>
      </c>
      <c r="AJ118" s="56">
        <v>1</v>
      </c>
      <c r="AK118" s="57">
        <v>2045</v>
      </c>
      <c r="AL118" s="58">
        <v>279057561</v>
      </c>
      <c r="AM118" s="59">
        <v>3252</v>
      </c>
      <c r="AN118" s="60">
        <v>2558</v>
      </c>
      <c r="AO118" s="61">
        <v>136458.46503667481</v>
      </c>
      <c r="AP118" s="58">
        <v>120000</v>
      </c>
      <c r="AQ118" s="59">
        <v>141.19755501222494</v>
      </c>
      <c r="AR118" s="59">
        <v>34</v>
      </c>
      <c r="AS118" s="62">
        <v>0.96522605419158936</v>
      </c>
      <c r="AT118" s="62">
        <v>0.98295891284942627</v>
      </c>
      <c r="AU118" s="62">
        <v>0.93600833415985107</v>
      </c>
      <c r="AV118" s="63">
        <v>0.9640049934387207</v>
      </c>
      <c r="AW118" s="58">
        <v>164772.58849698125</v>
      </c>
      <c r="AX118" s="58">
        <v>135000</v>
      </c>
      <c r="AY118" s="61">
        <v>149881.30874647319</v>
      </c>
      <c r="AZ118" s="58">
        <v>130000</v>
      </c>
      <c r="BA118" s="59">
        <v>147.40344018764659</v>
      </c>
      <c r="BB118" s="59">
        <v>26</v>
      </c>
      <c r="BC118" s="62">
        <v>0.94484204053878784</v>
      </c>
      <c r="BD118" s="63">
        <v>0.97222220897674561</v>
      </c>
    </row>
    <row r="119" spans="1:56" x14ac:dyDescent="0.25">
      <c r="A119" s="47">
        <v>42767</v>
      </c>
      <c r="B119" s="48">
        <v>591</v>
      </c>
      <c r="C119" s="49">
        <v>2197</v>
      </c>
      <c r="D119" s="50">
        <v>2.475028106998225</v>
      </c>
      <c r="E119" s="49">
        <v>1013</v>
      </c>
      <c r="F119" s="49">
        <v>787</v>
      </c>
      <c r="G119" s="49">
        <v>1166</v>
      </c>
      <c r="H119" s="51">
        <v>82254579</v>
      </c>
      <c r="I119" s="52">
        <v>139178.64467005077</v>
      </c>
      <c r="J119" s="53">
        <v>127000</v>
      </c>
      <c r="K119" s="54">
        <v>137.33333333333334</v>
      </c>
      <c r="L119" s="54">
        <v>36</v>
      </c>
      <c r="M119" s="55">
        <v>0.96628868579864502</v>
      </c>
      <c r="N119" s="55">
        <v>0.98298674821853638</v>
      </c>
      <c r="O119" s="55">
        <v>0.93745100498199463</v>
      </c>
      <c r="P119" s="56">
        <v>0.96209478378295898</v>
      </c>
      <c r="Q119" s="52">
        <v>196606.07535545024</v>
      </c>
      <c r="R119" s="53">
        <v>134000</v>
      </c>
      <c r="S119" s="54">
        <v>105.05006827492035</v>
      </c>
      <c r="T119" s="54">
        <v>57</v>
      </c>
      <c r="U119" s="55">
        <v>0.96809983253479004</v>
      </c>
      <c r="V119" s="56">
        <v>1</v>
      </c>
      <c r="W119" s="53">
        <v>157423.40164778579</v>
      </c>
      <c r="X119" s="53">
        <v>129900</v>
      </c>
      <c r="Y119" s="52">
        <v>144193.51282051281</v>
      </c>
      <c r="Z119" s="53">
        <v>129900</v>
      </c>
      <c r="AA119" s="54">
        <v>158.9161372299873</v>
      </c>
      <c r="AB119" s="54">
        <v>26</v>
      </c>
      <c r="AC119" s="55">
        <v>0.95260399580001831</v>
      </c>
      <c r="AD119" s="56">
        <v>0.97421205043792725</v>
      </c>
      <c r="AE119" s="52">
        <v>149609.74029335633</v>
      </c>
      <c r="AF119" s="53">
        <v>130000</v>
      </c>
      <c r="AG119" s="54">
        <v>56.60377358490566</v>
      </c>
      <c r="AH119" s="54">
        <v>26</v>
      </c>
      <c r="AI119" s="55">
        <v>0.97381305694580078</v>
      </c>
      <c r="AJ119" s="56">
        <v>1</v>
      </c>
      <c r="AK119" s="57">
        <v>1167</v>
      </c>
      <c r="AL119" s="58">
        <v>162039787</v>
      </c>
      <c r="AM119" s="59">
        <v>1904</v>
      </c>
      <c r="AN119" s="60">
        <v>1460</v>
      </c>
      <c r="AO119" s="61">
        <v>138851.57412167953</v>
      </c>
      <c r="AP119" s="58">
        <v>122000</v>
      </c>
      <c r="AQ119" s="59">
        <v>142.07883461868039</v>
      </c>
      <c r="AR119" s="59">
        <v>37</v>
      </c>
      <c r="AS119" s="62">
        <v>0.96143960952758789</v>
      </c>
      <c r="AT119" s="62">
        <v>0.98047339916229248</v>
      </c>
      <c r="AU119" s="62">
        <v>0.93169379234313965</v>
      </c>
      <c r="AV119" s="63">
        <v>0.96126103401184082</v>
      </c>
      <c r="AW119" s="58">
        <v>157585.98687807546</v>
      </c>
      <c r="AX119" s="58">
        <v>130000</v>
      </c>
      <c r="AY119" s="61">
        <v>145946.19557705597</v>
      </c>
      <c r="AZ119" s="58">
        <v>129900</v>
      </c>
      <c r="BA119" s="59">
        <v>144.68150684931507</v>
      </c>
      <c r="BB119" s="59">
        <v>31.5</v>
      </c>
      <c r="BC119" s="62">
        <v>0.94178706407546997</v>
      </c>
      <c r="BD119" s="63">
        <v>0.96902924776077271</v>
      </c>
    </row>
    <row r="120" spans="1:56" x14ac:dyDescent="0.25">
      <c r="A120" s="47">
        <v>42736</v>
      </c>
      <c r="B120" s="48">
        <v>576</v>
      </c>
      <c r="C120" s="49">
        <v>2154</v>
      </c>
      <c r="D120" s="50">
        <v>2.4293232525285249</v>
      </c>
      <c r="E120" s="49">
        <v>891</v>
      </c>
      <c r="F120" s="49">
        <v>673</v>
      </c>
      <c r="G120" s="49">
        <v>964</v>
      </c>
      <c r="H120" s="51">
        <v>79785208</v>
      </c>
      <c r="I120" s="52">
        <v>138515.98611111112</v>
      </c>
      <c r="J120" s="53">
        <v>114000</v>
      </c>
      <c r="K120" s="54">
        <v>146.94791666666666</v>
      </c>
      <c r="L120" s="54">
        <v>37</v>
      </c>
      <c r="M120" s="55">
        <v>0.95620584487915039</v>
      </c>
      <c r="N120" s="55">
        <v>0.97669684886932373</v>
      </c>
      <c r="O120" s="55">
        <v>0.92548877000808716</v>
      </c>
      <c r="P120" s="56">
        <v>0.95864099264144897</v>
      </c>
      <c r="Q120" s="52">
        <v>193445.61079812207</v>
      </c>
      <c r="R120" s="53">
        <v>130000</v>
      </c>
      <c r="S120" s="54">
        <v>110.60306406685237</v>
      </c>
      <c r="T120" s="54">
        <v>75</v>
      </c>
      <c r="U120" s="55">
        <v>0.96875679492950439</v>
      </c>
      <c r="V120" s="56">
        <v>1</v>
      </c>
      <c r="W120" s="53">
        <v>157769.98484848486</v>
      </c>
      <c r="X120" s="53">
        <v>130000</v>
      </c>
      <c r="Y120" s="52">
        <v>147995.80959520239</v>
      </c>
      <c r="Z120" s="53">
        <v>129900</v>
      </c>
      <c r="AA120" s="54">
        <v>128.03566121842496</v>
      </c>
      <c r="AB120" s="54">
        <v>40</v>
      </c>
      <c r="AC120" s="55">
        <v>0.92900049686431885</v>
      </c>
      <c r="AD120" s="56">
        <v>0.9619109034538269</v>
      </c>
      <c r="AE120" s="52">
        <v>151818.35945663531</v>
      </c>
      <c r="AF120" s="53">
        <v>130000</v>
      </c>
      <c r="AG120" s="54">
        <v>65.390041493775939</v>
      </c>
      <c r="AH120" s="54">
        <v>38.5</v>
      </c>
      <c r="AI120" s="55">
        <v>0.96623259782791138</v>
      </c>
      <c r="AJ120" s="56">
        <v>1</v>
      </c>
      <c r="AK120" s="57">
        <v>576</v>
      </c>
      <c r="AL120" s="58">
        <v>79785208</v>
      </c>
      <c r="AM120" s="59">
        <v>891</v>
      </c>
      <c r="AN120" s="60">
        <v>673</v>
      </c>
      <c r="AO120" s="61">
        <v>138515.98611111112</v>
      </c>
      <c r="AP120" s="58">
        <v>114000</v>
      </c>
      <c r="AQ120" s="59">
        <v>146.94791666666666</v>
      </c>
      <c r="AR120" s="59">
        <v>37</v>
      </c>
      <c r="AS120" s="62">
        <v>0.95620584487915039</v>
      </c>
      <c r="AT120" s="62">
        <v>0.97669684886932373</v>
      </c>
      <c r="AU120" s="62">
        <v>0.92548877000808716</v>
      </c>
      <c r="AV120" s="63">
        <v>0.95864099264144897</v>
      </c>
      <c r="AW120" s="58">
        <v>157769.98484848486</v>
      </c>
      <c r="AX120" s="58">
        <v>130000</v>
      </c>
      <c r="AY120" s="61">
        <v>147995.80959520239</v>
      </c>
      <c r="AZ120" s="58">
        <v>129900</v>
      </c>
      <c r="BA120" s="59">
        <v>128.03566121842496</v>
      </c>
      <c r="BB120" s="59">
        <v>40</v>
      </c>
      <c r="BC120" s="62">
        <v>0.92900049686431885</v>
      </c>
      <c r="BD120" s="63">
        <v>0.9619109034538269</v>
      </c>
    </row>
    <row r="121" spans="1:56" x14ac:dyDescent="0.25">
      <c r="A121" s="47">
        <v>42705</v>
      </c>
      <c r="B121" s="48">
        <v>788</v>
      </c>
      <c r="C121" s="49">
        <v>2192</v>
      </c>
      <c r="D121" s="50">
        <v>2.4780028831823997</v>
      </c>
      <c r="E121" s="49">
        <v>638</v>
      </c>
      <c r="F121" s="49">
        <v>586</v>
      </c>
      <c r="G121" s="49">
        <v>848</v>
      </c>
      <c r="H121" s="51">
        <v>113683830</v>
      </c>
      <c r="I121" s="52">
        <v>144268.81979695431</v>
      </c>
      <c r="J121" s="53">
        <v>126575</v>
      </c>
      <c r="K121" s="54">
        <v>151.11675126903555</v>
      </c>
      <c r="L121" s="54">
        <v>32</v>
      </c>
      <c r="M121" s="55">
        <v>0.96502232551574707</v>
      </c>
      <c r="N121" s="55">
        <v>0.98163396120071411</v>
      </c>
      <c r="O121" s="55">
        <v>0.93355661630630493</v>
      </c>
      <c r="P121" s="56">
        <v>0.95999997854232788</v>
      </c>
      <c r="Q121" s="52">
        <v>188779.56571691178</v>
      </c>
      <c r="R121" s="53">
        <v>129950</v>
      </c>
      <c r="S121" s="54">
        <v>110.85173357664233</v>
      </c>
      <c r="T121" s="54">
        <v>75</v>
      </c>
      <c r="U121" s="55">
        <v>0.96499001979827881</v>
      </c>
      <c r="V121" s="56">
        <v>1</v>
      </c>
      <c r="W121" s="53">
        <v>139676.07580645161</v>
      </c>
      <c r="X121" s="53">
        <v>115000</v>
      </c>
      <c r="Y121" s="52">
        <v>140346.07606679035</v>
      </c>
      <c r="Z121" s="53">
        <v>124900</v>
      </c>
      <c r="AA121" s="54">
        <v>161.69112627986348</v>
      </c>
      <c r="AB121" s="54">
        <v>40</v>
      </c>
      <c r="AC121" s="55">
        <v>0.9302026629447937</v>
      </c>
      <c r="AD121" s="56">
        <v>0.95550191402435303</v>
      </c>
      <c r="AE121" s="52">
        <v>153117.22744128553</v>
      </c>
      <c r="AF121" s="53">
        <v>127900</v>
      </c>
      <c r="AG121" s="54">
        <v>56.706367924528301</v>
      </c>
      <c r="AH121" s="54">
        <v>34</v>
      </c>
      <c r="AI121" s="55">
        <v>0.97054284811019897</v>
      </c>
      <c r="AJ121" s="56">
        <v>1</v>
      </c>
      <c r="AK121" s="57">
        <v>10615</v>
      </c>
      <c r="AL121" s="58">
        <v>1539539730</v>
      </c>
      <c r="AM121" s="59">
        <v>13697</v>
      </c>
      <c r="AN121" s="60">
        <v>10565</v>
      </c>
      <c r="AO121" s="61">
        <v>145034.35986811118</v>
      </c>
      <c r="AP121" s="58">
        <v>128900</v>
      </c>
      <c r="AQ121" s="59">
        <v>97.056241168158266</v>
      </c>
      <c r="AR121" s="59">
        <v>25</v>
      </c>
      <c r="AS121" s="62">
        <v>0.96954715251922607</v>
      </c>
      <c r="AT121" s="62">
        <v>0.98455595970153809</v>
      </c>
      <c r="AU121" s="62">
        <v>0.94505780935287476</v>
      </c>
      <c r="AV121" s="63">
        <v>0.96950745582580566</v>
      </c>
      <c r="AW121" s="58">
        <v>162389.62488674116</v>
      </c>
      <c r="AX121" s="58">
        <v>134900</v>
      </c>
      <c r="AY121" s="61">
        <v>152570.25848126234</v>
      </c>
      <c r="AZ121" s="58">
        <v>134900</v>
      </c>
      <c r="BA121" s="59">
        <v>102.57264552768575</v>
      </c>
      <c r="BB121" s="59">
        <v>25</v>
      </c>
      <c r="BC121" s="62">
        <v>0.94562619924545288</v>
      </c>
      <c r="BD121" s="63">
        <v>0.96969699859619141</v>
      </c>
    </row>
    <row r="122" spans="1:56" x14ac:dyDescent="0.25">
      <c r="A122" s="47">
        <v>42675</v>
      </c>
      <c r="B122" s="48">
        <v>785</v>
      </c>
      <c r="C122" s="49">
        <v>2467</v>
      </c>
      <c r="D122" s="50">
        <v>2.7923033389926428</v>
      </c>
      <c r="E122" s="49">
        <v>872</v>
      </c>
      <c r="F122" s="49">
        <v>688</v>
      </c>
      <c r="G122" s="49">
        <v>1061</v>
      </c>
      <c r="H122" s="51">
        <v>106310312</v>
      </c>
      <c r="I122" s="52">
        <v>135427.149044586</v>
      </c>
      <c r="J122" s="53">
        <v>124900</v>
      </c>
      <c r="K122" s="54">
        <v>137.99108280254777</v>
      </c>
      <c r="L122" s="54">
        <v>27</v>
      </c>
      <c r="M122" s="55">
        <v>0.96291142702102661</v>
      </c>
      <c r="N122" s="55">
        <v>0.98201441764831543</v>
      </c>
      <c r="O122" s="55">
        <v>0.93540161848068237</v>
      </c>
      <c r="P122" s="56">
        <v>0.96428573131561279</v>
      </c>
      <c r="Q122" s="52">
        <v>191399.81614906833</v>
      </c>
      <c r="R122" s="53">
        <v>130000</v>
      </c>
      <c r="S122" s="54">
        <v>99.53952168625861</v>
      </c>
      <c r="T122" s="54">
        <v>64</v>
      </c>
      <c r="U122" s="55">
        <v>0.96326780319213867</v>
      </c>
      <c r="V122" s="56">
        <v>1</v>
      </c>
      <c r="W122" s="53">
        <v>153441.21968787516</v>
      </c>
      <c r="X122" s="53">
        <v>127500</v>
      </c>
      <c r="Y122" s="52">
        <v>150502.70286576168</v>
      </c>
      <c r="Z122" s="53">
        <v>129900</v>
      </c>
      <c r="AA122" s="54">
        <v>133.41424418604652</v>
      </c>
      <c r="AB122" s="54">
        <v>29</v>
      </c>
      <c r="AC122" s="55">
        <v>0.93367362022399902</v>
      </c>
      <c r="AD122" s="56">
        <v>0.95999997854232788</v>
      </c>
      <c r="AE122" s="52">
        <v>153724.83852140079</v>
      </c>
      <c r="AF122" s="53">
        <v>129900</v>
      </c>
      <c r="AG122" s="54">
        <v>55.26578699340245</v>
      </c>
      <c r="AH122" s="54">
        <v>29</v>
      </c>
      <c r="AI122" s="55">
        <v>0.96933680772781372</v>
      </c>
      <c r="AJ122" s="56">
        <v>1</v>
      </c>
      <c r="AK122" s="57">
        <v>9827</v>
      </c>
      <c r="AL122" s="58">
        <v>1425855900</v>
      </c>
      <c r="AM122" s="59">
        <v>13059</v>
      </c>
      <c r="AN122" s="60">
        <v>9979</v>
      </c>
      <c r="AO122" s="61">
        <v>145095.74641294393</v>
      </c>
      <c r="AP122" s="58">
        <v>129000</v>
      </c>
      <c r="AQ122" s="59">
        <v>92.721278111325944</v>
      </c>
      <c r="AR122" s="59">
        <v>25</v>
      </c>
      <c r="AS122" s="62">
        <v>0.96990722417831421</v>
      </c>
      <c r="AT122" s="62">
        <v>0.98464316129684448</v>
      </c>
      <c r="AU122" s="62">
        <v>0.94596993923187256</v>
      </c>
      <c r="AV122" s="63">
        <v>0.97014927864074707</v>
      </c>
      <c r="AW122" s="58">
        <v>163505.15090304182</v>
      </c>
      <c r="AX122" s="58">
        <v>135000</v>
      </c>
      <c r="AY122" s="61">
        <v>153256.52390376001</v>
      </c>
      <c r="AZ122" s="58">
        <v>134900</v>
      </c>
      <c r="BA122" s="59">
        <v>99.10101212546347</v>
      </c>
      <c r="BB122" s="59">
        <v>24</v>
      </c>
      <c r="BC122" s="62">
        <v>0.94649291038513184</v>
      </c>
      <c r="BD122" s="63">
        <v>0.97060704231262207</v>
      </c>
    </row>
    <row r="123" spans="1:56" x14ac:dyDescent="0.25">
      <c r="A123" s="47">
        <v>42644</v>
      </c>
      <c r="B123" s="48">
        <v>861</v>
      </c>
      <c r="C123" s="49">
        <v>2526</v>
      </c>
      <c r="D123" s="50">
        <v>2.9006699242269254</v>
      </c>
      <c r="E123" s="49">
        <v>1003</v>
      </c>
      <c r="F123" s="49">
        <v>784</v>
      </c>
      <c r="G123" s="49">
        <v>1162</v>
      </c>
      <c r="H123" s="51">
        <v>127932389</v>
      </c>
      <c r="I123" s="52">
        <v>148585.81765389082</v>
      </c>
      <c r="J123" s="53">
        <v>131400</v>
      </c>
      <c r="K123" s="54">
        <v>160.77235772357724</v>
      </c>
      <c r="L123" s="54">
        <v>26</v>
      </c>
      <c r="M123" s="55">
        <v>0.96711146831512451</v>
      </c>
      <c r="N123" s="55">
        <v>0.98275864124298096</v>
      </c>
      <c r="O123" s="55">
        <v>0.94146192073822021</v>
      </c>
      <c r="P123" s="56">
        <v>0.96571028232574463</v>
      </c>
      <c r="Q123" s="52">
        <v>193043.00402090873</v>
      </c>
      <c r="R123" s="53">
        <v>130000</v>
      </c>
      <c r="S123" s="54">
        <v>93.484560570071253</v>
      </c>
      <c r="T123" s="54">
        <v>55</v>
      </c>
      <c r="U123" s="55">
        <v>0.96399438381195068</v>
      </c>
      <c r="V123" s="56">
        <v>1</v>
      </c>
      <c r="W123" s="53">
        <v>158868.26934984521</v>
      </c>
      <c r="X123" s="53">
        <v>129900</v>
      </c>
      <c r="Y123" s="52">
        <v>150358.9783197832</v>
      </c>
      <c r="Z123" s="53">
        <v>132500</v>
      </c>
      <c r="AA123" s="54">
        <v>133.24617346938774</v>
      </c>
      <c r="AB123" s="54">
        <v>29</v>
      </c>
      <c r="AC123" s="55">
        <v>0.93566727638244629</v>
      </c>
      <c r="AD123" s="56">
        <v>0.96447992324829102</v>
      </c>
      <c r="AE123" s="52">
        <v>152603.60695187165</v>
      </c>
      <c r="AF123" s="53">
        <v>130997.5</v>
      </c>
      <c r="AG123" s="54">
        <v>54.370912220309812</v>
      </c>
      <c r="AH123" s="54">
        <v>28</v>
      </c>
      <c r="AI123" s="55">
        <v>0.96848797798156738</v>
      </c>
      <c r="AJ123" s="56">
        <v>1</v>
      </c>
      <c r="AK123" s="57">
        <v>9042</v>
      </c>
      <c r="AL123" s="58">
        <v>1319545588</v>
      </c>
      <c r="AM123" s="59">
        <v>12187</v>
      </c>
      <c r="AN123" s="60">
        <v>9291</v>
      </c>
      <c r="AO123" s="61">
        <v>145935.14576421145</v>
      </c>
      <c r="AP123" s="58">
        <v>129000</v>
      </c>
      <c r="AQ123" s="59">
        <v>88.791086042910862</v>
      </c>
      <c r="AR123" s="59">
        <v>24</v>
      </c>
      <c r="AS123" s="62">
        <v>0.9705086350440979</v>
      </c>
      <c r="AT123" s="62">
        <v>0.9848484992980957</v>
      </c>
      <c r="AU123" s="62">
        <v>0.94687491655349731</v>
      </c>
      <c r="AV123" s="63">
        <v>0.97107440233230591</v>
      </c>
      <c r="AW123" s="58">
        <v>164216.13849546263</v>
      </c>
      <c r="AX123" s="58">
        <v>135000</v>
      </c>
      <c r="AY123" s="61">
        <v>153460.79592750056</v>
      </c>
      <c r="AZ123" s="58">
        <v>134900</v>
      </c>
      <c r="BA123" s="59">
        <v>96.560111936282425</v>
      </c>
      <c r="BB123" s="59">
        <v>23</v>
      </c>
      <c r="BC123" s="62">
        <v>0.94744092226028442</v>
      </c>
      <c r="BD123" s="63">
        <v>0.97142857313156128</v>
      </c>
    </row>
    <row r="124" spans="1:56" x14ac:dyDescent="0.25">
      <c r="A124" s="47">
        <v>42614</v>
      </c>
      <c r="B124" s="48">
        <v>942</v>
      </c>
      <c r="C124" s="49">
        <v>2594</v>
      </c>
      <c r="D124" s="50">
        <v>2.9810380456050094</v>
      </c>
      <c r="E124" s="49">
        <v>1260</v>
      </c>
      <c r="F124" s="49">
        <v>785</v>
      </c>
      <c r="G124" s="49">
        <v>1283</v>
      </c>
      <c r="H124" s="51">
        <v>136362287</v>
      </c>
      <c r="I124" s="52">
        <v>144758.26645435244</v>
      </c>
      <c r="J124" s="53">
        <v>133250</v>
      </c>
      <c r="K124" s="54">
        <v>152.41507430997876</v>
      </c>
      <c r="L124" s="54">
        <v>21</v>
      </c>
      <c r="M124" s="55">
        <v>0.97211182117462158</v>
      </c>
      <c r="N124" s="55">
        <v>0.98621690273284912</v>
      </c>
      <c r="O124" s="55">
        <v>0.95126539468765259</v>
      </c>
      <c r="P124" s="56">
        <v>0.97220677137374878</v>
      </c>
      <c r="Q124" s="52">
        <v>198748.03011093501</v>
      </c>
      <c r="R124" s="53">
        <v>138900</v>
      </c>
      <c r="S124" s="54">
        <v>91.793754818812644</v>
      </c>
      <c r="T124" s="54">
        <v>53</v>
      </c>
      <c r="U124" s="55">
        <v>0.96665084362030029</v>
      </c>
      <c r="V124" s="56">
        <v>1</v>
      </c>
      <c r="W124" s="53">
        <v>159597.60927152316</v>
      </c>
      <c r="X124" s="53">
        <v>130000</v>
      </c>
      <c r="Y124" s="52">
        <v>149269.3624511082</v>
      </c>
      <c r="Z124" s="53">
        <v>132900</v>
      </c>
      <c r="AA124" s="54">
        <v>191.43949044585986</v>
      </c>
      <c r="AB124" s="54">
        <v>26</v>
      </c>
      <c r="AC124" s="55">
        <v>0.94131428003311157</v>
      </c>
      <c r="AD124" s="56">
        <v>0.96698898077011108</v>
      </c>
      <c r="AE124" s="52">
        <v>155682.91067193676</v>
      </c>
      <c r="AF124" s="53">
        <v>134900</v>
      </c>
      <c r="AG124" s="54">
        <v>51.775526110678101</v>
      </c>
      <c r="AH124" s="54">
        <v>24</v>
      </c>
      <c r="AI124" s="55">
        <v>0.97081983089447021</v>
      </c>
      <c r="AJ124" s="56">
        <v>1</v>
      </c>
      <c r="AK124" s="57">
        <v>8181</v>
      </c>
      <c r="AL124" s="58">
        <v>1191613199</v>
      </c>
      <c r="AM124" s="59">
        <v>11184</v>
      </c>
      <c r="AN124" s="60">
        <v>8507</v>
      </c>
      <c r="AO124" s="61">
        <v>145656.17882899402</v>
      </c>
      <c r="AP124" s="58">
        <v>129000</v>
      </c>
      <c r="AQ124" s="59">
        <v>81.215499327710546</v>
      </c>
      <c r="AR124" s="59">
        <v>24</v>
      </c>
      <c r="AS124" s="62">
        <v>0.97086876630783081</v>
      </c>
      <c r="AT124" s="62">
        <v>0.98500001430511475</v>
      </c>
      <c r="AU124" s="62">
        <v>0.94744694232940674</v>
      </c>
      <c r="AV124" s="63">
        <v>0.97142857313156128</v>
      </c>
      <c r="AW124" s="58">
        <v>164694.98576972834</v>
      </c>
      <c r="AX124" s="58">
        <v>135700</v>
      </c>
      <c r="AY124" s="61">
        <v>153739.95951219511</v>
      </c>
      <c r="AZ124" s="58">
        <v>134900</v>
      </c>
      <c r="BA124" s="59">
        <v>93.179146585165157</v>
      </c>
      <c r="BB124" s="59">
        <v>23</v>
      </c>
      <c r="BC124" s="62">
        <v>0.94849628210067749</v>
      </c>
      <c r="BD124" s="63">
        <v>0.97222220897674561</v>
      </c>
    </row>
    <row r="125" spans="1:56" x14ac:dyDescent="0.25">
      <c r="A125" s="47">
        <v>42583</v>
      </c>
      <c r="B125" s="48">
        <v>1087</v>
      </c>
      <c r="C125" s="49">
        <v>2440</v>
      </c>
      <c r="D125" s="50">
        <v>2.8021820269882287</v>
      </c>
      <c r="E125" s="49">
        <v>1235</v>
      </c>
      <c r="F125" s="49">
        <v>1031</v>
      </c>
      <c r="G125" s="49">
        <v>1432</v>
      </c>
      <c r="H125" s="51">
        <v>158776696</v>
      </c>
      <c r="I125" s="52">
        <v>146068.71757129714</v>
      </c>
      <c r="J125" s="53">
        <v>131000</v>
      </c>
      <c r="K125" s="54">
        <v>156.75988960441583</v>
      </c>
      <c r="L125" s="54">
        <v>26</v>
      </c>
      <c r="M125" s="55">
        <v>0.97125154733657837</v>
      </c>
      <c r="N125" s="55">
        <v>0.98425197601318359</v>
      </c>
      <c r="O125" s="55">
        <v>0.94666111469268799</v>
      </c>
      <c r="P125" s="56">
        <v>0.96892046928405762</v>
      </c>
      <c r="Q125" s="52">
        <v>202470.81043046358</v>
      </c>
      <c r="R125" s="53">
        <v>139500</v>
      </c>
      <c r="S125" s="54">
        <v>96.841393442622945</v>
      </c>
      <c r="T125" s="54">
        <v>54.5</v>
      </c>
      <c r="U125" s="55">
        <v>0.96549534797668457</v>
      </c>
      <c r="V125" s="56">
        <v>1</v>
      </c>
      <c r="W125" s="53">
        <v>159842.46727423364</v>
      </c>
      <c r="X125" s="53">
        <v>136000</v>
      </c>
      <c r="Y125" s="52">
        <v>152184.71209016393</v>
      </c>
      <c r="Z125" s="53">
        <v>135000</v>
      </c>
      <c r="AA125" s="54">
        <v>131.68283220174587</v>
      </c>
      <c r="AB125" s="54">
        <v>24</v>
      </c>
      <c r="AC125" s="55">
        <v>0.9444928765296936</v>
      </c>
      <c r="AD125" s="56">
        <v>0.96666663885116577</v>
      </c>
      <c r="AE125" s="52">
        <v>158356.2793696275</v>
      </c>
      <c r="AF125" s="53">
        <v>135000</v>
      </c>
      <c r="AG125" s="54">
        <v>48.216480446927378</v>
      </c>
      <c r="AH125" s="54">
        <v>22</v>
      </c>
      <c r="AI125" s="55">
        <v>0.97442859411239624</v>
      </c>
      <c r="AJ125" s="56">
        <v>1</v>
      </c>
      <c r="AK125" s="57">
        <v>7239</v>
      </c>
      <c r="AL125" s="58">
        <v>1055250912</v>
      </c>
      <c r="AM125" s="59">
        <v>9924</v>
      </c>
      <c r="AN125" s="60">
        <v>7722</v>
      </c>
      <c r="AO125" s="61">
        <v>145773.02279320348</v>
      </c>
      <c r="AP125" s="58">
        <v>128500</v>
      </c>
      <c r="AQ125" s="59">
        <v>71.950407514850113</v>
      </c>
      <c r="AR125" s="59">
        <v>25</v>
      </c>
      <c r="AS125" s="62">
        <v>0.97070556879043579</v>
      </c>
      <c r="AT125" s="62">
        <v>0.9848484992980957</v>
      </c>
      <c r="AU125" s="62">
        <v>0.94694763422012329</v>
      </c>
      <c r="AV125" s="63">
        <v>0.97142857313156128</v>
      </c>
      <c r="AW125" s="58">
        <v>165335.47160391096</v>
      </c>
      <c r="AX125" s="58">
        <v>137000</v>
      </c>
      <c r="AY125" s="61">
        <v>154201.27364455804</v>
      </c>
      <c r="AZ125" s="58">
        <v>134900</v>
      </c>
      <c r="BA125" s="59">
        <v>83.190235690235696</v>
      </c>
      <c r="BB125" s="59">
        <v>22</v>
      </c>
      <c r="BC125" s="62">
        <v>0.94923651218414307</v>
      </c>
      <c r="BD125" s="63">
        <v>0.97295832633972168</v>
      </c>
    </row>
    <row r="126" spans="1:56" x14ac:dyDescent="0.25">
      <c r="A126" s="47">
        <v>42552</v>
      </c>
      <c r="B126" s="48">
        <v>1046</v>
      </c>
      <c r="C126" s="49">
        <v>2599</v>
      </c>
      <c r="D126" s="50">
        <v>3.0300204022150976</v>
      </c>
      <c r="E126" s="49">
        <v>1266</v>
      </c>
      <c r="F126" s="49">
        <v>949</v>
      </c>
      <c r="G126" s="49">
        <v>1457</v>
      </c>
      <c r="H126" s="51">
        <v>165364024</v>
      </c>
      <c r="I126" s="52">
        <v>158091.80114722752</v>
      </c>
      <c r="J126" s="53">
        <v>137600</v>
      </c>
      <c r="K126" s="54">
        <v>65.525812619502872</v>
      </c>
      <c r="L126" s="54">
        <v>20</v>
      </c>
      <c r="M126" s="55">
        <v>0.9764600396156311</v>
      </c>
      <c r="N126" s="55">
        <v>0.99110782146453857</v>
      </c>
      <c r="O126" s="55">
        <v>0.95549076795578003</v>
      </c>
      <c r="P126" s="56">
        <v>0.97701150178909302</v>
      </c>
      <c r="Q126" s="52">
        <v>204927.36549822765</v>
      </c>
      <c r="R126" s="53">
        <v>139900</v>
      </c>
      <c r="S126" s="54">
        <v>94.6013851481339</v>
      </c>
      <c r="T126" s="54">
        <v>54</v>
      </c>
      <c r="U126" s="55">
        <v>0.96796578168869019</v>
      </c>
      <c r="V126" s="56">
        <v>1</v>
      </c>
      <c r="W126" s="53">
        <v>165425.21352019787</v>
      </c>
      <c r="X126" s="53">
        <v>139500</v>
      </c>
      <c r="Y126" s="52">
        <v>155556.82112068965</v>
      </c>
      <c r="Z126" s="53">
        <v>139900</v>
      </c>
      <c r="AA126" s="54">
        <v>157.3645943097998</v>
      </c>
      <c r="AB126" s="54">
        <v>25</v>
      </c>
      <c r="AC126" s="55">
        <v>0.94677102565765381</v>
      </c>
      <c r="AD126" s="56">
        <v>0.96876806020736694</v>
      </c>
      <c r="AE126" s="52">
        <v>157158.16504178272</v>
      </c>
      <c r="AF126" s="53">
        <v>134900</v>
      </c>
      <c r="AG126" s="54">
        <v>47.413864104323956</v>
      </c>
      <c r="AH126" s="54">
        <v>21</v>
      </c>
      <c r="AI126" s="55">
        <v>0.97374856472015381</v>
      </c>
      <c r="AJ126" s="56">
        <v>1</v>
      </c>
      <c r="AK126" s="57">
        <v>6152</v>
      </c>
      <c r="AL126" s="58">
        <v>896474216</v>
      </c>
      <c r="AM126" s="59">
        <v>8689</v>
      </c>
      <c r="AN126" s="60">
        <v>6691</v>
      </c>
      <c r="AO126" s="61">
        <v>145720.77633289987</v>
      </c>
      <c r="AP126" s="58">
        <v>128000</v>
      </c>
      <c r="AQ126" s="59">
        <v>56.96537711313394</v>
      </c>
      <c r="AR126" s="59">
        <v>24</v>
      </c>
      <c r="AS126" s="62">
        <v>0.97060894966125488</v>
      </c>
      <c r="AT126" s="62">
        <v>0.98500001430511475</v>
      </c>
      <c r="AU126" s="62">
        <v>0.94699829816818237</v>
      </c>
      <c r="AV126" s="63">
        <v>0.97178685665130615</v>
      </c>
      <c r="AW126" s="58">
        <v>166124.10681574879</v>
      </c>
      <c r="AX126" s="58">
        <v>137000</v>
      </c>
      <c r="AY126" s="61">
        <v>154506.08455939291</v>
      </c>
      <c r="AZ126" s="58">
        <v>134900</v>
      </c>
      <c r="BA126" s="59">
        <v>75.718128829771331</v>
      </c>
      <c r="BB126" s="59">
        <v>22</v>
      </c>
      <c r="BC126" s="62">
        <v>0.94995182752609253</v>
      </c>
      <c r="BD126" s="63">
        <v>0.97386932373046875</v>
      </c>
    </row>
    <row r="127" spans="1:56" x14ac:dyDescent="0.25">
      <c r="A127" s="47">
        <v>42522</v>
      </c>
      <c r="B127" s="48">
        <v>1102</v>
      </c>
      <c r="C127" s="49">
        <v>2551</v>
      </c>
      <c r="D127" s="50">
        <v>2.9729048000200868</v>
      </c>
      <c r="E127" s="49">
        <v>1356</v>
      </c>
      <c r="F127" s="49">
        <v>1084</v>
      </c>
      <c r="G127" s="49">
        <v>1597</v>
      </c>
      <c r="H127" s="51">
        <v>167996605</v>
      </c>
      <c r="I127" s="52">
        <v>152447.00998185118</v>
      </c>
      <c r="J127" s="53">
        <v>135250</v>
      </c>
      <c r="K127" s="54">
        <v>44.382032667876587</v>
      </c>
      <c r="L127" s="54">
        <v>19</v>
      </c>
      <c r="M127" s="55">
        <v>0.97530835866928101</v>
      </c>
      <c r="N127" s="55">
        <v>0.98849177360534668</v>
      </c>
      <c r="O127" s="55">
        <v>0.95596247911453247</v>
      </c>
      <c r="P127" s="56">
        <v>0.97771716117858887</v>
      </c>
      <c r="Q127" s="52">
        <v>205303.11678543151</v>
      </c>
      <c r="R127" s="53">
        <v>139850</v>
      </c>
      <c r="S127" s="54">
        <v>98.795766366130934</v>
      </c>
      <c r="T127" s="54">
        <v>56</v>
      </c>
      <c r="U127" s="55">
        <v>0.97061783075332642</v>
      </c>
      <c r="V127" s="56">
        <v>1</v>
      </c>
      <c r="W127" s="53">
        <v>166562.78179082015</v>
      </c>
      <c r="X127" s="53">
        <v>139900</v>
      </c>
      <c r="Y127" s="52">
        <v>157161.09233791748</v>
      </c>
      <c r="Z127" s="53">
        <v>138950</v>
      </c>
      <c r="AA127" s="54">
        <v>88.970479704797043</v>
      </c>
      <c r="AB127" s="54">
        <v>22</v>
      </c>
      <c r="AC127" s="55">
        <v>0.95543289184570313</v>
      </c>
      <c r="AD127" s="56">
        <v>0.97560977935791016</v>
      </c>
      <c r="AE127" s="52">
        <v>164761.79624838292</v>
      </c>
      <c r="AF127" s="53">
        <v>139900</v>
      </c>
      <c r="AG127" s="54">
        <v>44.206011271133377</v>
      </c>
      <c r="AH127" s="54">
        <v>20</v>
      </c>
      <c r="AI127" s="55">
        <v>0.97876548767089844</v>
      </c>
      <c r="AJ127" s="56">
        <v>1</v>
      </c>
      <c r="AK127" s="57">
        <v>5106</v>
      </c>
      <c r="AL127" s="58">
        <v>731110192</v>
      </c>
      <c r="AM127" s="59">
        <v>7423</v>
      </c>
      <c r="AN127" s="60">
        <v>5742</v>
      </c>
      <c r="AO127" s="61">
        <v>143186.48491970231</v>
      </c>
      <c r="AP127" s="58">
        <v>125000</v>
      </c>
      <c r="AQ127" s="59">
        <v>55.211711711711715</v>
      </c>
      <c r="AR127" s="59">
        <v>25</v>
      </c>
      <c r="AS127" s="62">
        <v>0.96941655874252319</v>
      </c>
      <c r="AT127" s="62">
        <v>0.98399466276168823</v>
      </c>
      <c r="AU127" s="62">
        <v>0.94526892900466919</v>
      </c>
      <c r="AV127" s="63">
        <v>0.97084522247314453</v>
      </c>
      <c r="AW127" s="58">
        <v>166241.94912427024</v>
      </c>
      <c r="AX127" s="58">
        <v>136900</v>
      </c>
      <c r="AY127" s="61">
        <v>154329.7265328269</v>
      </c>
      <c r="AZ127" s="58">
        <v>134900</v>
      </c>
      <c r="BA127" s="59">
        <v>62.224137931034484</v>
      </c>
      <c r="BB127" s="59">
        <v>22</v>
      </c>
      <c r="BC127" s="62">
        <v>0.95048463344573975</v>
      </c>
      <c r="BD127" s="63">
        <v>0.9746328592300415</v>
      </c>
    </row>
    <row r="128" spans="1:56" x14ac:dyDescent="0.25">
      <c r="A128" s="47">
        <v>42491</v>
      </c>
      <c r="B128" s="48">
        <v>1079</v>
      </c>
      <c r="C128" s="49">
        <v>2594</v>
      </c>
      <c r="D128" s="50">
        <v>3.035397439401641</v>
      </c>
      <c r="E128" s="49">
        <v>1295</v>
      </c>
      <c r="F128" s="49">
        <v>996</v>
      </c>
      <c r="G128" s="49">
        <v>1589</v>
      </c>
      <c r="H128" s="51">
        <v>159581918</v>
      </c>
      <c r="I128" s="52">
        <v>147897.97775718258</v>
      </c>
      <c r="J128" s="53">
        <v>133000</v>
      </c>
      <c r="K128" s="54">
        <v>49.829471733086194</v>
      </c>
      <c r="L128" s="54">
        <v>16</v>
      </c>
      <c r="M128" s="55">
        <v>0.97488218545913696</v>
      </c>
      <c r="N128" s="55">
        <v>0.98748433589935303</v>
      </c>
      <c r="O128" s="55">
        <v>0.95692473649978638</v>
      </c>
      <c r="P128" s="56">
        <v>0.97972714900970459</v>
      </c>
      <c r="Q128" s="52">
        <v>201706.31200317966</v>
      </c>
      <c r="R128" s="53">
        <v>135000</v>
      </c>
      <c r="S128" s="54">
        <v>100.41634541249036</v>
      </c>
      <c r="T128" s="54">
        <v>55</v>
      </c>
      <c r="U128" s="55">
        <v>0.97095352411270142</v>
      </c>
      <c r="V128" s="56">
        <v>1</v>
      </c>
      <c r="W128" s="53">
        <v>174248.22364217252</v>
      </c>
      <c r="X128" s="53">
        <v>143500</v>
      </c>
      <c r="Y128" s="52">
        <v>160054.32337796086</v>
      </c>
      <c r="Z128" s="53">
        <v>139900</v>
      </c>
      <c r="AA128" s="54">
        <v>56.865461847389561</v>
      </c>
      <c r="AB128" s="54">
        <v>18</v>
      </c>
      <c r="AC128" s="55">
        <v>0.95263546705245972</v>
      </c>
      <c r="AD128" s="56">
        <v>0.97850257158279419</v>
      </c>
      <c r="AE128" s="52">
        <v>162213.64569961489</v>
      </c>
      <c r="AF128" s="53">
        <v>139900</v>
      </c>
      <c r="AG128" s="54">
        <v>45.134675896790434</v>
      </c>
      <c r="AH128" s="54">
        <v>18</v>
      </c>
      <c r="AI128" s="55">
        <v>0.9798160195350647</v>
      </c>
      <c r="AJ128" s="56">
        <v>1</v>
      </c>
      <c r="AK128" s="57">
        <v>4004</v>
      </c>
      <c r="AL128" s="58">
        <v>563113587</v>
      </c>
      <c r="AM128" s="59">
        <v>6067</v>
      </c>
      <c r="AN128" s="60">
        <v>4658</v>
      </c>
      <c r="AO128" s="61">
        <v>140637.758991009</v>
      </c>
      <c r="AP128" s="58">
        <v>122950</v>
      </c>
      <c r="AQ128" s="59">
        <v>58.192307692307693</v>
      </c>
      <c r="AR128" s="59">
        <v>28</v>
      </c>
      <c r="AS128" s="62">
        <v>0.96779489517211914</v>
      </c>
      <c r="AT128" s="62">
        <v>0.98268115520477295</v>
      </c>
      <c r="AU128" s="62">
        <v>0.94233119487762451</v>
      </c>
      <c r="AV128" s="63">
        <v>0.96911197900772095</v>
      </c>
      <c r="AW128" s="58">
        <v>166169.24893435635</v>
      </c>
      <c r="AX128" s="58">
        <v>136000</v>
      </c>
      <c r="AY128" s="61">
        <v>153690.77056085126</v>
      </c>
      <c r="AZ128" s="58">
        <v>134500</v>
      </c>
      <c r="BA128" s="59">
        <v>55.999785315586088</v>
      </c>
      <c r="BB128" s="59">
        <v>22</v>
      </c>
      <c r="BC128" s="62">
        <v>0.94937539100646973</v>
      </c>
      <c r="BD128" s="63">
        <v>0.97445255517959595</v>
      </c>
    </row>
    <row r="129" spans="1:56" x14ac:dyDescent="0.25">
      <c r="A129" s="47">
        <v>42461</v>
      </c>
      <c r="B129" s="48">
        <v>923</v>
      </c>
      <c r="C129" s="49">
        <v>2523</v>
      </c>
      <c r="D129" s="50">
        <v>2.9802146596703878</v>
      </c>
      <c r="E129" s="49">
        <v>1417</v>
      </c>
      <c r="F129" s="49">
        <v>1083</v>
      </c>
      <c r="G129" s="49">
        <v>1705</v>
      </c>
      <c r="H129" s="51">
        <v>131902110</v>
      </c>
      <c r="I129" s="52">
        <v>142905.86132177681</v>
      </c>
      <c r="J129" s="53">
        <v>126000</v>
      </c>
      <c r="K129" s="54">
        <v>49.141928494041167</v>
      </c>
      <c r="L129" s="54">
        <v>21</v>
      </c>
      <c r="M129" s="55">
        <v>0.96943974494934082</v>
      </c>
      <c r="N129" s="55">
        <v>0.98576349020004272</v>
      </c>
      <c r="O129" s="55">
        <v>0.94745582342147827</v>
      </c>
      <c r="P129" s="56">
        <v>0.9739372730255127</v>
      </c>
      <c r="Q129" s="52">
        <v>196531.47964530432</v>
      </c>
      <c r="R129" s="53">
        <v>129900</v>
      </c>
      <c r="S129" s="54">
        <v>99.313119302417761</v>
      </c>
      <c r="T129" s="54">
        <v>51</v>
      </c>
      <c r="U129" s="55">
        <v>0.9715200662612915</v>
      </c>
      <c r="V129" s="56">
        <v>1</v>
      </c>
      <c r="W129" s="53">
        <v>169906.14769452449</v>
      </c>
      <c r="X129" s="53">
        <v>139900</v>
      </c>
      <c r="Y129" s="52">
        <v>155519.28939828082</v>
      </c>
      <c r="Z129" s="53">
        <v>136900</v>
      </c>
      <c r="AA129" s="54">
        <v>46.554016620498615</v>
      </c>
      <c r="AB129" s="54">
        <v>16</v>
      </c>
      <c r="AC129" s="55">
        <v>0.95614993572235107</v>
      </c>
      <c r="AD129" s="56">
        <v>0.97872340679168701</v>
      </c>
      <c r="AE129" s="52">
        <v>159501.58795180722</v>
      </c>
      <c r="AF129" s="53">
        <v>138000</v>
      </c>
      <c r="AG129" s="54">
        <v>49.044574780058653</v>
      </c>
      <c r="AH129" s="54">
        <v>17</v>
      </c>
      <c r="AI129" s="55">
        <v>0.98107391595840454</v>
      </c>
      <c r="AJ129" s="56">
        <v>1</v>
      </c>
      <c r="AK129" s="57">
        <v>2925</v>
      </c>
      <c r="AL129" s="58">
        <v>403531669</v>
      </c>
      <c r="AM129" s="59">
        <v>4772</v>
      </c>
      <c r="AN129" s="60">
        <v>3662</v>
      </c>
      <c r="AO129" s="61">
        <v>137959.54495726497</v>
      </c>
      <c r="AP129" s="58">
        <v>118000</v>
      </c>
      <c r="AQ129" s="59">
        <v>61.277264957264954</v>
      </c>
      <c r="AR129" s="59">
        <v>31</v>
      </c>
      <c r="AS129" s="62">
        <v>0.96516972780227661</v>
      </c>
      <c r="AT129" s="62">
        <v>0.98089170455932617</v>
      </c>
      <c r="AU129" s="62">
        <v>0.93691146373748779</v>
      </c>
      <c r="AV129" s="63">
        <v>0.96370464563369751</v>
      </c>
      <c r="AW129" s="58">
        <v>163976.55950574463</v>
      </c>
      <c r="AX129" s="58">
        <v>134900</v>
      </c>
      <c r="AY129" s="61">
        <v>151945.28757062147</v>
      </c>
      <c r="AZ129" s="58">
        <v>130000</v>
      </c>
      <c r="BA129" s="59">
        <v>55.764336428181323</v>
      </c>
      <c r="BB129" s="59">
        <v>23</v>
      </c>
      <c r="BC129" s="62">
        <v>0.94848096370697021</v>
      </c>
      <c r="BD129" s="63">
        <v>0.97368264198303223</v>
      </c>
    </row>
    <row r="130" spans="1:56" x14ac:dyDescent="0.25">
      <c r="A130" s="47">
        <v>42430</v>
      </c>
      <c r="B130" s="48">
        <v>872</v>
      </c>
      <c r="C130" s="49">
        <v>2421</v>
      </c>
      <c r="D130" s="50">
        <v>2.8852915586867498</v>
      </c>
      <c r="E130" s="49">
        <v>1404</v>
      </c>
      <c r="F130" s="49">
        <v>1051</v>
      </c>
      <c r="G130" s="49">
        <v>1556</v>
      </c>
      <c r="H130" s="51">
        <v>120518500</v>
      </c>
      <c r="I130" s="52">
        <v>138209.28899082568</v>
      </c>
      <c r="J130" s="53">
        <v>119950</v>
      </c>
      <c r="K130" s="54">
        <v>68.722477064220186</v>
      </c>
      <c r="L130" s="54">
        <v>37</v>
      </c>
      <c r="M130" s="55">
        <v>0.96704411506652832</v>
      </c>
      <c r="N130" s="55">
        <v>0.98019611835479736</v>
      </c>
      <c r="O130" s="55">
        <v>0.93786734342575073</v>
      </c>
      <c r="P130" s="56">
        <v>0.96525043249130249</v>
      </c>
      <c r="Q130" s="52">
        <v>195338.90159798149</v>
      </c>
      <c r="R130" s="53">
        <v>129700</v>
      </c>
      <c r="S130" s="54">
        <v>105.21767864518795</v>
      </c>
      <c r="T130" s="54">
        <v>57</v>
      </c>
      <c r="U130" s="55">
        <v>0.97259438037872314</v>
      </c>
      <c r="V130" s="56">
        <v>1</v>
      </c>
      <c r="W130" s="53">
        <v>165512.90687361418</v>
      </c>
      <c r="X130" s="53">
        <v>138500</v>
      </c>
      <c r="Y130" s="52">
        <v>150605.6026289181</v>
      </c>
      <c r="Z130" s="53">
        <v>134900</v>
      </c>
      <c r="AA130" s="54">
        <v>49.896289248334917</v>
      </c>
      <c r="AB130" s="54">
        <v>18</v>
      </c>
      <c r="AC130" s="55">
        <v>0.95422661304473877</v>
      </c>
      <c r="AD130" s="56">
        <v>0.97893625497817993</v>
      </c>
      <c r="AE130" s="52">
        <v>153899.10013262599</v>
      </c>
      <c r="AF130" s="53">
        <v>131000</v>
      </c>
      <c r="AG130" s="54">
        <v>54.865038560411314</v>
      </c>
      <c r="AH130" s="54">
        <v>20</v>
      </c>
      <c r="AI130" s="55">
        <v>0.97686100006103516</v>
      </c>
      <c r="AJ130" s="56">
        <v>1</v>
      </c>
      <c r="AK130" s="57">
        <v>2002</v>
      </c>
      <c r="AL130" s="58">
        <v>271629559</v>
      </c>
      <c r="AM130" s="59">
        <v>3355</v>
      </c>
      <c r="AN130" s="60">
        <v>2579</v>
      </c>
      <c r="AO130" s="61">
        <v>135679.1003996004</v>
      </c>
      <c r="AP130" s="58">
        <v>115000</v>
      </c>
      <c r="AQ130" s="59">
        <v>66.872127872127876</v>
      </c>
      <c r="AR130" s="59">
        <v>38</v>
      </c>
      <c r="AS130" s="62">
        <v>0.96319824457168579</v>
      </c>
      <c r="AT130" s="62">
        <v>0.97850257158279419</v>
      </c>
      <c r="AU130" s="62">
        <v>0.93204987049102783</v>
      </c>
      <c r="AV130" s="63">
        <v>0.95877718925476074</v>
      </c>
      <c r="AW130" s="58">
        <v>161424.53829457363</v>
      </c>
      <c r="AX130" s="58">
        <v>133000</v>
      </c>
      <c r="AY130" s="61">
        <v>150444.29281989569</v>
      </c>
      <c r="AZ130" s="58">
        <v>129900</v>
      </c>
      <c r="BA130" s="59">
        <v>59.632027917797593</v>
      </c>
      <c r="BB130" s="59">
        <v>27</v>
      </c>
      <c r="BC130" s="62">
        <v>0.94524985551834106</v>
      </c>
      <c r="BD130" s="63">
        <v>0.97108972072601318</v>
      </c>
    </row>
    <row r="131" spans="1:56" x14ac:dyDescent="0.25">
      <c r="A131" s="47">
        <v>42401</v>
      </c>
      <c r="B131" s="48">
        <v>579</v>
      </c>
      <c r="C131" s="49">
        <v>2381</v>
      </c>
      <c r="D131" s="50">
        <v>2.8603463111095468</v>
      </c>
      <c r="E131" s="49">
        <v>1072</v>
      </c>
      <c r="F131" s="49">
        <v>826</v>
      </c>
      <c r="G131" s="49">
        <v>1292</v>
      </c>
      <c r="H131" s="51">
        <v>75661185</v>
      </c>
      <c r="I131" s="52">
        <v>130675.62176165803</v>
      </c>
      <c r="J131" s="53">
        <v>110000</v>
      </c>
      <c r="K131" s="54">
        <v>69.778929188255617</v>
      </c>
      <c r="L131" s="54">
        <v>43</v>
      </c>
      <c r="M131" s="55">
        <v>0.96187114715576172</v>
      </c>
      <c r="N131" s="55">
        <v>0.97608590126037598</v>
      </c>
      <c r="O131" s="55">
        <v>0.92899447679519653</v>
      </c>
      <c r="P131" s="56">
        <v>0.95555555820465088</v>
      </c>
      <c r="Q131" s="52">
        <v>189972.80017301039</v>
      </c>
      <c r="R131" s="53">
        <v>119900</v>
      </c>
      <c r="S131" s="54">
        <v>115.38135237295253</v>
      </c>
      <c r="T131" s="54">
        <v>73</v>
      </c>
      <c r="U131" s="55">
        <v>0.97019535303115845</v>
      </c>
      <c r="V131" s="56">
        <v>1</v>
      </c>
      <c r="W131" s="53">
        <v>158202.33268482491</v>
      </c>
      <c r="X131" s="53">
        <v>132250</v>
      </c>
      <c r="Y131" s="52">
        <v>153151.5775862069</v>
      </c>
      <c r="Z131" s="53">
        <v>132500</v>
      </c>
      <c r="AA131" s="54">
        <v>62.831719128329297</v>
      </c>
      <c r="AB131" s="54">
        <v>26</v>
      </c>
      <c r="AC131" s="55">
        <v>0.9443550705909729</v>
      </c>
      <c r="AD131" s="56">
        <v>0.96885812282562256</v>
      </c>
      <c r="AE131" s="52">
        <v>155223.99138606107</v>
      </c>
      <c r="AF131" s="53">
        <v>130000</v>
      </c>
      <c r="AG131" s="54">
        <v>64.261609907120743</v>
      </c>
      <c r="AH131" s="54">
        <v>31</v>
      </c>
      <c r="AI131" s="55">
        <v>0.97202295064926147</v>
      </c>
      <c r="AJ131" s="56">
        <v>1</v>
      </c>
      <c r="AK131" s="57">
        <v>1130</v>
      </c>
      <c r="AL131" s="58">
        <v>151111059</v>
      </c>
      <c r="AM131" s="59">
        <v>1951</v>
      </c>
      <c r="AN131" s="60">
        <v>1528</v>
      </c>
      <c r="AO131" s="61">
        <v>133726.60088495575</v>
      </c>
      <c r="AP131" s="58">
        <v>110000</v>
      </c>
      <c r="AQ131" s="59">
        <v>65.444247787610621</v>
      </c>
      <c r="AR131" s="59">
        <v>39</v>
      </c>
      <c r="AS131" s="62">
        <v>0.96022957563400269</v>
      </c>
      <c r="AT131" s="62">
        <v>0.97629916667938232</v>
      </c>
      <c r="AU131" s="62">
        <v>0.92757242918014526</v>
      </c>
      <c r="AV131" s="63">
        <v>0.95424836874008179</v>
      </c>
      <c r="AW131" s="58">
        <v>158469.64369658119</v>
      </c>
      <c r="AX131" s="58">
        <v>129900</v>
      </c>
      <c r="AY131" s="61">
        <v>150338.21875</v>
      </c>
      <c r="AZ131" s="58">
        <v>127900</v>
      </c>
      <c r="BA131" s="59">
        <v>66.328534031413611</v>
      </c>
      <c r="BB131" s="59">
        <v>33</v>
      </c>
      <c r="BC131" s="62">
        <v>0.9393649697303772</v>
      </c>
      <c r="BD131" s="63">
        <v>0.96590906381607056</v>
      </c>
    </row>
    <row r="132" spans="1:56" x14ac:dyDescent="0.25">
      <c r="A132" s="47">
        <v>42370</v>
      </c>
      <c r="B132" s="48">
        <v>551</v>
      </c>
      <c r="C132" s="49">
        <v>2400</v>
      </c>
      <c r="D132" s="50">
        <v>2.8753992909343271</v>
      </c>
      <c r="E132" s="49">
        <v>879</v>
      </c>
      <c r="F132" s="49">
        <v>702</v>
      </c>
      <c r="G132" s="49">
        <v>1021</v>
      </c>
      <c r="H132" s="51">
        <v>75449874</v>
      </c>
      <c r="I132" s="52">
        <v>136932.62068965516</v>
      </c>
      <c r="J132" s="53">
        <v>110000</v>
      </c>
      <c r="K132" s="54">
        <v>60.889292196007261</v>
      </c>
      <c r="L132" s="54">
        <v>37</v>
      </c>
      <c r="M132" s="55">
        <v>0.95843899250030518</v>
      </c>
      <c r="N132" s="55">
        <v>0.97727274894714355</v>
      </c>
      <c r="O132" s="55">
        <v>0.92601537704467773</v>
      </c>
      <c r="P132" s="56">
        <v>0.95341211557388306</v>
      </c>
      <c r="Q132" s="52">
        <v>185536.78315789474</v>
      </c>
      <c r="R132" s="53">
        <v>120000</v>
      </c>
      <c r="S132" s="54">
        <v>118.59208333333333</v>
      </c>
      <c r="T132" s="54">
        <v>83</v>
      </c>
      <c r="U132" s="55">
        <v>0.96752536296844482</v>
      </c>
      <c r="V132" s="56">
        <v>1</v>
      </c>
      <c r="W132" s="53">
        <v>158795.23104265402</v>
      </c>
      <c r="X132" s="53">
        <v>125000</v>
      </c>
      <c r="Y132" s="52">
        <v>147036.99421965319</v>
      </c>
      <c r="Z132" s="53">
        <v>120000</v>
      </c>
      <c r="AA132" s="54">
        <v>70.443019943019948</v>
      </c>
      <c r="AB132" s="54">
        <v>41.5</v>
      </c>
      <c r="AC132" s="55">
        <v>0.93353122472763062</v>
      </c>
      <c r="AD132" s="56">
        <v>0.96194809675216675</v>
      </c>
      <c r="AE132" s="52">
        <v>149558.89641434263</v>
      </c>
      <c r="AF132" s="53">
        <v>123700</v>
      </c>
      <c r="AG132" s="54">
        <v>69.217433888344758</v>
      </c>
      <c r="AH132" s="54">
        <v>43</v>
      </c>
      <c r="AI132" s="55">
        <v>0.96931368112564087</v>
      </c>
      <c r="AJ132" s="56">
        <v>1</v>
      </c>
      <c r="AK132" s="57">
        <v>551</v>
      </c>
      <c r="AL132" s="58">
        <v>75449874</v>
      </c>
      <c r="AM132" s="59">
        <v>879</v>
      </c>
      <c r="AN132" s="60">
        <v>702</v>
      </c>
      <c r="AO132" s="61">
        <v>136932.62068965516</v>
      </c>
      <c r="AP132" s="58">
        <v>110000</v>
      </c>
      <c r="AQ132" s="59">
        <v>60.889292196007261</v>
      </c>
      <c r="AR132" s="59">
        <v>37</v>
      </c>
      <c r="AS132" s="62">
        <v>0.95843899250030518</v>
      </c>
      <c r="AT132" s="62">
        <v>0.97727274894714355</v>
      </c>
      <c r="AU132" s="62">
        <v>0.92601537704467773</v>
      </c>
      <c r="AV132" s="63">
        <v>0.95341211557388306</v>
      </c>
      <c r="AW132" s="58">
        <v>158795.23104265402</v>
      </c>
      <c r="AX132" s="58">
        <v>125000</v>
      </c>
      <c r="AY132" s="61">
        <v>147036.99421965319</v>
      </c>
      <c r="AZ132" s="58">
        <v>120000</v>
      </c>
      <c r="BA132" s="59">
        <v>70.443019943019948</v>
      </c>
      <c r="BB132" s="59">
        <v>41.5</v>
      </c>
      <c r="BC132" s="62">
        <v>0.93353122472763062</v>
      </c>
      <c r="BD132" s="63">
        <v>0.96194809675216675</v>
      </c>
    </row>
    <row r="133" spans="1:56" x14ac:dyDescent="0.25">
      <c r="A133" s="47">
        <v>42339</v>
      </c>
      <c r="B133" s="48">
        <v>775</v>
      </c>
      <c r="C133" s="49">
        <v>2418</v>
      </c>
      <c r="D133" s="50">
        <v>2.9085806646053229</v>
      </c>
      <c r="E133" s="49">
        <v>670</v>
      </c>
      <c r="F133" s="49">
        <v>573</v>
      </c>
      <c r="G133" s="49">
        <v>924</v>
      </c>
      <c r="H133" s="51">
        <v>103740951</v>
      </c>
      <c r="I133" s="52">
        <v>133859.29161290324</v>
      </c>
      <c r="J133" s="53">
        <v>120000</v>
      </c>
      <c r="K133" s="54">
        <v>69.605161290322584</v>
      </c>
      <c r="L133" s="54">
        <v>32</v>
      </c>
      <c r="M133" s="55">
        <v>0.96199560165405273</v>
      </c>
      <c r="N133" s="55">
        <v>0.97878789901733398</v>
      </c>
      <c r="O133" s="55">
        <v>0.93048858642578125</v>
      </c>
      <c r="P133" s="56">
        <v>0.95918369293212891</v>
      </c>
      <c r="Q133" s="52">
        <v>182862.70220741359</v>
      </c>
      <c r="R133" s="53">
        <v>118000</v>
      </c>
      <c r="S133" s="54">
        <v>115.87923904052937</v>
      </c>
      <c r="T133" s="54">
        <v>80</v>
      </c>
      <c r="U133" s="55">
        <v>0.967479407787323</v>
      </c>
      <c r="V133" s="56">
        <v>1</v>
      </c>
      <c r="W133" s="53">
        <v>131041.46687211093</v>
      </c>
      <c r="X133" s="53">
        <v>99900</v>
      </c>
      <c r="Y133" s="52">
        <v>133591.72657743786</v>
      </c>
      <c r="Z133" s="53">
        <v>115000</v>
      </c>
      <c r="AA133" s="54">
        <v>69.017452006980804</v>
      </c>
      <c r="AB133" s="54">
        <v>42</v>
      </c>
      <c r="AC133" s="55">
        <v>0.91455000638961792</v>
      </c>
      <c r="AD133" s="56">
        <v>0.94436144828796387</v>
      </c>
      <c r="AE133" s="52">
        <v>149662.02947845805</v>
      </c>
      <c r="AF133" s="53">
        <v>123700</v>
      </c>
      <c r="AG133" s="54">
        <v>65.96320346320347</v>
      </c>
      <c r="AH133" s="54">
        <v>40</v>
      </c>
      <c r="AI133" s="55">
        <v>0.96470040082931519</v>
      </c>
      <c r="AJ133" s="56">
        <v>1</v>
      </c>
      <c r="AK133" s="57">
        <v>9976</v>
      </c>
      <c r="AL133" s="58">
        <v>1407561479</v>
      </c>
      <c r="AM133" s="59">
        <v>13532</v>
      </c>
      <c r="AN133" s="60">
        <v>10073</v>
      </c>
      <c r="AO133" s="61">
        <v>141094.77536086607</v>
      </c>
      <c r="AP133" s="58">
        <v>125000</v>
      </c>
      <c r="AQ133" s="59">
        <v>75.932738572574181</v>
      </c>
      <c r="AR133" s="59">
        <v>31</v>
      </c>
      <c r="AS133" s="62">
        <v>0.96742123365402222</v>
      </c>
      <c r="AT133" s="62">
        <v>0.98039215803146362</v>
      </c>
      <c r="AU133" s="62">
        <v>0.94153141975402832</v>
      </c>
      <c r="AV133" s="63">
        <v>0.96449702978134155</v>
      </c>
      <c r="AW133" s="58">
        <v>157282.93522979275</v>
      </c>
      <c r="AX133" s="58">
        <v>129900</v>
      </c>
      <c r="AY133" s="61">
        <v>149341.46703183133</v>
      </c>
      <c r="AZ133" s="58">
        <v>129900</v>
      </c>
      <c r="BA133" s="59">
        <v>69.526853966047852</v>
      </c>
      <c r="BB133" s="59">
        <v>30</v>
      </c>
      <c r="BC133" s="62">
        <v>0.94148486852645874</v>
      </c>
      <c r="BD133" s="63">
        <v>0.96453487873077393</v>
      </c>
    </row>
    <row r="134" spans="1:56" x14ac:dyDescent="0.25">
      <c r="A134" s="47">
        <v>42309</v>
      </c>
      <c r="B134" s="48">
        <v>633</v>
      </c>
      <c r="C134" s="49">
        <v>2632</v>
      </c>
      <c r="D134" s="50">
        <v>3.1717213069236818</v>
      </c>
      <c r="E134" s="49">
        <v>816</v>
      </c>
      <c r="F134" s="49">
        <v>640</v>
      </c>
      <c r="G134" s="49">
        <v>1109</v>
      </c>
      <c r="H134" s="51">
        <v>92412437</v>
      </c>
      <c r="I134" s="52">
        <v>145991.21169036336</v>
      </c>
      <c r="J134" s="53">
        <v>122500</v>
      </c>
      <c r="K134" s="54">
        <v>51.846761453396525</v>
      </c>
      <c r="L134" s="54">
        <v>31</v>
      </c>
      <c r="M134" s="55">
        <v>0.96184730529785156</v>
      </c>
      <c r="N134" s="55">
        <v>0.9765625</v>
      </c>
      <c r="O134" s="55">
        <v>0.93081867694854736</v>
      </c>
      <c r="P134" s="56">
        <v>0.95454543828964233</v>
      </c>
      <c r="Q134" s="52">
        <v>184804.64277366575</v>
      </c>
      <c r="R134" s="53">
        <v>120900</v>
      </c>
      <c r="S134" s="54">
        <v>102.37462006079028</v>
      </c>
      <c r="T134" s="54">
        <v>69</v>
      </c>
      <c r="U134" s="55">
        <v>0.96687477827072144</v>
      </c>
      <c r="V134" s="56">
        <v>1</v>
      </c>
      <c r="W134" s="53">
        <v>144678.4294954722</v>
      </c>
      <c r="X134" s="53">
        <v>109900</v>
      </c>
      <c r="Y134" s="52">
        <v>147636.06549520767</v>
      </c>
      <c r="Z134" s="53">
        <v>125000</v>
      </c>
      <c r="AA134" s="54">
        <v>74.6484375</v>
      </c>
      <c r="AB134" s="54">
        <v>33</v>
      </c>
      <c r="AC134" s="55">
        <v>0.9281114935874939</v>
      </c>
      <c r="AD134" s="56">
        <v>0.95581740140914917</v>
      </c>
      <c r="AE134" s="52">
        <v>144142.44322344323</v>
      </c>
      <c r="AF134" s="53">
        <v>124900</v>
      </c>
      <c r="AG134" s="54">
        <v>60.242560865644727</v>
      </c>
      <c r="AH134" s="54">
        <v>35</v>
      </c>
      <c r="AI134" s="55">
        <v>0.96564757823944092</v>
      </c>
      <c r="AJ134" s="56">
        <v>1</v>
      </c>
      <c r="AK134" s="57">
        <v>9201</v>
      </c>
      <c r="AL134" s="58">
        <v>1303820528</v>
      </c>
      <c r="AM134" s="59">
        <v>12862</v>
      </c>
      <c r="AN134" s="60">
        <v>9500</v>
      </c>
      <c r="AO134" s="61">
        <v>141704.21997608955</v>
      </c>
      <c r="AP134" s="58">
        <v>125000</v>
      </c>
      <c r="AQ134" s="59">
        <v>76.465710248885998</v>
      </c>
      <c r="AR134" s="59">
        <v>31</v>
      </c>
      <c r="AS134" s="62">
        <v>0.96788054704666138</v>
      </c>
      <c r="AT134" s="62">
        <v>0.98054474592208862</v>
      </c>
      <c r="AU134" s="62">
        <v>0.94246357679367065</v>
      </c>
      <c r="AV134" s="63">
        <v>0.96470588445663452</v>
      </c>
      <c r="AW134" s="58">
        <v>158653.2854843901</v>
      </c>
      <c r="AX134" s="58">
        <v>129900</v>
      </c>
      <c r="AY134" s="61">
        <v>150241.40303725554</v>
      </c>
      <c r="AZ134" s="58">
        <v>129900</v>
      </c>
      <c r="BA134" s="59">
        <v>69.557578947368427</v>
      </c>
      <c r="BB134" s="59">
        <v>30</v>
      </c>
      <c r="BC134" s="62">
        <v>0.94302248954772949</v>
      </c>
      <c r="BD134" s="63">
        <v>0.96539163589477539</v>
      </c>
    </row>
    <row r="135" spans="1:56" x14ac:dyDescent="0.25">
      <c r="A135" s="47">
        <v>42278</v>
      </c>
      <c r="B135" s="48">
        <v>853</v>
      </c>
      <c r="C135" s="49">
        <v>2817</v>
      </c>
      <c r="D135" s="50">
        <v>3.3864957750732514</v>
      </c>
      <c r="E135" s="49">
        <v>1043</v>
      </c>
      <c r="F135" s="49">
        <v>761</v>
      </c>
      <c r="G135" s="49">
        <v>1122</v>
      </c>
      <c r="H135" s="51">
        <v>118545473</v>
      </c>
      <c r="I135" s="52">
        <v>138974.76318874559</v>
      </c>
      <c r="J135" s="53">
        <v>119000</v>
      </c>
      <c r="K135" s="54">
        <v>52.125439624853456</v>
      </c>
      <c r="L135" s="54">
        <v>28</v>
      </c>
      <c r="M135" s="55">
        <v>0.96649378538131714</v>
      </c>
      <c r="N135" s="55">
        <v>0.98095238208770752</v>
      </c>
      <c r="O135" s="55">
        <v>0.93752533197402954</v>
      </c>
      <c r="P135" s="56">
        <v>0.96268653869628906</v>
      </c>
      <c r="Q135" s="52">
        <v>180478.74175035869</v>
      </c>
      <c r="R135" s="53">
        <v>128000</v>
      </c>
      <c r="S135" s="54">
        <v>95.563365282215116</v>
      </c>
      <c r="T135" s="54">
        <v>65</v>
      </c>
      <c r="U135" s="55">
        <v>0.96497374773025513</v>
      </c>
      <c r="V135" s="56">
        <v>1</v>
      </c>
      <c r="W135" s="53">
        <v>160783.48871442591</v>
      </c>
      <c r="X135" s="53">
        <v>129900</v>
      </c>
      <c r="Y135" s="52">
        <v>148059.31154381085</v>
      </c>
      <c r="Z135" s="53">
        <v>128800</v>
      </c>
      <c r="AA135" s="54">
        <v>48.779237844940866</v>
      </c>
      <c r="AB135" s="54">
        <v>31</v>
      </c>
      <c r="AC135" s="55">
        <v>0.93461453914642334</v>
      </c>
      <c r="AD135" s="56">
        <v>0.95744681358337402</v>
      </c>
      <c r="AE135" s="52">
        <v>151573.96382189239</v>
      </c>
      <c r="AF135" s="53">
        <v>127950</v>
      </c>
      <c r="AG135" s="54">
        <v>57.351158645276293</v>
      </c>
      <c r="AH135" s="54">
        <v>33</v>
      </c>
      <c r="AI135" s="55">
        <v>0.96893924474716187</v>
      </c>
      <c r="AJ135" s="56">
        <v>1</v>
      </c>
      <c r="AK135" s="57">
        <v>8568</v>
      </c>
      <c r="AL135" s="58">
        <v>1211408091</v>
      </c>
      <c r="AM135" s="59">
        <v>12046</v>
      </c>
      <c r="AN135" s="60">
        <v>8860</v>
      </c>
      <c r="AO135" s="61">
        <v>141387.49894957984</v>
      </c>
      <c r="AP135" s="58">
        <v>125000</v>
      </c>
      <c r="AQ135" s="59">
        <v>78.284547152194207</v>
      </c>
      <c r="AR135" s="59">
        <v>31</v>
      </c>
      <c r="AS135" s="62">
        <v>0.96831399202346802</v>
      </c>
      <c r="AT135" s="62">
        <v>0.98092204332351685</v>
      </c>
      <c r="AU135" s="62">
        <v>0.94329869747161865</v>
      </c>
      <c r="AV135" s="63">
        <v>0.96527367830276489</v>
      </c>
      <c r="AW135" s="58">
        <v>159580.14637494637</v>
      </c>
      <c r="AX135" s="58">
        <v>129900</v>
      </c>
      <c r="AY135" s="61">
        <v>150432.67092764162</v>
      </c>
      <c r="AZ135" s="58">
        <v>129900</v>
      </c>
      <c r="BA135" s="59">
        <v>69.189841986455988</v>
      </c>
      <c r="BB135" s="59">
        <v>29</v>
      </c>
      <c r="BC135" s="62">
        <v>0.94410961866378784</v>
      </c>
      <c r="BD135" s="63">
        <v>0.96588134765625</v>
      </c>
    </row>
    <row r="136" spans="1:56" x14ac:dyDescent="0.25">
      <c r="A136" s="47">
        <v>42248</v>
      </c>
      <c r="B136" s="48">
        <v>949</v>
      </c>
      <c r="C136" s="49">
        <v>2863</v>
      </c>
      <c r="D136" s="50">
        <v>3.4487049947832773</v>
      </c>
      <c r="E136" s="49">
        <v>1158</v>
      </c>
      <c r="F136" s="49">
        <v>815</v>
      </c>
      <c r="G136" s="49">
        <v>1220</v>
      </c>
      <c r="H136" s="51">
        <v>127888728</v>
      </c>
      <c r="I136" s="52">
        <v>134761.5679662803</v>
      </c>
      <c r="J136" s="53">
        <v>121900</v>
      </c>
      <c r="K136" s="54">
        <v>51.177028451001057</v>
      </c>
      <c r="L136" s="54">
        <v>28</v>
      </c>
      <c r="M136" s="55">
        <v>0.96709960699081421</v>
      </c>
      <c r="N136" s="55">
        <v>0.98000001907348633</v>
      </c>
      <c r="O136" s="55">
        <v>0.94174683094024658</v>
      </c>
      <c r="P136" s="56">
        <v>0.96361428499221802</v>
      </c>
      <c r="Q136" s="52">
        <v>182387.51317663817</v>
      </c>
      <c r="R136" s="53">
        <v>126450</v>
      </c>
      <c r="S136" s="54">
        <v>91.715682850157179</v>
      </c>
      <c r="T136" s="54">
        <v>58</v>
      </c>
      <c r="U136" s="55">
        <v>0.96528983116149902</v>
      </c>
      <c r="V136" s="56">
        <v>1</v>
      </c>
      <c r="W136" s="53">
        <v>150667.44374437444</v>
      </c>
      <c r="X136" s="53">
        <v>127500</v>
      </c>
      <c r="Y136" s="52">
        <v>148335.04314720811</v>
      </c>
      <c r="Z136" s="53">
        <v>125000</v>
      </c>
      <c r="AA136" s="54">
        <v>59.208588957055213</v>
      </c>
      <c r="AB136" s="54">
        <v>29</v>
      </c>
      <c r="AC136" s="55">
        <v>0.9367784857749939</v>
      </c>
      <c r="AD136" s="56">
        <v>0.95894992351531982</v>
      </c>
      <c r="AE136" s="52">
        <v>151322.08404074702</v>
      </c>
      <c r="AF136" s="53">
        <v>129000</v>
      </c>
      <c r="AG136" s="54">
        <v>54.618032786885244</v>
      </c>
      <c r="AH136" s="54">
        <v>29</v>
      </c>
      <c r="AI136" s="55">
        <v>0.96993356943130493</v>
      </c>
      <c r="AJ136" s="56">
        <v>1</v>
      </c>
      <c r="AK136" s="57">
        <v>7715</v>
      </c>
      <c r="AL136" s="58">
        <v>1092862618</v>
      </c>
      <c r="AM136" s="59">
        <v>11003</v>
      </c>
      <c r="AN136" s="60">
        <v>8099</v>
      </c>
      <c r="AO136" s="61">
        <v>141654.26027219702</v>
      </c>
      <c r="AP136" s="58">
        <v>125700</v>
      </c>
      <c r="AQ136" s="59">
        <v>81.176798444588471</v>
      </c>
      <c r="AR136" s="59">
        <v>31</v>
      </c>
      <c r="AS136" s="62">
        <v>0.96851450204849243</v>
      </c>
      <c r="AT136" s="62">
        <v>0.98089170455932617</v>
      </c>
      <c r="AU136" s="62">
        <v>0.94393467903137207</v>
      </c>
      <c r="AV136" s="63">
        <v>0.96566522121429443</v>
      </c>
      <c r="AW136" s="58">
        <v>159464.85812335464</v>
      </c>
      <c r="AX136" s="58">
        <v>129950</v>
      </c>
      <c r="AY136" s="61">
        <v>150651.22182377049</v>
      </c>
      <c r="AZ136" s="58">
        <v>130000</v>
      </c>
      <c r="BA136" s="59">
        <v>71.107667613285585</v>
      </c>
      <c r="BB136" s="59">
        <v>29</v>
      </c>
      <c r="BC136" s="62">
        <v>0.94498550891876221</v>
      </c>
      <c r="BD136" s="63">
        <v>0.9668542742729187</v>
      </c>
    </row>
    <row r="137" spans="1:56" x14ac:dyDescent="0.25">
      <c r="A137" s="47">
        <v>42217</v>
      </c>
      <c r="B137" s="48">
        <v>931</v>
      </c>
      <c r="C137" s="49">
        <v>2834</v>
      </c>
      <c r="D137" s="50">
        <v>3.4730392156862746</v>
      </c>
      <c r="E137" s="49">
        <v>1272</v>
      </c>
      <c r="F137" s="49">
        <v>960</v>
      </c>
      <c r="G137" s="49">
        <v>1367</v>
      </c>
      <c r="H137" s="51">
        <v>138218082</v>
      </c>
      <c r="I137" s="52">
        <v>148461.95703544575</v>
      </c>
      <c r="J137" s="53">
        <v>133000</v>
      </c>
      <c r="K137" s="54">
        <v>57.43823845327605</v>
      </c>
      <c r="L137" s="54">
        <v>26</v>
      </c>
      <c r="M137" s="55">
        <v>0.96960556507110596</v>
      </c>
      <c r="N137" s="55">
        <v>0.98372077941894531</v>
      </c>
      <c r="O137" s="55">
        <v>0.94627279043197632</v>
      </c>
      <c r="P137" s="56">
        <v>0.9668542742729187</v>
      </c>
      <c r="Q137" s="52">
        <v>186263.60846181426</v>
      </c>
      <c r="R137" s="53">
        <v>129000</v>
      </c>
      <c r="S137" s="54">
        <v>90.092095977417074</v>
      </c>
      <c r="T137" s="54">
        <v>55</v>
      </c>
      <c r="U137" s="55">
        <v>0.96628773212432861</v>
      </c>
      <c r="V137" s="56">
        <v>1</v>
      </c>
      <c r="W137" s="53">
        <v>152550.56406124093</v>
      </c>
      <c r="X137" s="53">
        <v>125000</v>
      </c>
      <c r="Y137" s="52">
        <v>146156.76227678571</v>
      </c>
      <c r="Z137" s="53">
        <v>129000</v>
      </c>
      <c r="AA137" s="54">
        <v>51.48020833333333</v>
      </c>
      <c r="AB137" s="54">
        <v>28</v>
      </c>
      <c r="AC137" s="55">
        <v>0.93971610069274902</v>
      </c>
      <c r="AD137" s="56">
        <v>0.9636455774307251</v>
      </c>
      <c r="AE137" s="52">
        <v>148175.21362940274</v>
      </c>
      <c r="AF137" s="53">
        <v>129900</v>
      </c>
      <c r="AG137" s="54">
        <v>52.81199707388442</v>
      </c>
      <c r="AH137" s="54">
        <v>28</v>
      </c>
      <c r="AI137" s="55">
        <v>0.97195804119110107</v>
      </c>
      <c r="AJ137" s="56">
        <v>1</v>
      </c>
      <c r="AK137" s="57">
        <v>6766</v>
      </c>
      <c r="AL137" s="58">
        <v>964973890</v>
      </c>
      <c r="AM137" s="59">
        <v>9845</v>
      </c>
      <c r="AN137" s="60">
        <v>7284</v>
      </c>
      <c r="AO137" s="61">
        <v>142621.03015075377</v>
      </c>
      <c r="AP137" s="58">
        <v>126625</v>
      </c>
      <c r="AQ137" s="59">
        <v>85.38456990836535</v>
      </c>
      <c r="AR137" s="59">
        <v>31</v>
      </c>
      <c r="AS137" s="62">
        <v>0.96870863437652588</v>
      </c>
      <c r="AT137" s="62">
        <v>0.9810340404510498</v>
      </c>
      <c r="AU137" s="62">
        <v>0.94423425197601318</v>
      </c>
      <c r="AV137" s="63">
        <v>0.96595746278762817</v>
      </c>
      <c r="AW137" s="58">
        <v>160490.99223097114</v>
      </c>
      <c r="AX137" s="58">
        <v>130000</v>
      </c>
      <c r="AY137" s="61">
        <v>150911.21452991452</v>
      </c>
      <c r="AZ137" s="58">
        <v>130000</v>
      </c>
      <c r="BA137" s="59">
        <v>72.439044481054367</v>
      </c>
      <c r="BB137" s="59">
        <v>29</v>
      </c>
      <c r="BC137" s="62">
        <v>0.94590610265731812</v>
      </c>
      <c r="BD137" s="63">
        <v>0.96752369403839111</v>
      </c>
    </row>
    <row r="138" spans="1:56" x14ac:dyDescent="0.25">
      <c r="A138" s="47">
        <v>42186</v>
      </c>
      <c r="B138" s="48">
        <v>1050</v>
      </c>
      <c r="C138" s="49">
        <v>2908</v>
      </c>
      <c r="D138" s="50">
        <v>3.553202233226656</v>
      </c>
      <c r="E138" s="49">
        <v>1328</v>
      </c>
      <c r="F138" s="49">
        <v>961</v>
      </c>
      <c r="G138" s="49">
        <v>1309</v>
      </c>
      <c r="H138" s="51">
        <v>154389871</v>
      </c>
      <c r="I138" s="52">
        <v>147037.97238095239</v>
      </c>
      <c r="J138" s="53">
        <v>130000</v>
      </c>
      <c r="K138" s="54">
        <v>51.150476190476191</v>
      </c>
      <c r="L138" s="54">
        <v>26</v>
      </c>
      <c r="M138" s="55">
        <v>0.97310823202133179</v>
      </c>
      <c r="N138" s="55">
        <v>0.98305082321166992</v>
      </c>
      <c r="O138" s="55">
        <v>0.95072412490844727</v>
      </c>
      <c r="P138" s="56">
        <v>0.9699699878692627</v>
      </c>
      <c r="Q138" s="52">
        <v>188114.33876683202</v>
      </c>
      <c r="R138" s="53">
        <v>129900</v>
      </c>
      <c r="S138" s="54">
        <v>88.513411279229715</v>
      </c>
      <c r="T138" s="54">
        <v>54</v>
      </c>
      <c r="U138" s="55">
        <v>0.9666706919670105</v>
      </c>
      <c r="V138" s="56">
        <v>1</v>
      </c>
      <c r="W138" s="53">
        <v>160004.16798107256</v>
      </c>
      <c r="X138" s="53">
        <v>129900</v>
      </c>
      <c r="Y138" s="52">
        <v>151495.64437367304</v>
      </c>
      <c r="Z138" s="53">
        <v>135000</v>
      </c>
      <c r="AA138" s="54">
        <v>54.946930280957339</v>
      </c>
      <c r="AB138" s="54">
        <v>28</v>
      </c>
      <c r="AC138" s="55">
        <v>0.94540023803710938</v>
      </c>
      <c r="AD138" s="56">
        <v>0.96700793504714966</v>
      </c>
      <c r="AE138" s="52">
        <v>154096.20046620048</v>
      </c>
      <c r="AF138" s="53">
        <v>134900</v>
      </c>
      <c r="AG138" s="54">
        <v>53.004583651642477</v>
      </c>
      <c r="AH138" s="54">
        <v>27</v>
      </c>
      <c r="AI138" s="55">
        <v>0.97677475214004517</v>
      </c>
      <c r="AJ138" s="56">
        <v>1</v>
      </c>
      <c r="AK138" s="57">
        <v>5835</v>
      </c>
      <c r="AL138" s="58">
        <v>826755808</v>
      </c>
      <c r="AM138" s="59">
        <v>8573</v>
      </c>
      <c r="AN138" s="60">
        <v>6324</v>
      </c>
      <c r="AO138" s="61">
        <v>141689.08449014567</v>
      </c>
      <c r="AP138" s="58">
        <v>125000</v>
      </c>
      <c r="AQ138" s="59">
        <v>89.84353041988004</v>
      </c>
      <c r="AR138" s="59">
        <v>33</v>
      </c>
      <c r="AS138" s="62">
        <v>0.96856474876403809</v>
      </c>
      <c r="AT138" s="62">
        <v>0.98061645030975342</v>
      </c>
      <c r="AU138" s="62">
        <v>0.94390749931335449</v>
      </c>
      <c r="AV138" s="63">
        <v>0.96575772762298584</v>
      </c>
      <c r="AW138" s="58">
        <v>161680.5228150652</v>
      </c>
      <c r="AX138" s="58">
        <v>132900</v>
      </c>
      <c r="AY138" s="61">
        <v>151606.83654474199</v>
      </c>
      <c r="AZ138" s="58">
        <v>132900</v>
      </c>
      <c r="BA138" s="59">
        <v>75.620651486401016</v>
      </c>
      <c r="BB138" s="59">
        <v>30</v>
      </c>
      <c r="BC138" s="62">
        <v>0.94680476188659668</v>
      </c>
      <c r="BD138" s="63">
        <v>0.96821659803390503</v>
      </c>
    </row>
    <row r="139" spans="1:56" x14ac:dyDescent="0.25">
      <c r="A139" s="47">
        <v>42156</v>
      </c>
      <c r="B139" s="48">
        <v>1060</v>
      </c>
      <c r="C139" s="49">
        <v>2817</v>
      </c>
      <c r="D139" s="50">
        <v>3.4560884207925149</v>
      </c>
      <c r="E139" s="49">
        <v>1329</v>
      </c>
      <c r="F139" s="49">
        <v>982</v>
      </c>
      <c r="G139" s="49">
        <v>1435</v>
      </c>
      <c r="H139" s="51">
        <v>155198695</v>
      </c>
      <c r="I139" s="52">
        <v>146413.86320754717</v>
      </c>
      <c r="J139" s="53">
        <v>127200</v>
      </c>
      <c r="K139" s="54">
        <v>68.555660377358492</v>
      </c>
      <c r="L139" s="54">
        <v>27</v>
      </c>
      <c r="M139" s="55">
        <v>0.97188377380371094</v>
      </c>
      <c r="N139" s="55">
        <v>0.98390793800354004</v>
      </c>
      <c r="O139" s="55">
        <v>0.94892555475234985</v>
      </c>
      <c r="P139" s="56">
        <v>0.97058820724487305</v>
      </c>
      <c r="Q139" s="52">
        <v>187233.9529454023</v>
      </c>
      <c r="R139" s="53">
        <v>134900</v>
      </c>
      <c r="S139" s="54">
        <v>88.656017039403622</v>
      </c>
      <c r="T139" s="54">
        <v>55</v>
      </c>
      <c r="U139" s="55">
        <v>0.96806955337524414</v>
      </c>
      <c r="V139" s="56">
        <v>1</v>
      </c>
      <c r="W139" s="53">
        <v>156044.67080745343</v>
      </c>
      <c r="X139" s="53">
        <v>129900</v>
      </c>
      <c r="Y139" s="52">
        <v>155484.88745980707</v>
      </c>
      <c r="Z139" s="53">
        <v>138000</v>
      </c>
      <c r="AA139" s="54">
        <v>61.552953156822809</v>
      </c>
      <c r="AB139" s="54">
        <v>26</v>
      </c>
      <c r="AC139" s="55">
        <v>0.95017826557159424</v>
      </c>
      <c r="AD139" s="56">
        <v>0.96996623277664185</v>
      </c>
      <c r="AE139" s="52">
        <v>157555.55274566475</v>
      </c>
      <c r="AF139" s="53">
        <v>134900</v>
      </c>
      <c r="AG139" s="54">
        <v>56.741463414634147</v>
      </c>
      <c r="AH139" s="54">
        <v>26</v>
      </c>
      <c r="AI139" s="55">
        <v>0.97452479600906372</v>
      </c>
      <c r="AJ139" s="56">
        <v>1</v>
      </c>
      <c r="AK139" s="57">
        <v>4785</v>
      </c>
      <c r="AL139" s="58">
        <v>672365937</v>
      </c>
      <c r="AM139" s="59">
        <v>7245</v>
      </c>
      <c r="AN139" s="60">
        <v>5363</v>
      </c>
      <c r="AO139" s="61">
        <v>140515.3473354232</v>
      </c>
      <c r="AP139" s="58">
        <v>124900</v>
      </c>
      <c r="AQ139" s="59">
        <v>98.334169278996868</v>
      </c>
      <c r="AR139" s="59">
        <v>35</v>
      </c>
      <c r="AS139" s="62">
        <v>0.96758067607879639</v>
      </c>
      <c r="AT139" s="62">
        <v>0.98000001907348633</v>
      </c>
      <c r="AU139" s="62">
        <v>0.94242638349533081</v>
      </c>
      <c r="AV139" s="63">
        <v>0.96470588445663452</v>
      </c>
      <c r="AW139" s="58">
        <v>161983.49002280502</v>
      </c>
      <c r="AX139" s="58">
        <v>133450</v>
      </c>
      <c r="AY139" s="61">
        <v>151627.04940177538</v>
      </c>
      <c r="AZ139" s="58">
        <v>130000</v>
      </c>
      <c r="BA139" s="59">
        <v>79.32519112437069</v>
      </c>
      <c r="BB139" s="59">
        <v>30</v>
      </c>
      <c r="BC139" s="62">
        <v>0.94706016778945923</v>
      </c>
      <c r="BD139" s="63">
        <v>0.9683605432510376</v>
      </c>
    </row>
    <row r="140" spans="1:56" x14ac:dyDescent="0.25">
      <c r="A140" s="47">
        <v>42125</v>
      </c>
      <c r="B140" s="48">
        <v>983</v>
      </c>
      <c r="C140" s="49">
        <v>2759</v>
      </c>
      <c r="D140" s="50">
        <v>3.4213081703750836</v>
      </c>
      <c r="E140" s="49">
        <v>1308</v>
      </c>
      <c r="F140" s="49">
        <v>986</v>
      </c>
      <c r="G140" s="49">
        <v>1528</v>
      </c>
      <c r="H140" s="51">
        <v>145590996</v>
      </c>
      <c r="I140" s="52">
        <v>148108.8463886063</v>
      </c>
      <c r="J140" s="53">
        <v>131000</v>
      </c>
      <c r="K140" s="54">
        <v>79.102746693794501</v>
      </c>
      <c r="L140" s="54">
        <v>22</v>
      </c>
      <c r="M140" s="55">
        <v>0.96894669532775879</v>
      </c>
      <c r="N140" s="55">
        <v>0.98333334922790527</v>
      </c>
      <c r="O140" s="55">
        <v>0.94879341125488281</v>
      </c>
      <c r="P140" s="56">
        <v>0.97372514009475708</v>
      </c>
      <c r="Q140" s="52">
        <v>190906.58516886932</v>
      </c>
      <c r="R140" s="53">
        <v>136300</v>
      </c>
      <c r="S140" s="54">
        <v>94.749546937296117</v>
      </c>
      <c r="T140" s="54">
        <v>56</v>
      </c>
      <c r="U140" s="55">
        <v>0.9702572226524353</v>
      </c>
      <c r="V140" s="56">
        <v>1</v>
      </c>
      <c r="W140" s="53">
        <v>162927.13683373111</v>
      </c>
      <c r="X140" s="53">
        <v>135000</v>
      </c>
      <c r="Y140" s="52">
        <v>149745.72033898305</v>
      </c>
      <c r="Z140" s="53">
        <v>130000</v>
      </c>
      <c r="AA140" s="54">
        <v>56.233265720081135</v>
      </c>
      <c r="AB140" s="54">
        <v>24</v>
      </c>
      <c r="AC140" s="55">
        <v>0.94656020402908325</v>
      </c>
      <c r="AD140" s="56">
        <v>0.96899223327636719</v>
      </c>
      <c r="AE140" s="52">
        <v>155513.08584842389</v>
      </c>
      <c r="AF140" s="53">
        <v>130000</v>
      </c>
      <c r="AG140" s="54">
        <v>57.574607329842934</v>
      </c>
      <c r="AH140" s="54">
        <v>25</v>
      </c>
      <c r="AI140" s="55">
        <v>0.97675484418869019</v>
      </c>
      <c r="AJ140" s="56">
        <v>1</v>
      </c>
      <c r="AK140" s="57">
        <v>3725</v>
      </c>
      <c r="AL140" s="58">
        <v>517167242</v>
      </c>
      <c r="AM140" s="59">
        <v>5916</v>
      </c>
      <c r="AN140" s="60">
        <v>4381</v>
      </c>
      <c r="AO140" s="61">
        <v>138836.84348993289</v>
      </c>
      <c r="AP140" s="58">
        <v>123500</v>
      </c>
      <c r="AQ140" s="59">
        <v>106.80805369127516</v>
      </c>
      <c r="AR140" s="59">
        <v>37</v>
      </c>
      <c r="AS140" s="62">
        <v>0.9663621187210083</v>
      </c>
      <c r="AT140" s="62">
        <v>0.97927093505859375</v>
      </c>
      <c r="AU140" s="62">
        <v>0.94058060646057129</v>
      </c>
      <c r="AV140" s="63">
        <v>0.96341848373413086</v>
      </c>
      <c r="AW140" s="58">
        <v>163318.89490223464</v>
      </c>
      <c r="AX140" s="58">
        <v>134900</v>
      </c>
      <c r="AY140" s="61">
        <v>150779.94116262649</v>
      </c>
      <c r="AZ140" s="58">
        <v>130000</v>
      </c>
      <c r="BA140" s="59">
        <v>83.308833599634781</v>
      </c>
      <c r="BB140" s="59">
        <v>31</v>
      </c>
      <c r="BC140" s="62">
        <v>0.94637346267700195</v>
      </c>
      <c r="BD140" s="63">
        <v>0.96765220165252686</v>
      </c>
    </row>
    <row r="141" spans="1:56" x14ac:dyDescent="0.25">
      <c r="A141" s="47">
        <v>42095</v>
      </c>
      <c r="B141" s="48">
        <v>833</v>
      </c>
      <c r="C141" s="49">
        <v>2720</v>
      </c>
      <c r="D141" s="50">
        <v>3.3618293151466796</v>
      </c>
      <c r="E141" s="49">
        <v>1346</v>
      </c>
      <c r="F141" s="49">
        <v>1005</v>
      </c>
      <c r="G141" s="49">
        <v>1516</v>
      </c>
      <c r="H141" s="51">
        <v>115483685</v>
      </c>
      <c r="I141" s="52">
        <v>138635.8763505402</v>
      </c>
      <c r="J141" s="53">
        <v>124000</v>
      </c>
      <c r="K141" s="54">
        <v>86.313325330132059</v>
      </c>
      <c r="L141" s="54">
        <v>31</v>
      </c>
      <c r="M141" s="55">
        <v>0.96934682130813599</v>
      </c>
      <c r="N141" s="55">
        <v>0.98064321279525757</v>
      </c>
      <c r="O141" s="55">
        <v>0.94881141185760498</v>
      </c>
      <c r="P141" s="56">
        <v>0.9662710428237915</v>
      </c>
      <c r="Q141" s="52">
        <v>189407.53615586361</v>
      </c>
      <c r="R141" s="53">
        <v>132000</v>
      </c>
      <c r="S141" s="54">
        <v>96.959191176470583</v>
      </c>
      <c r="T141" s="54">
        <v>53</v>
      </c>
      <c r="U141" s="55">
        <v>0.97296673059463501</v>
      </c>
      <c r="V141" s="56">
        <v>1</v>
      </c>
      <c r="W141" s="53">
        <v>170260.33129303748</v>
      </c>
      <c r="X141" s="53">
        <v>138600</v>
      </c>
      <c r="Y141" s="52">
        <v>152651.71225937182</v>
      </c>
      <c r="Z141" s="53">
        <v>132900</v>
      </c>
      <c r="AA141" s="54">
        <v>76.001990049751242</v>
      </c>
      <c r="AB141" s="54">
        <v>23</v>
      </c>
      <c r="AC141" s="55">
        <v>0.954326331615448</v>
      </c>
      <c r="AD141" s="56">
        <v>0.97337555885314941</v>
      </c>
      <c r="AE141" s="52">
        <v>158188.80761523047</v>
      </c>
      <c r="AF141" s="53">
        <v>134900</v>
      </c>
      <c r="AG141" s="54">
        <v>58.628627968337732</v>
      </c>
      <c r="AH141" s="54">
        <v>24.5</v>
      </c>
      <c r="AI141" s="55">
        <v>0.97721970081329346</v>
      </c>
      <c r="AJ141" s="56">
        <v>1</v>
      </c>
      <c r="AK141" s="57">
        <v>2742</v>
      </c>
      <c r="AL141" s="58">
        <v>371576246</v>
      </c>
      <c r="AM141" s="59">
        <v>4608</v>
      </c>
      <c r="AN141" s="60">
        <v>3395</v>
      </c>
      <c r="AO141" s="61">
        <v>135512.85412107949</v>
      </c>
      <c r="AP141" s="58">
        <v>120000</v>
      </c>
      <c r="AQ141" s="59">
        <v>116.74033552151714</v>
      </c>
      <c r="AR141" s="59">
        <v>43</v>
      </c>
      <c r="AS141" s="62">
        <v>0.96542680263519287</v>
      </c>
      <c r="AT141" s="62">
        <v>0.97759240865707397</v>
      </c>
      <c r="AU141" s="62">
        <v>0.93759751319885254</v>
      </c>
      <c r="AV141" s="63">
        <v>0.95912265777587891</v>
      </c>
      <c r="AW141" s="58">
        <v>163429.03578617758</v>
      </c>
      <c r="AX141" s="58">
        <v>133000</v>
      </c>
      <c r="AY141" s="61">
        <v>151075.34341906203</v>
      </c>
      <c r="AZ141" s="58">
        <v>129990</v>
      </c>
      <c r="BA141" s="59">
        <v>91.172312223858611</v>
      </c>
      <c r="BB141" s="59">
        <v>33</v>
      </c>
      <c r="BC141" s="62">
        <v>0.9463200569152832</v>
      </c>
      <c r="BD141" s="63">
        <v>0.9673115611076355</v>
      </c>
    </row>
    <row r="142" spans="1:56" x14ac:dyDescent="0.25">
      <c r="A142" s="47">
        <v>42064</v>
      </c>
      <c r="B142" s="48">
        <v>792</v>
      </c>
      <c r="C142" s="49">
        <v>2727</v>
      </c>
      <c r="D142" s="50">
        <v>3.3826751265403741</v>
      </c>
      <c r="E142" s="49">
        <v>1263</v>
      </c>
      <c r="F142" s="49">
        <v>977</v>
      </c>
      <c r="G142" s="49">
        <v>1308</v>
      </c>
      <c r="H142" s="51">
        <v>106148284</v>
      </c>
      <c r="I142" s="52">
        <v>134025.61111111112</v>
      </c>
      <c r="J142" s="53">
        <v>118000</v>
      </c>
      <c r="K142" s="54">
        <v>108.42297979797979</v>
      </c>
      <c r="L142" s="54">
        <v>40</v>
      </c>
      <c r="M142" s="55">
        <v>0.96908867359161377</v>
      </c>
      <c r="N142" s="55">
        <v>0.98049026727676392</v>
      </c>
      <c r="O142" s="55">
        <v>0.94121348857879639</v>
      </c>
      <c r="P142" s="56">
        <v>0.96235740184783936</v>
      </c>
      <c r="Q142" s="52">
        <v>181329.38358707761</v>
      </c>
      <c r="R142" s="53">
        <v>129000</v>
      </c>
      <c r="S142" s="54">
        <v>102.21122112211221</v>
      </c>
      <c r="T142" s="54">
        <v>58</v>
      </c>
      <c r="U142" s="55">
        <v>0.97303539514541626</v>
      </c>
      <c r="V142" s="56">
        <v>1</v>
      </c>
      <c r="W142" s="53">
        <v>162729.52874493928</v>
      </c>
      <c r="X142" s="53">
        <v>137500</v>
      </c>
      <c r="Y142" s="52">
        <v>151921.49414270499</v>
      </c>
      <c r="Z142" s="53">
        <v>133000</v>
      </c>
      <c r="AA142" s="54">
        <v>88.587512794268164</v>
      </c>
      <c r="AB142" s="54">
        <v>29</v>
      </c>
      <c r="AC142" s="55">
        <v>0.94812190532684326</v>
      </c>
      <c r="AD142" s="56">
        <v>0.96996241807937622</v>
      </c>
      <c r="AE142" s="52">
        <v>156567.37314597971</v>
      </c>
      <c r="AF142" s="53">
        <v>132500</v>
      </c>
      <c r="AG142" s="54">
        <v>65.029051987767588</v>
      </c>
      <c r="AH142" s="54">
        <v>30</v>
      </c>
      <c r="AI142" s="55">
        <v>0.97576582431793213</v>
      </c>
      <c r="AJ142" s="56">
        <v>1</v>
      </c>
      <c r="AK142" s="57">
        <v>1909</v>
      </c>
      <c r="AL142" s="58">
        <v>256092561</v>
      </c>
      <c r="AM142" s="59">
        <v>3262</v>
      </c>
      <c r="AN142" s="60">
        <v>2390</v>
      </c>
      <c r="AO142" s="61">
        <v>134150.11052907282</v>
      </c>
      <c r="AP142" s="58">
        <v>118500</v>
      </c>
      <c r="AQ142" s="59">
        <v>130.01728653745417</v>
      </c>
      <c r="AR142" s="59">
        <v>49</v>
      </c>
      <c r="AS142" s="62">
        <v>0.96371340751647949</v>
      </c>
      <c r="AT142" s="62">
        <v>0.97620183229446411</v>
      </c>
      <c r="AU142" s="62">
        <v>0.93270063400268555</v>
      </c>
      <c r="AV142" s="63">
        <v>0.95555555820465088</v>
      </c>
      <c r="AW142" s="58">
        <v>160607.13211125159</v>
      </c>
      <c r="AX142" s="58">
        <v>129900</v>
      </c>
      <c r="AY142" s="61">
        <v>150404.12855910268</v>
      </c>
      <c r="AZ142" s="58">
        <v>129900</v>
      </c>
      <c r="BA142" s="59">
        <v>97.551464435146443</v>
      </c>
      <c r="BB142" s="59">
        <v>38</v>
      </c>
      <c r="BC142" s="62">
        <v>0.94291502237319946</v>
      </c>
      <c r="BD142" s="63">
        <v>0.96415770053863525</v>
      </c>
    </row>
    <row r="143" spans="1:56" x14ac:dyDescent="0.25">
      <c r="A143" s="47">
        <v>42036</v>
      </c>
      <c r="B143" s="48">
        <v>606</v>
      </c>
      <c r="C143" s="49">
        <v>2696</v>
      </c>
      <c r="D143" s="50">
        <v>3.3954659949622168</v>
      </c>
      <c r="E143" s="49">
        <v>1004</v>
      </c>
      <c r="F143" s="49">
        <v>728</v>
      </c>
      <c r="G143" s="49">
        <v>1139</v>
      </c>
      <c r="H143" s="51">
        <v>83532125</v>
      </c>
      <c r="I143" s="52">
        <v>137841.79042904291</v>
      </c>
      <c r="J143" s="53">
        <v>122625</v>
      </c>
      <c r="K143" s="54">
        <v>127.28052805280528</v>
      </c>
      <c r="L143" s="54">
        <v>55</v>
      </c>
      <c r="M143" s="55">
        <v>0.96230602264404297</v>
      </c>
      <c r="N143" s="55">
        <v>0.9738166332244873</v>
      </c>
      <c r="O143" s="55">
        <v>0.93282151222229004</v>
      </c>
      <c r="P143" s="56">
        <v>0.95487666130065918</v>
      </c>
      <c r="Q143" s="52">
        <v>177338.55420773313</v>
      </c>
      <c r="R143" s="53">
        <v>124900</v>
      </c>
      <c r="S143" s="54">
        <v>106.13909495548961</v>
      </c>
      <c r="T143" s="54">
        <v>72</v>
      </c>
      <c r="U143" s="55">
        <v>0.97304242849349976</v>
      </c>
      <c r="V143" s="56">
        <v>1</v>
      </c>
      <c r="W143" s="53">
        <v>162964.10227272726</v>
      </c>
      <c r="X143" s="53">
        <v>132000</v>
      </c>
      <c r="Y143" s="52">
        <v>148863.41985815603</v>
      </c>
      <c r="Z143" s="53">
        <v>128700</v>
      </c>
      <c r="AA143" s="54">
        <v>98.755494505494511</v>
      </c>
      <c r="AB143" s="54">
        <v>34</v>
      </c>
      <c r="AC143" s="55">
        <v>0.94893771409988403</v>
      </c>
      <c r="AD143" s="56">
        <v>0.96654278039932251</v>
      </c>
      <c r="AE143" s="52">
        <v>148856.83586083853</v>
      </c>
      <c r="AF143" s="53">
        <v>126500</v>
      </c>
      <c r="AG143" s="54">
        <v>76.03687445127305</v>
      </c>
      <c r="AH143" s="54">
        <v>42</v>
      </c>
      <c r="AI143" s="55">
        <v>0.97387820482254028</v>
      </c>
      <c r="AJ143" s="56">
        <v>1</v>
      </c>
      <c r="AK143" s="57">
        <v>1117</v>
      </c>
      <c r="AL143" s="58">
        <v>149944277</v>
      </c>
      <c r="AM143" s="59">
        <v>1999</v>
      </c>
      <c r="AN143" s="60">
        <v>1413</v>
      </c>
      <c r="AO143" s="61">
        <v>134238.38585496866</v>
      </c>
      <c r="AP143" s="58">
        <v>118900</v>
      </c>
      <c r="AQ143" s="59">
        <v>145.32855863921216</v>
      </c>
      <c r="AR143" s="59">
        <v>55</v>
      </c>
      <c r="AS143" s="62">
        <v>0.95996999740600586</v>
      </c>
      <c r="AT143" s="62">
        <v>0.97173142433166504</v>
      </c>
      <c r="AU143" s="62">
        <v>0.92671942710876465</v>
      </c>
      <c r="AV143" s="63">
        <v>0.9523809552192688</v>
      </c>
      <c r="AW143" s="58">
        <v>159248.31415241057</v>
      </c>
      <c r="AX143" s="58">
        <v>127950</v>
      </c>
      <c r="AY143" s="61">
        <v>149370.91153009428</v>
      </c>
      <c r="AZ143" s="58">
        <v>129500</v>
      </c>
      <c r="BA143" s="59">
        <v>103.74946921443737</v>
      </c>
      <c r="BB143" s="59">
        <v>44</v>
      </c>
      <c r="BC143" s="62">
        <v>0.93935263156890869</v>
      </c>
      <c r="BD143" s="63">
        <v>0.96042215824127197</v>
      </c>
    </row>
    <row r="144" spans="1:56" x14ac:dyDescent="0.25">
      <c r="A144" s="47">
        <v>42005</v>
      </c>
      <c r="B144" s="48">
        <v>511</v>
      </c>
      <c r="C144" s="49">
        <v>2624</v>
      </c>
      <c r="D144" s="50">
        <v>3.3260799818283253</v>
      </c>
      <c r="E144" s="49">
        <v>995</v>
      </c>
      <c r="F144" s="49">
        <v>685</v>
      </c>
      <c r="G144" s="49">
        <v>992</v>
      </c>
      <c r="H144" s="51">
        <v>66412152</v>
      </c>
      <c r="I144" s="52">
        <v>129965.07240704501</v>
      </c>
      <c r="J144" s="53">
        <v>112500</v>
      </c>
      <c r="K144" s="54">
        <v>166.73189823874756</v>
      </c>
      <c r="L144" s="54">
        <v>57</v>
      </c>
      <c r="M144" s="55">
        <v>0.9571344256401062</v>
      </c>
      <c r="N144" s="55">
        <v>0.96997690200805664</v>
      </c>
      <c r="O144" s="55">
        <v>0.91931164264678955</v>
      </c>
      <c r="P144" s="56">
        <v>0.94582343101501465</v>
      </c>
      <c r="Q144" s="52">
        <v>172350.37852452684</v>
      </c>
      <c r="R144" s="53">
        <v>119900</v>
      </c>
      <c r="S144" s="54">
        <v>110.39329268292683</v>
      </c>
      <c r="T144" s="54">
        <v>83</v>
      </c>
      <c r="U144" s="55">
        <v>0.97425228357315063</v>
      </c>
      <c r="V144" s="56">
        <v>1</v>
      </c>
      <c r="W144" s="53">
        <v>155505.45993756503</v>
      </c>
      <c r="X144" s="53">
        <v>124900</v>
      </c>
      <c r="Y144" s="52">
        <v>149901.74480712166</v>
      </c>
      <c r="Z144" s="53">
        <v>129900</v>
      </c>
      <c r="AA144" s="54">
        <v>109.05693430656935</v>
      </c>
      <c r="AB144" s="54">
        <v>56</v>
      </c>
      <c r="AC144" s="55">
        <v>0.92932409048080444</v>
      </c>
      <c r="AD144" s="56">
        <v>0.9524306058883667</v>
      </c>
      <c r="AE144" s="52">
        <v>150250.9067882472</v>
      </c>
      <c r="AF144" s="53">
        <v>129000</v>
      </c>
      <c r="AG144" s="54">
        <v>79.589717741935488</v>
      </c>
      <c r="AH144" s="54">
        <v>56</v>
      </c>
      <c r="AI144" s="55">
        <v>0.96748870611190796</v>
      </c>
      <c r="AJ144" s="56">
        <v>1</v>
      </c>
      <c r="AK144" s="57">
        <v>511</v>
      </c>
      <c r="AL144" s="58">
        <v>66412152</v>
      </c>
      <c r="AM144" s="59">
        <v>995</v>
      </c>
      <c r="AN144" s="60">
        <v>685</v>
      </c>
      <c r="AO144" s="61">
        <v>129965.07240704501</v>
      </c>
      <c r="AP144" s="58">
        <v>112500</v>
      </c>
      <c r="AQ144" s="59">
        <v>166.73189823874756</v>
      </c>
      <c r="AR144" s="59">
        <v>57</v>
      </c>
      <c r="AS144" s="62">
        <v>0.9571344256401062</v>
      </c>
      <c r="AT144" s="62">
        <v>0.96997690200805664</v>
      </c>
      <c r="AU144" s="62">
        <v>0.91931164264678955</v>
      </c>
      <c r="AV144" s="63">
        <v>0.94582343101501465</v>
      </c>
      <c r="AW144" s="58">
        <v>155505.45993756503</v>
      </c>
      <c r="AX144" s="58">
        <v>124900</v>
      </c>
      <c r="AY144" s="61">
        <v>149901.74480712166</v>
      </c>
      <c r="AZ144" s="58">
        <v>129900</v>
      </c>
      <c r="BA144" s="59">
        <v>109.05693430656935</v>
      </c>
      <c r="BB144" s="59">
        <v>56</v>
      </c>
      <c r="BC144" s="62">
        <v>0.92932409048080444</v>
      </c>
      <c r="BD144" s="63">
        <v>0.9524306058883667</v>
      </c>
    </row>
    <row r="145" spans="1:56" x14ac:dyDescent="0.25">
      <c r="A145" s="47">
        <v>41974</v>
      </c>
      <c r="B145" s="48">
        <v>757</v>
      </c>
      <c r="C145" s="49">
        <v>2629</v>
      </c>
      <c r="D145" s="50">
        <v>3.3264446238001129</v>
      </c>
      <c r="E145" s="49">
        <v>642</v>
      </c>
      <c r="F145" s="49">
        <v>540</v>
      </c>
      <c r="G145" s="49">
        <v>822</v>
      </c>
      <c r="H145" s="51">
        <v>101390423</v>
      </c>
      <c r="I145" s="52">
        <v>133937.15059445178</v>
      </c>
      <c r="J145" s="53">
        <v>120000</v>
      </c>
      <c r="K145" s="54">
        <v>232.46235138705416</v>
      </c>
      <c r="L145" s="54">
        <v>43</v>
      </c>
      <c r="M145" s="55">
        <v>0.96014648675918579</v>
      </c>
      <c r="N145" s="55">
        <v>0.97508960962295532</v>
      </c>
      <c r="O145" s="55">
        <v>0.92695868015289307</v>
      </c>
      <c r="P145" s="56">
        <v>0.94845080375671387</v>
      </c>
      <c r="Q145" s="52">
        <v>172715.5625717566</v>
      </c>
      <c r="R145" s="53">
        <v>124900</v>
      </c>
      <c r="S145" s="54">
        <v>110.885888170407</v>
      </c>
      <c r="T145" s="54">
        <v>81</v>
      </c>
      <c r="U145" s="55">
        <v>0.97181093692779541</v>
      </c>
      <c r="V145" s="56">
        <v>1</v>
      </c>
      <c r="W145" s="53">
        <v>140816.93163751988</v>
      </c>
      <c r="X145" s="53">
        <v>118000</v>
      </c>
      <c r="Y145" s="52">
        <v>132520.81139489193</v>
      </c>
      <c r="Z145" s="53">
        <v>115000</v>
      </c>
      <c r="AA145" s="54">
        <v>184.14259259259259</v>
      </c>
      <c r="AB145" s="54">
        <v>49</v>
      </c>
      <c r="AC145" s="55">
        <v>0.91727101802825928</v>
      </c>
      <c r="AD145" s="56">
        <v>0.94304430484771729</v>
      </c>
      <c r="AE145" s="52">
        <v>141330.70661672909</v>
      </c>
      <c r="AF145" s="53">
        <v>119900</v>
      </c>
      <c r="AG145" s="54">
        <v>83.425790754257903</v>
      </c>
      <c r="AH145" s="54">
        <v>54.5</v>
      </c>
      <c r="AI145" s="55">
        <v>0.96120184659957886</v>
      </c>
      <c r="AJ145" s="56">
        <v>1</v>
      </c>
      <c r="AK145" s="57">
        <v>9484</v>
      </c>
      <c r="AL145" s="58">
        <v>1273907783</v>
      </c>
      <c r="AM145" s="59">
        <v>13634</v>
      </c>
      <c r="AN145" s="60">
        <v>9493</v>
      </c>
      <c r="AO145" s="61">
        <v>134321.78226486716</v>
      </c>
      <c r="AP145" s="58">
        <v>117264</v>
      </c>
      <c r="AQ145" s="59">
        <v>213.48102066638549</v>
      </c>
      <c r="AR145" s="59">
        <v>40</v>
      </c>
      <c r="AS145" s="62">
        <v>0.96463191509246826</v>
      </c>
      <c r="AT145" s="62">
        <v>0.97699683904647827</v>
      </c>
      <c r="AU145" s="62">
        <v>0.93588268756866455</v>
      </c>
      <c r="AV145" s="63">
        <v>0.95890408754348755</v>
      </c>
      <c r="AW145" s="58">
        <v>150048.14576838264</v>
      </c>
      <c r="AX145" s="58">
        <v>124900</v>
      </c>
      <c r="AY145" s="61">
        <v>142797.98277955625</v>
      </c>
      <c r="AZ145" s="58">
        <v>124500</v>
      </c>
      <c r="BA145" s="59">
        <v>211.14747708838092</v>
      </c>
      <c r="BB145" s="59">
        <v>40</v>
      </c>
      <c r="BC145" s="62">
        <v>0.93637996912002563</v>
      </c>
      <c r="BD145" s="63">
        <v>0.9591326117515564</v>
      </c>
    </row>
    <row r="146" spans="1:56" x14ac:dyDescent="0.25">
      <c r="A146" s="47">
        <v>41944</v>
      </c>
      <c r="B146" s="48">
        <v>657</v>
      </c>
      <c r="C146" s="49">
        <v>2944</v>
      </c>
      <c r="D146" s="50">
        <v>3.7643048395332697</v>
      </c>
      <c r="E146" s="49">
        <v>792</v>
      </c>
      <c r="F146" s="49">
        <v>611</v>
      </c>
      <c r="G146" s="49">
        <v>1052</v>
      </c>
      <c r="H146" s="51">
        <v>85458017</v>
      </c>
      <c r="I146" s="52">
        <v>130073.08523592085</v>
      </c>
      <c r="J146" s="53">
        <v>116500</v>
      </c>
      <c r="K146" s="54">
        <v>216.54185692541856</v>
      </c>
      <c r="L146" s="54">
        <v>43</v>
      </c>
      <c r="M146" s="55">
        <v>0.95978182554244995</v>
      </c>
      <c r="N146" s="55">
        <v>0.97786539793014526</v>
      </c>
      <c r="O146" s="55">
        <v>0.92799359560012817</v>
      </c>
      <c r="P146" s="56">
        <v>0.95160853862762451</v>
      </c>
      <c r="Q146" s="52">
        <v>171876.14813535911</v>
      </c>
      <c r="R146" s="53">
        <v>123700</v>
      </c>
      <c r="S146" s="54">
        <v>101.95108695652173</v>
      </c>
      <c r="T146" s="54">
        <v>71</v>
      </c>
      <c r="U146" s="55">
        <v>0.97011268138885498</v>
      </c>
      <c r="V146" s="56">
        <v>1</v>
      </c>
      <c r="W146" s="53">
        <v>145894.20572916666</v>
      </c>
      <c r="X146" s="53">
        <v>119100</v>
      </c>
      <c r="Y146" s="52">
        <v>136989.42881944444</v>
      </c>
      <c r="Z146" s="53">
        <v>124900</v>
      </c>
      <c r="AA146" s="54">
        <v>184.12929623567922</v>
      </c>
      <c r="AB146" s="54">
        <v>41</v>
      </c>
      <c r="AC146" s="55">
        <v>0.92705881595611572</v>
      </c>
      <c r="AD146" s="56">
        <v>0.95428574085235596</v>
      </c>
      <c r="AE146" s="52">
        <v>147924.08113391986</v>
      </c>
      <c r="AF146" s="53">
        <v>125000</v>
      </c>
      <c r="AG146" s="54">
        <v>81.543726235741445</v>
      </c>
      <c r="AH146" s="54">
        <v>46</v>
      </c>
      <c r="AI146" s="55">
        <v>0.96500527858734131</v>
      </c>
      <c r="AJ146" s="56">
        <v>1</v>
      </c>
      <c r="AK146" s="57">
        <v>8727</v>
      </c>
      <c r="AL146" s="58">
        <v>1172517360</v>
      </c>
      <c r="AM146" s="59">
        <v>12992</v>
      </c>
      <c r="AN146" s="60">
        <v>8953</v>
      </c>
      <c r="AO146" s="61">
        <v>134355.14609831557</v>
      </c>
      <c r="AP146" s="58">
        <v>117000</v>
      </c>
      <c r="AQ146" s="59">
        <v>211.83453649593216</v>
      </c>
      <c r="AR146" s="59">
        <v>39</v>
      </c>
      <c r="AS146" s="62">
        <v>0.96501731872558594</v>
      </c>
      <c r="AT146" s="62">
        <v>0.97727274894714355</v>
      </c>
      <c r="AU146" s="62">
        <v>0.93664455413818359</v>
      </c>
      <c r="AV146" s="63">
        <v>0.9599679708480835</v>
      </c>
      <c r="AW146" s="58">
        <v>150511.84435393708</v>
      </c>
      <c r="AX146" s="58">
        <v>124900</v>
      </c>
      <c r="AY146" s="61">
        <v>143409.80502923977</v>
      </c>
      <c r="AZ146" s="58">
        <v>124900</v>
      </c>
      <c r="BA146" s="59">
        <v>212.77627610856695</v>
      </c>
      <c r="BB146" s="59">
        <v>39</v>
      </c>
      <c r="BC146" s="62">
        <v>0.93751275539398193</v>
      </c>
      <c r="BD146" s="63">
        <v>0.95999997854232788</v>
      </c>
    </row>
    <row r="147" spans="1:56" x14ac:dyDescent="0.25">
      <c r="A147" s="47">
        <v>41913</v>
      </c>
      <c r="B147" s="48">
        <v>833</v>
      </c>
      <c r="C147" s="49">
        <v>3165</v>
      </c>
      <c r="D147" s="50">
        <v>4.0220267942454582</v>
      </c>
      <c r="E147" s="49">
        <v>1163</v>
      </c>
      <c r="F147" s="49">
        <v>764</v>
      </c>
      <c r="G147" s="49">
        <v>1108</v>
      </c>
      <c r="H147" s="51">
        <v>111102766</v>
      </c>
      <c r="I147" s="52">
        <v>133376.66986794717</v>
      </c>
      <c r="J147" s="53">
        <v>112750</v>
      </c>
      <c r="K147" s="54">
        <v>180.33373349339735</v>
      </c>
      <c r="L147" s="54">
        <v>37</v>
      </c>
      <c r="M147" s="55">
        <v>0.96364659070968628</v>
      </c>
      <c r="N147" s="55">
        <v>0.97819578647613525</v>
      </c>
      <c r="O147" s="55">
        <v>0.93504434823989868</v>
      </c>
      <c r="P147" s="56">
        <v>0.95882350206375122</v>
      </c>
      <c r="Q147" s="52">
        <v>174648.83445837352</v>
      </c>
      <c r="R147" s="53">
        <v>125000</v>
      </c>
      <c r="S147" s="54">
        <v>95.003159557661931</v>
      </c>
      <c r="T147" s="54">
        <v>61</v>
      </c>
      <c r="U147" s="55">
        <v>0.96917903423309326</v>
      </c>
      <c r="V147" s="56">
        <v>1</v>
      </c>
      <c r="W147" s="53">
        <v>140344.22014260248</v>
      </c>
      <c r="X147" s="53">
        <v>115000</v>
      </c>
      <c r="Y147" s="52">
        <v>142002.30056179775</v>
      </c>
      <c r="Z147" s="53">
        <v>124900</v>
      </c>
      <c r="AA147" s="54">
        <v>267.31151832460733</v>
      </c>
      <c r="AB147" s="54">
        <v>44</v>
      </c>
      <c r="AC147" s="55">
        <v>0.92194867134094238</v>
      </c>
      <c r="AD147" s="56">
        <v>0.94591110944747925</v>
      </c>
      <c r="AE147" s="52">
        <v>147067.94810009268</v>
      </c>
      <c r="AF147" s="53">
        <v>124900</v>
      </c>
      <c r="AG147" s="54">
        <v>79.527978339350184</v>
      </c>
      <c r="AH147" s="54">
        <v>47</v>
      </c>
      <c r="AI147" s="55">
        <v>0.96771091222763062</v>
      </c>
      <c r="AJ147" s="56">
        <v>1</v>
      </c>
      <c r="AK147" s="57">
        <v>8070</v>
      </c>
      <c r="AL147" s="58">
        <v>1087059343</v>
      </c>
      <c r="AM147" s="59">
        <v>12200</v>
      </c>
      <c r="AN147" s="60">
        <v>8342</v>
      </c>
      <c r="AO147" s="61">
        <v>134703.75997521685</v>
      </c>
      <c r="AP147" s="58">
        <v>117000</v>
      </c>
      <c r="AQ147" s="59">
        <v>211.45130111524165</v>
      </c>
      <c r="AR147" s="59">
        <v>39</v>
      </c>
      <c r="AS147" s="62">
        <v>0.96544182300567627</v>
      </c>
      <c r="AT147" s="62">
        <v>0.97717082500457764</v>
      </c>
      <c r="AU147" s="62">
        <v>0.93734478950500488</v>
      </c>
      <c r="AV147" s="63">
        <v>0.95999997854232788</v>
      </c>
      <c r="AW147" s="58">
        <v>150813.55836311044</v>
      </c>
      <c r="AX147" s="58">
        <v>124900</v>
      </c>
      <c r="AY147" s="61">
        <v>143873.57938299474</v>
      </c>
      <c r="AZ147" s="58">
        <v>124900</v>
      </c>
      <c r="BA147" s="59">
        <v>214.87449052984897</v>
      </c>
      <c r="BB147" s="59">
        <v>39</v>
      </c>
      <c r="BC147" s="62">
        <v>0.93826544284820557</v>
      </c>
      <c r="BD147" s="63">
        <v>0.95999997854232788</v>
      </c>
    </row>
    <row r="148" spans="1:56" x14ac:dyDescent="0.25">
      <c r="A148" s="47">
        <v>41883</v>
      </c>
      <c r="B148" s="48">
        <v>779</v>
      </c>
      <c r="C148" s="49">
        <v>3127</v>
      </c>
      <c r="D148" s="50">
        <v>4.014979775328448</v>
      </c>
      <c r="E148" s="49">
        <v>1189</v>
      </c>
      <c r="F148" s="49">
        <v>729</v>
      </c>
      <c r="G148" s="49">
        <v>1203</v>
      </c>
      <c r="H148" s="51">
        <v>107737399</v>
      </c>
      <c r="I148" s="52">
        <v>138302.18100128369</v>
      </c>
      <c r="J148" s="53">
        <v>119000</v>
      </c>
      <c r="K148" s="54">
        <v>194.73812580231066</v>
      </c>
      <c r="L148" s="54">
        <v>37</v>
      </c>
      <c r="M148" s="55">
        <v>0.96280866861343384</v>
      </c>
      <c r="N148" s="55">
        <v>0.97727274894714355</v>
      </c>
      <c r="O148" s="55">
        <v>0.93568515777587891</v>
      </c>
      <c r="P148" s="56">
        <v>0.957511305809021</v>
      </c>
      <c r="Q148" s="52">
        <v>181044.45164473684</v>
      </c>
      <c r="R148" s="53">
        <v>129900</v>
      </c>
      <c r="S148" s="54">
        <v>96.941477454429162</v>
      </c>
      <c r="T148" s="54">
        <v>64</v>
      </c>
      <c r="U148" s="55">
        <v>0.96989774703979492</v>
      </c>
      <c r="V148" s="56">
        <v>1</v>
      </c>
      <c r="W148" s="53">
        <v>147664.23204903677</v>
      </c>
      <c r="X148" s="53">
        <v>119700</v>
      </c>
      <c r="Y148" s="52">
        <v>150071.68776978418</v>
      </c>
      <c r="Z148" s="53">
        <v>123800</v>
      </c>
      <c r="AA148" s="54">
        <v>172.31275720164609</v>
      </c>
      <c r="AB148" s="54">
        <v>43</v>
      </c>
      <c r="AC148" s="55">
        <v>0.93163257837295532</v>
      </c>
      <c r="AD148" s="56">
        <v>0.95671409368515015</v>
      </c>
      <c r="AE148" s="52">
        <v>149456.94799658994</v>
      </c>
      <c r="AF148" s="53">
        <v>124000</v>
      </c>
      <c r="AG148" s="54">
        <v>72.273482959268492</v>
      </c>
      <c r="AH148" s="54">
        <v>45</v>
      </c>
      <c r="AI148" s="55">
        <v>0.97327911853790283</v>
      </c>
      <c r="AJ148" s="56">
        <v>1</v>
      </c>
      <c r="AK148" s="57">
        <v>7237</v>
      </c>
      <c r="AL148" s="58">
        <v>975956577</v>
      </c>
      <c r="AM148" s="59">
        <v>11037</v>
      </c>
      <c r="AN148" s="60">
        <v>7578</v>
      </c>
      <c r="AO148" s="61">
        <v>134856.51195246651</v>
      </c>
      <c r="AP148" s="58">
        <v>117500</v>
      </c>
      <c r="AQ148" s="59">
        <v>215.03302473400581</v>
      </c>
      <c r="AR148" s="59">
        <v>39</v>
      </c>
      <c r="AS148" s="62">
        <v>0.96564221382141113</v>
      </c>
      <c r="AT148" s="62">
        <v>0.97704529762268066</v>
      </c>
      <c r="AU148" s="62">
        <v>0.93760180473327637</v>
      </c>
      <c r="AV148" s="63">
        <v>0.96010816097259521</v>
      </c>
      <c r="AW148" s="58">
        <v>151918.39258841233</v>
      </c>
      <c r="AX148" s="58">
        <v>125000</v>
      </c>
      <c r="AY148" s="61">
        <v>144057.04819608922</v>
      </c>
      <c r="AZ148" s="58">
        <v>124900</v>
      </c>
      <c r="BA148" s="59">
        <v>209.58788598574822</v>
      </c>
      <c r="BB148" s="59">
        <v>38</v>
      </c>
      <c r="BC148" s="62">
        <v>0.93984496593475342</v>
      </c>
      <c r="BD148" s="63">
        <v>0.96140098571777344</v>
      </c>
    </row>
    <row r="149" spans="1:56" x14ac:dyDescent="0.25">
      <c r="A149" s="47">
        <v>41852</v>
      </c>
      <c r="B149" s="48">
        <v>960</v>
      </c>
      <c r="C149" s="49">
        <v>3103</v>
      </c>
      <c r="D149" s="50">
        <v>3.9499311514096385</v>
      </c>
      <c r="E149" s="49">
        <v>1105</v>
      </c>
      <c r="F149" s="49">
        <v>848</v>
      </c>
      <c r="G149" s="49">
        <v>1251</v>
      </c>
      <c r="H149" s="51">
        <v>136780680</v>
      </c>
      <c r="I149" s="52">
        <v>142479.875</v>
      </c>
      <c r="J149" s="53">
        <v>124244.5</v>
      </c>
      <c r="K149" s="54">
        <v>208.4</v>
      </c>
      <c r="L149" s="54">
        <v>35.5</v>
      </c>
      <c r="M149" s="55">
        <v>0.96246922016143799</v>
      </c>
      <c r="N149" s="55">
        <v>0.97769516706466675</v>
      </c>
      <c r="O149" s="55">
        <v>0.93970376253128052</v>
      </c>
      <c r="P149" s="56">
        <v>0.96319329738616943</v>
      </c>
      <c r="Q149" s="52">
        <v>182514.41573403555</v>
      </c>
      <c r="R149" s="53">
        <v>130000</v>
      </c>
      <c r="S149" s="54">
        <v>97.035771833709319</v>
      </c>
      <c r="T149" s="54">
        <v>60</v>
      </c>
      <c r="U149" s="55">
        <v>0.97163563966751099</v>
      </c>
      <c r="V149" s="56">
        <v>1</v>
      </c>
      <c r="W149" s="53">
        <v>148420.79280983916</v>
      </c>
      <c r="X149" s="53">
        <v>124900</v>
      </c>
      <c r="Y149" s="52">
        <v>140056.91256157635</v>
      </c>
      <c r="Z149" s="53">
        <v>124500</v>
      </c>
      <c r="AA149" s="54">
        <v>185.41627358490567</v>
      </c>
      <c r="AB149" s="54">
        <v>37</v>
      </c>
      <c r="AC149" s="55">
        <v>0.94102156162261963</v>
      </c>
      <c r="AD149" s="56">
        <v>0.96153843402862549</v>
      </c>
      <c r="AE149" s="52">
        <v>145910.76170912079</v>
      </c>
      <c r="AF149" s="53">
        <v>123000</v>
      </c>
      <c r="AG149" s="54">
        <v>74.366107114308548</v>
      </c>
      <c r="AH149" s="54">
        <v>40</v>
      </c>
      <c r="AI149" s="55">
        <v>0.97381889820098877</v>
      </c>
      <c r="AJ149" s="56">
        <v>1</v>
      </c>
      <c r="AK149" s="57">
        <v>6458</v>
      </c>
      <c r="AL149" s="58">
        <v>868219178</v>
      </c>
      <c r="AM149" s="59">
        <v>9848</v>
      </c>
      <c r="AN149" s="60">
        <v>6849</v>
      </c>
      <c r="AO149" s="61">
        <v>134440.87612263858</v>
      </c>
      <c r="AP149" s="58">
        <v>117050</v>
      </c>
      <c r="AQ149" s="59">
        <v>217.48110870238463</v>
      </c>
      <c r="AR149" s="59">
        <v>39</v>
      </c>
      <c r="AS149" s="62">
        <v>0.96598434448242188</v>
      </c>
      <c r="AT149" s="62">
        <v>0.97704529762268066</v>
      </c>
      <c r="AU149" s="62">
        <v>0.93783336877822876</v>
      </c>
      <c r="AV149" s="63">
        <v>0.96064043045043945</v>
      </c>
      <c r="AW149" s="58">
        <v>152430.3263435195</v>
      </c>
      <c r="AX149" s="58">
        <v>125000</v>
      </c>
      <c r="AY149" s="61">
        <v>143420.50571037002</v>
      </c>
      <c r="AZ149" s="58">
        <v>124900</v>
      </c>
      <c r="BA149" s="59">
        <v>213.55540954883924</v>
      </c>
      <c r="BB149" s="59">
        <v>37</v>
      </c>
      <c r="BC149" s="62">
        <v>0.94071823358535767</v>
      </c>
      <c r="BD149" s="63">
        <v>0.9615403413772583</v>
      </c>
    </row>
    <row r="150" spans="1:56" x14ac:dyDescent="0.25">
      <c r="A150" s="47">
        <v>41821</v>
      </c>
      <c r="B150" s="48">
        <v>1010</v>
      </c>
      <c r="C150" s="49">
        <v>3188</v>
      </c>
      <c r="D150" s="50">
        <v>4.0486822956452722</v>
      </c>
      <c r="E150" s="49">
        <v>1449</v>
      </c>
      <c r="F150" s="49">
        <v>922</v>
      </c>
      <c r="G150" s="49">
        <v>1373</v>
      </c>
      <c r="H150" s="51">
        <v>136818989</v>
      </c>
      <c r="I150" s="52">
        <v>135464.34554455447</v>
      </c>
      <c r="J150" s="53">
        <v>122000</v>
      </c>
      <c r="K150" s="54">
        <v>210.69207920792078</v>
      </c>
      <c r="L150" s="54">
        <v>32</v>
      </c>
      <c r="M150" s="55">
        <v>0.96338748931884766</v>
      </c>
      <c r="N150" s="55">
        <v>0.97970610857009888</v>
      </c>
      <c r="O150" s="55">
        <v>0.93899232149124146</v>
      </c>
      <c r="P150" s="56">
        <v>0.96153843402862549</v>
      </c>
      <c r="Q150" s="52">
        <v>183281.17633928571</v>
      </c>
      <c r="R150" s="53">
        <v>132900</v>
      </c>
      <c r="S150" s="54">
        <v>92.499372647427847</v>
      </c>
      <c r="T150" s="54">
        <v>57</v>
      </c>
      <c r="U150" s="55">
        <v>0.97313892841339111</v>
      </c>
      <c r="V150" s="56">
        <v>1</v>
      </c>
      <c r="W150" s="53">
        <v>151760.42612419699</v>
      </c>
      <c r="X150" s="53">
        <v>125500</v>
      </c>
      <c r="Y150" s="52">
        <v>146682.52660753881</v>
      </c>
      <c r="Z150" s="53">
        <v>128000</v>
      </c>
      <c r="AA150" s="54">
        <v>231.21800433839479</v>
      </c>
      <c r="AB150" s="54">
        <v>38</v>
      </c>
      <c r="AC150" s="55">
        <v>0.93655037879943848</v>
      </c>
      <c r="AD150" s="56">
        <v>0.95898419618606567</v>
      </c>
      <c r="AE150" s="52">
        <v>151937.78057820609</v>
      </c>
      <c r="AF150" s="53">
        <v>124900</v>
      </c>
      <c r="AG150" s="54">
        <v>68.700655498907508</v>
      </c>
      <c r="AH150" s="54">
        <v>37</v>
      </c>
      <c r="AI150" s="55">
        <v>0.97434788942337036</v>
      </c>
      <c r="AJ150" s="56">
        <v>1</v>
      </c>
      <c r="AK150" s="57">
        <v>5498</v>
      </c>
      <c r="AL150" s="58">
        <v>731438498</v>
      </c>
      <c r="AM150" s="59">
        <v>8743</v>
      </c>
      <c r="AN150" s="60">
        <v>6001</v>
      </c>
      <c r="AO150" s="61">
        <v>133037.19497999272</v>
      </c>
      <c r="AP150" s="58">
        <v>116000</v>
      </c>
      <c r="AQ150" s="59">
        <v>219.06675154601675</v>
      </c>
      <c r="AR150" s="59">
        <v>40</v>
      </c>
      <c r="AS150" s="62">
        <v>0.96660697460174561</v>
      </c>
      <c r="AT150" s="62">
        <v>0.97668153047561646</v>
      </c>
      <c r="AU150" s="62">
        <v>0.93750399351119995</v>
      </c>
      <c r="AV150" s="63">
        <v>0.96010816097259521</v>
      </c>
      <c r="AW150" s="58">
        <v>152932.88497569074</v>
      </c>
      <c r="AX150" s="58">
        <v>126000</v>
      </c>
      <c r="AY150" s="61">
        <v>143895.09087749783</v>
      </c>
      <c r="AZ150" s="58">
        <v>124900</v>
      </c>
      <c r="BA150" s="59">
        <v>217.53174470921513</v>
      </c>
      <c r="BB150" s="59">
        <v>37</v>
      </c>
      <c r="BC150" s="62">
        <v>0.94067573547363281</v>
      </c>
      <c r="BD150" s="63">
        <v>0.96170580387115479</v>
      </c>
    </row>
    <row r="151" spans="1:56" x14ac:dyDescent="0.25">
      <c r="A151" s="47">
        <v>41791</v>
      </c>
      <c r="B151" s="48">
        <v>956</v>
      </c>
      <c r="C151" s="49">
        <v>3050</v>
      </c>
      <c r="D151" s="50">
        <v>3.8812302171331887</v>
      </c>
      <c r="E151" s="49">
        <v>1332</v>
      </c>
      <c r="F151" s="49">
        <v>959</v>
      </c>
      <c r="G151" s="49">
        <v>1528</v>
      </c>
      <c r="H151" s="51">
        <v>142761192</v>
      </c>
      <c r="I151" s="52">
        <v>149331.79079497908</v>
      </c>
      <c r="J151" s="53">
        <v>123000</v>
      </c>
      <c r="K151" s="54">
        <v>197.44769874476987</v>
      </c>
      <c r="L151" s="54">
        <v>31</v>
      </c>
      <c r="M151" s="55">
        <v>0.98273241519927979</v>
      </c>
      <c r="N151" s="55">
        <v>0.98039215803146362</v>
      </c>
      <c r="O151" s="55">
        <v>0.95843625068664551</v>
      </c>
      <c r="P151" s="56">
        <v>0.96774190664291382</v>
      </c>
      <c r="Q151" s="52">
        <v>185777.5871224693</v>
      </c>
      <c r="R151" s="53">
        <v>134500</v>
      </c>
      <c r="S151" s="54">
        <v>94.973442622950813</v>
      </c>
      <c r="T151" s="54">
        <v>57</v>
      </c>
      <c r="U151" s="55">
        <v>0.97397369146347046</v>
      </c>
      <c r="V151" s="56">
        <v>1</v>
      </c>
      <c r="W151" s="53">
        <v>159281.60826319817</v>
      </c>
      <c r="X151" s="53">
        <v>125000</v>
      </c>
      <c r="Y151" s="52">
        <v>150803.34272829763</v>
      </c>
      <c r="Z151" s="53">
        <v>129900</v>
      </c>
      <c r="AA151" s="54">
        <v>190.8279457768509</v>
      </c>
      <c r="AB151" s="54">
        <v>31</v>
      </c>
      <c r="AC151" s="55">
        <v>0.9461284875869751</v>
      </c>
      <c r="AD151" s="56">
        <v>0.96537184715270996</v>
      </c>
      <c r="AE151" s="52">
        <v>150548.99586776859</v>
      </c>
      <c r="AF151" s="53">
        <v>128500</v>
      </c>
      <c r="AG151" s="54">
        <v>64.518324607329845</v>
      </c>
      <c r="AH151" s="54">
        <v>34</v>
      </c>
      <c r="AI151" s="55">
        <v>0.97335773706436157</v>
      </c>
      <c r="AJ151" s="56">
        <v>1</v>
      </c>
      <c r="AK151" s="57">
        <v>4488</v>
      </c>
      <c r="AL151" s="58">
        <v>594619509</v>
      </c>
      <c r="AM151" s="59">
        <v>7294</v>
      </c>
      <c r="AN151" s="60">
        <v>5079</v>
      </c>
      <c r="AO151" s="61">
        <v>132490.97794117648</v>
      </c>
      <c r="AP151" s="58">
        <v>115000</v>
      </c>
      <c r="AQ151" s="59">
        <v>220.95142602495542</v>
      </c>
      <c r="AR151" s="59">
        <v>42</v>
      </c>
      <c r="AS151" s="62">
        <v>0.96731269359588623</v>
      </c>
      <c r="AT151" s="62">
        <v>0.97628456354141235</v>
      </c>
      <c r="AU151" s="62">
        <v>0.93717783689498901</v>
      </c>
      <c r="AV151" s="63">
        <v>0.95999997854232788</v>
      </c>
      <c r="AW151" s="58">
        <v>153166.47639362913</v>
      </c>
      <c r="AX151" s="58">
        <v>126000</v>
      </c>
      <c r="AY151" s="61">
        <v>143377.00576962702</v>
      </c>
      <c r="AZ151" s="58">
        <v>124500</v>
      </c>
      <c r="BA151" s="59">
        <v>215.04725339633785</v>
      </c>
      <c r="BB151" s="59">
        <v>37</v>
      </c>
      <c r="BC151" s="62">
        <v>0.94143790006637573</v>
      </c>
      <c r="BD151" s="63">
        <v>0.96218019723892212</v>
      </c>
    </row>
    <row r="152" spans="1:56" x14ac:dyDescent="0.25">
      <c r="A152" s="47">
        <v>41760</v>
      </c>
      <c r="B152" s="48">
        <v>1015</v>
      </c>
      <c r="C152" s="49">
        <v>3036</v>
      </c>
      <c r="D152" s="50">
        <v>3.896470486493397</v>
      </c>
      <c r="E152" s="49">
        <v>1449</v>
      </c>
      <c r="F152" s="49">
        <v>944</v>
      </c>
      <c r="G152" s="49">
        <v>1478</v>
      </c>
      <c r="H152" s="51">
        <v>136983218</v>
      </c>
      <c r="I152" s="52">
        <v>134958.8354679803</v>
      </c>
      <c r="J152" s="53">
        <v>123000</v>
      </c>
      <c r="K152" s="54">
        <v>205.64039408866995</v>
      </c>
      <c r="L152" s="54">
        <v>36</v>
      </c>
      <c r="M152" s="55">
        <v>0.97182756662368774</v>
      </c>
      <c r="N152" s="55">
        <v>0.97844493389129639</v>
      </c>
      <c r="O152" s="55">
        <v>0.94759255647659302</v>
      </c>
      <c r="P152" s="56">
        <v>0.96551722288131714</v>
      </c>
      <c r="Q152" s="52">
        <v>182980.08858201414</v>
      </c>
      <c r="R152" s="53">
        <v>134900</v>
      </c>
      <c r="S152" s="54">
        <v>97.190711462450594</v>
      </c>
      <c r="T152" s="54">
        <v>54</v>
      </c>
      <c r="U152" s="55">
        <v>0.97501605749130249</v>
      </c>
      <c r="V152" s="56">
        <v>1</v>
      </c>
      <c r="W152" s="53">
        <v>154828.0007256894</v>
      </c>
      <c r="X152" s="53">
        <v>129900</v>
      </c>
      <c r="Y152" s="52">
        <v>150764.98355263157</v>
      </c>
      <c r="Z152" s="53">
        <v>129900</v>
      </c>
      <c r="AA152" s="54">
        <v>217.61970338983051</v>
      </c>
      <c r="AB152" s="54">
        <v>30</v>
      </c>
      <c r="AC152" s="55">
        <v>0.95564907789230347</v>
      </c>
      <c r="AD152" s="56">
        <v>0.9673115611076355</v>
      </c>
      <c r="AE152" s="52">
        <v>156438.30652920963</v>
      </c>
      <c r="AF152" s="53">
        <v>127000</v>
      </c>
      <c r="AG152" s="54">
        <v>69.996617050067655</v>
      </c>
      <c r="AH152" s="54">
        <v>33</v>
      </c>
      <c r="AI152" s="55">
        <v>0.97368913888931274</v>
      </c>
      <c r="AJ152" s="56">
        <v>1</v>
      </c>
      <c r="AK152" s="57">
        <v>3532</v>
      </c>
      <c r="AL152" s="58">
        <v>451858317</v>
      </c>
      <c r="AM152" s="59">
        <v>5962</v>
      </c>
      <c r="AN152" s="60">
        <v>4120</v>
      </c>
      <c r="AO152" s="61">
        <v>127932.70583238958</v>
      </c>
      <c r="AP152" s="58">
        <v>111059.5</v>
      </c>
      <c r="AQ152" s="59">
        <v>227.31313703284258</v>
      </c>
      <c r="AR152" s="59">
        <v>45</v>
      </c>
      <c r="AS152" s="62">
        <v>0.96308869123458862</v>
      </c>
      <c r="AT152" s="62">
        <v>0.9749138355255127</v>
      </c>
      <c r="AU152" s="62">
        <v>0.93137317895889282</v>
      </c>
      <c r="AV152" s="63">
        <v>0.95741641521453857</v>
      </c>
      <c r="AW152" s="58">
        <v>151770.41048034935</v>
      </c>
      <c r="AX152" s="58">
        <v>126900</v>
      </c>
      <c r="AY152" s="61">
        <v>141716.09783156833</v>
      </c>
      <c r="AZ152" s="58">
        <v>120250</v>
      </c>
      <c r="BA152" s="59">
        <v>220.68470873786407</v>
      </c>
      <c r="BB152" s="59">
        <v>39</v>
      </c>
      <c r="BC152" s="62">
        <v>0.94038659334182739</v>
      </c>
      <c r="BD152" s="63">
        <v>0.961403489112854</v>
      </c>
    </row>
    <row r="153" spans="1:56" x14ac:dyDescent="0.25">
      <c r="A153" s="47">
        <v>41730</v>
      </c>
      <c r="B153" s="48">
        <v>798</v>
      </c>
      <c r="C153" s="49">
        <v>2910</v>
      </c>
      <c r="D153" s="50">
        <v>3.7730956239870341</v>
      </c>
      <c r="E153" s="49">
        <v>1413</v>
      </c>
      <c r="F153" s="49">
        <v>1027</v>
      </c>
      <c r="G153" s="49">
        <v>1546</v>
      </c>
      <c r="H153" s="51">
        <v>102302973</v>
      </c>
      <c r="I153" s="52">
        <v>128199.21428571429</v>
      </c>
      <c r="J153" s="53">
        <v>112000</v>
      </c>
      <c r="K153" s="54">
        <v>216.37593984962405</v>
      </c>
      <c r="L153" s="54">
        <v>44</v>
      </c>
      <c r="M153" s="55">
        <v>0.96189528703689575</v>
      </c>
      <c r="N153" s="55">
        <v>0.97727274894714355</v>
      </c>
      <c r="O153" s="55">
        <v>0.93079477548599243</v>
      </c>
      <c r="P153" s="56">
        <v>0.95760488510131836</v>
      </c>
      <c r="Q153" s="52">
        <v>182679.16869989544</v>
      </c>
      <c r="R153" s="53">
        <v>132000</v>
      </c>
      <c r="S153" s="54">
        <v>103.19243986254295</v>
      </c>
      <c r="T153" s="54">
        <v>58</v>
      </c>
      <c r="U153" s="55">
        <v>0.97383677959442139</v>
      </c>
      <c r="V153" s="56">
        <v>1</v>
      </c>
      <c r="W153" s="53">
        <v>158412.55812274368</v>
      </c>
      <c r="X153" s="53">
        <v>134900</v>
      </c>
      <c r="Y153" s="52">
        <v>145308.01338825954</v>
      </c>
      <c r="Z153" s="53">
        <v>124900</v>
      </c>
      <c r="AA153" s="54">
        <v>163.06037000973708</v>
      </c>
      <c r="AB153" s="54">
        <v>36</v>
      </c>
      <c r="AC153" s="55">
        <v>0.94514346122741699</v>
      </c>
      <c r="AD153" s="56">
        <v>0.96390318870544434</v>
      </c>
      <c r="AE153" s="52">
        <v>150584.8514056225</v>
      </c>
      <c r="AF153" s="53">
        <v>129500</v>
      </c>
      <c r="AG153" s="54">
        <v>76.408796895213456</v>
      </c>
      <c r="AH153" s="54">
        <v>38</v>
      </c>
      <c r="AI153" s="55">
        <v>0.97360807657241821</v>
      </c>
      <c r="AJ153" s="56">
        <v>1</v>
      </c>
      <c r="AK153" s="57">
        <v>2517</v>
      </c>
      <c r="AL153" s="58">
        <v>314875099</v>
      </c>
      <c r="AM153" s="59">
        <v>4513</v>
      </c>
      <c r="AN153" s="60">
        <v>3176</v>
      </c>
      <c r="AO153" s="61">
        <v>125099.3639253079</v>
      </c>
      <c r="AP153" s="58">
        <v>109000</v>
      </c>
      <c r="AQ153" s="59">
        <v>236.0528406833532</v>
      </c>
      <c r="AR153" s="59">
        <v>49</v>
      </c>
      <c r="AS153" s="62">
        <v>0.95964288711547852</v>
      </c>
      <c r="AT153" s="62">
        <v>0.97349917888641357</v>
      </c>
      <c r="AU153" s="62">
        <v>0.92495787143707275</v>
      </c>
      <c r="AV153" s="63">
        <v>0.95359998941421509</v>
      </c>
      <c r="AW153" s="58">
        <v>150801.15366919714</v>
      </c>
      <c r="AX153" s="58">
        <v>125000</v>
      </c>
      <c r="AY153" s="61">
        <v>139013.87655533725</v>
      </c>
      <c r="AZ153" s="58">
        <v>119900</v>
      </c>
      <c r="BA153" s="59">
        <v>221.59571788413098</v>
      </c>
      <c r="BB153" s="59">
        <v>43</v>
      </c>
      <c r="BC153" s="62">
        <v>0.93582892417907715</v>
      </c>
      <c r="BD153" s="63">
        <v>0.95999997854232788</v>
      </c>
    </row>
    <row r="154" spans="1:56" x14ac:dyDescent="0.25">
      <c r="A154" s="47">
        <v>41699</v>
      </c>
      <c r="B154" s="48">
        <v>646</v>
      </c>
      <c r="C154" s="49">
        <v>2870</v>
      </c>
      <c r="D154" s="50">
        <v>3.7248539909149905</v>
      </c>
      <c r="E154" s="49">
        <v>1217</v>
      </c>
      <c r="F154" s="49">
        <v>878</v>
      </c>
      <c r="G154" s="49">
        <v>1288</v>
      </c>
      <c r="H154" s="51">
        <v>77335054</v>
      </c>
      <c r="I154" s="52">
        <v>119713.70588235294</v>
      </c>
      <c r="J154" s="53">
        <v>107750</v>
      </c>
      <c r="K154" s="54">
        <v>294.66099071207429</v>
      </c>
      <c r="L154" s="54">
        <v>46.5</v>
      </c>
      <c r="M154" s="55">
        <v>0.9641258716583252</v>
      </c>
      <c r="N154" s="55">
        <v>0.97546011209487915</v>
      </c>
      <c r="O154" s="55">
        <v>0.93483126163482666</v>
      </c>
      <c r="P154" s="56">
        <v>0.95999997854232788</v>
      </c>
      <c r="Q154" s="52">
        <v>184885.02323918484</v>
      </c>
      <c r="R154" s="53">
        <v>128000</v>
      </c>
      <c r="S154" s="54">
        <v>110.72439024390243</v>
      </c>
      <c r="T154" s="54">
        <v>66</v>
      </c>
      <c r="U154" s="55">
        <v>0.97491681575775146</v>
      </c>
      <c r="V154" s="56">
        <v>1</v>
      </c>
      <c r="W154" s="53">
        <v>150066.49788672867</v>
      </c>
      <c r="X154" s="53">
        <v>124900</v>
      </c>
      <c r="Y154" s="52">
        <v>139333.76654632972</v>
      </c>
      <c r="Z154" s="53">
        <v>124500</v>
      </c>
      <c r="AA154" s="54">
        <v>241.47038724373576</v>
      </c>
      <c r="AB154" s="54">
        <v>34</v>
      </c>
      <c r="AC154" s="55">
        <v>0.94302326440811157</v>
      </c>
      <c r="AD154" s="56">
        <v>0.9636380672454834</v>
      </c>
      <c r="AE154" s="52">
        <v>142615.98098256736</v>
      </c>
      <c r="AF154" s="53">
        <v>119900</v>
      </c>
      <c r="AG154" s="54">
        <v>86.097049689440993</v>
      </c>
      <c r="AH154" s="54">
        <v>44.5</v>
      </c>
      <c r="AI154" s="55">
        <v>0.96811610460281372</v>
      </c>
      <c r="AJ154" s="56">
        <v>1</v>
      </c>
      <c r="AK154" s="57">
        <v>1719</v>
      </c>
      <c r="AL154" s="58">
        <v>212572126</v>
      </c>
      <c r="AM154" s="59">
        <v>3100</v>
      </c>
      <c r="AN154" s="60">
        <v>2149</v>
      </c>
      <c r="AO154" s="61">
        <v>123660.3408958697</v>
      </c>
      <c r="AP154" s="58">
        <v>106000</v>
      </c>
      <c r="AQ154" s="59">
        <v>245.18731820826062</v>
      </c>
      <c r="AR154" s="59">
        <v>51</v>
      </c>
      <c r="AS154" s="62">
        <v>0.95859813690185547</v>
      </c>
      <c r="AT154" s="62">
        <v>0.97142857313156128</v>
      </c>
      <c r="AU154" s="62">
        <v>0.92226016521453857</v>
      </c>
      <c r="AV154" s="63">
        <v>0.95186620950698853</v>
      </c>
      <c r="AW154" s="58">
        <v>147242.14112086428</v>
      </c>
      <c r="AX154" s="58">
        <v>120000</v>
      </c>
      <c r="AY154" s="61">
        <v>136079.8358137302</v>
      </c>
      <c r="AZ154" s="58">
        <v>117500</v>
      </c>
      <c r="BA154" s="59">
        <v>249.56956724057702</v>
      </c>
      <c r="BB154" s="59">
        <v>47</v>
      </c>
      <c r="BC154" s="62">
        <v>0.93148565292358398</v>
      </c>
      <c r="BD154" s="63">
        <v>0.95812010765075684</v>
      </c>
    </row>
    <row r="155" spans="1:56" x14ac:dyDescent="0.25">
      <c r="A155" s="47">
        <v>41671</v>
      </c>
      <c r="B155" s="48">
        <v>545</v>
      </c>
      <c r="C155" s="49">
        <v>2792</v>
      </c>
      <c r="D155" s="50">
        <v>3.582166056393429</v>
      </c>
      <c r="E155" s="49">
        <v>936</v>
      </c>
      <c r="F155" s="49">
        <v>641</v>
      </c>
      <c r="G155" s="49">
        <v>1098</v>
      </c>
      <c r="H155" s="51">
        <v>73049933</v>
      </c>
      <c r="I155" s="52">
        <v>134036.57431192661</v>
      </c>
      <c r="J155" s="53">
        <v>108000</v>
      </c>
      <c r="K155" s="54">
        <v>217.13027522935781</v>
      </c>
      <c r="L155" s="54">
        <v>54</v>
      </c>
      <c r="M155" s="55">
        <v>0.95313870906829834</v>
      </c>
      <c r="N155" s="55">
        <v>0.96618360280990601</v>
      </c>
      <c r="O155" s="55">
        <v>0.91266173124313354</v>
      </c>
      <c r="P155" s="56">
        <v>0.94458049535751343</v>
      </c>
      <c r="Q155" s="52">
        <v>180840.13737668982</v>
      </c>
      <c r="R155" s="53">
        <v>124900</v>
      </c>
      <c r="S155" s="54">
        <v>117.78474212034384</v>
      </c>
      <c r="T155" s="54">
        <v>81</v>
      </c>
      <c r="U155" s="55">
        <v>0.97334766387939453</v>
      </c>
      <c r="V155" s="56">
        <v>1</v>
      </c>
      <c r="W155" s="53">
        <v>152861.85814771394</v>
      </c>
      <c r="X155" s="53">
        <v>125000</v>
      </c>
      <c r="Y155" s="52">
        <v>129085.25</v>
      </c>
      <c r="Z155" s="53">
        <v>114500</v>
      </c>
      <c r="AA155" s="54">
        <v>277.30421216848674</v>
      </c>
      <c r="AB155" s="54">
        <v>51</v>
      </c>
      <c r="AC155" s="55">
        <v>0.92375028133392334</v>
      </c>
      <c r="AD155" s="56">
        <v>0.95666664838790894</v>
      </c>
      <c r="AE155" s="52">
        <v>139334.70506912444</v>
      </c>
      <c r="AF155" s="53">
        <v>119000</v>
      </c>
      <c r="AG155" s="54">
        <v>91.873406193078324</v>
      </c>
      <c r="AH155" s="54">
        <v>56</v>
      </c>
      <c r="AI155" s="55">
        <v>0.96487456560134888</v>
      </c>
      <c r="AJ155" s="56">
        <v>1</v>
      </c>
      <c r="AK155" s="57">
        <v>1073</v>
      </c>
      <c r="AL155" s="58">
        <v>135237072</v>
      </c>
      <c r="AM155" s="59">
        <v>1883</v>
      </c>
      <c r="AN155" s="60">
        <v>1271</v>
      </c>
      <c r="AO155" s="61">
        <v>126036.41379310345</v>
      </c>
      <c r="AP155" s="58">
        <v>105000</v>
      </c>
      <c r="AQ155" s="59">
        <v>215.40167753960858</v>
      </c>
      <c r="AR155" s="59">
        <v>53</v>
      </c>
      <c r="AS155" s="62">
        <v>0.95538902282714844</v>
      </c>
      <c r="AT155" s="62">
        <v>0.96842104196548462</v>
      </c>
      <c r="AU155" s="62">
        <v>0.91500300168991089</v>
      </c>
      <c r="AV155" s="63">
        <v>0.94769883155822754</v>
      </c>
      <c r="AW155" s="58">
        <v>145363.99943788646</v>
      </c>
      <c r="AX155" s="58">
        <v>119500</v>
      </c>
      <c r="AY155" s="61">
        <v>133920.0782747604</v>
      </c>
      <c r="AZ155" s="58">
        <v>114900</v>
      </c>
      <c r="BA155" s="59">
        <v>255.16443745082611</v>
      </c>
      <c r="BB155" s="59">
        <v>53</v>
      </c>
      <c r="BC155" s="62">
        <v>0.92386162281036377</v>
      </c>
      <c r="BD155" s="63">
        <v>0.95321762561798096</v>
      </c>
    </row>
    <row r="156" spans="1:56" x14ac:dyDescent="0.25">
      <c r="A156" s="47">
        <v>41640</v>
      </c>
      <c r="B156" s="48">
        <v>528</v>
      </c>
      <c r="C156" s="49">
        <v>2839</v>
      </c>
      <c r="D156" s="50">
        <v>3.6335325178213416</v>
      </c>
      <c r="E156" s="49">
        <v>947</v>
      </c>
      <c r="F156" s="49">
        <v>630</v>
      </c>
      <c r="G156" s="49">
        <v>953</v>
      </c>
      <c r="H156" s="51">
        <v>62187139</v>
      </c>
      <c r="I156" s="52">
        <v>117778.67234848485</v>
      </c>
      <c r="J156" s="53">
        <v>102775</v>
      </c>
      <c r="K156" s="54">
        <v>213.61742424242425</v>
      </c>
      <c r="L156" s="54">
        <v>50</v>
      </c>
      <c r="M156" s="55">
        <v>0.9577673077583313</v>
      </c>
      <c r="N156" s="55">
        <v>0.97210311889648438</v>
      </c>
      <c r="O156" s="55">
        <v>0.91749173402786255</v>
      </c>
      <c r="P156" s="56">
        <v>0.95097982883453369</v>
      </c>
      <c r="Q156" s="52">
        <v>176140.77355136865</v>
      </c>
      <c r="R156" s="53">
        <v>120500</v>
      </c>
      <c r="S156" s="54">
        <v>118.75907009510391</v>
      </c>
      <c r="T156" s="54">
        <v>86</v>
      </c>
      <c r="U156" s="55">
        <v>0.97247254848480225</v>
      </c>
      <c r="V156" s="56">
        <v>1</v>
      </c>
      <c r="W156" s="53">
        <v>138457.22462203025</v>
      </c>
      <c r="X156" s="53">
        <v>114900</v>
      </c>
      <c r="Y156" s="52">
        <v>138785.89903846153</v>
      </c>
      <c r="Z156" s="53">
        <v>114900</v>
      </c>
      <c r="AA156" s="54">
        <v>232.63809523809525</v>
      </c>
      <c r="AB156" s="54">
        <v>57</v>
      </c>
      <c r="AC156" s="55">
        <v>0.9239729642868042</v>
      </c>
      <c r="AD156" s="56">
        <v>0.95172411203384399</v>
      </c>
      <c r="AE156" s="52">
        <v>146970.73255813954</v>
      </c>
      <c r="AF156" s="53">
        <v>118500</v>
      </c>
      <c r="AG156" s="54">
        <v>93.685204616998945</v>
      </c>
      <c r="AH156" s="54">
        <v>56</v>
      </c>
      <c r="AI156" s="55">
        <v>0.96110153198242188</v>
      </c>
      <c r="AJ156" s="56">
        <v>1</v>
      </c>
      <c r="AK156" s="57">
        <v>528</v>
      </c>
      <c r="AL156" s="58">
        <v>62187139</v>
      </c>
      <c r="AM156" s="59">
        <v>947</v>
      </c>
      <c r="AN156" s="60">
        <v>630</v>
      </c>
      <c r="AO156" s="61">
        <v>117778.67234848485</v>
      </c>
      <c r="AP156" s="58">
        <v>102775</v>
      </c>
      <c r="AQ156" s="59">
        <v>213.61742424242425</v>
      </c>
      <c r="AR156" s="59">
        <v>50</v>
      </c>
      <c r="AS156" s="62">
        <v>0.9577673077583313</v>
      </c>
      <c r="AT156" s="62">
        <v>0.97210311889648438</v>
      </c>
      <c r="AU156" s="62">
        <v>0.91749173402786255</v>
      </c>
      <c r="AV156" s="63">
        <v>0.95097982883453369</v>
      </c>
      <c r="AW156" s="58">
        <v>138457.22462203025</v>
      </c>
      <c r="AX156" s="58">
        <v>114900</v>
      </c>
      <c r="AY156" s="61">
        <v>138785.89903846153</v>
      </c>
      <c r="AZ156" s="58">
        <v>114900</v>
      </c>
      <c r="BA156" s="59">
        <v>232.63809523809525</v>
      </c>
      <c r="BB156" s="59">
        <v>57</v>
      </c>
      <c r="BC156" s="62">
        <v>0.9239729642868042</v>
      </c>
      <c r="BD156" s="63">
        <v>0.95172411203384399</v>
      </c>
    </row>
    <row r="157" spans="1:56" x14ac:dyDescent="0.25">
      <c r="A157" s="47">
        <v>41609</v>
      </c>
      <c r="B157" s="48">
        <v>658</v>
      </c>
      <c r="C157" s="49">
        <v>2839</v>
      </c>
      <c r="D157" s="50">
        <v>3.6261840462694157</v>
      </c>
      <c r="E157" s="49">
        <v>668</v>
      </c>
      <c r="F157" s="49">
        <v>520</v>
      </c>
      <c r="G157" s="49">
        <v>852</v>
      </c>
      <c r="H157" s="51">
        <v>83520607</v>
      </c>
      <c r="I157" s="52">
        <v>126931.01367781156</v>
      </c>
      <c r="J157" s="53">
        <v>105000</v>
      </c>
      <c r="K157" s="54">
        <v>255.75379939209728</v>
      </c>
      <c r="L157" s="54">
        <v>55</v>
      </c>
      <c r="M157" s="55">
        <v>0.95855844020843506</v>
      </c>
      <c r="N157" s="55">
        <v>0.97419357299804688</v>
      </c>
      <c r="O157" s="55">
        <v>0.91368919610977173</v>
      </c>
      <c r="P157" s="56">
        <v>0.94346368312835693</v>
      </c>
      <c r="Q157" s="52">
        <v>176059.07368048176</v>
      </c>
      <c r="R157" s="53">
        <v>120000</v>
      </c>
      <c r="S157" s="54">
        <v>122.12715744980628</v>
      </c>
      <c r="T157" s="54">
        <v>85</v>
      </c>
      <c r="U157" s="55">
        <v>0.97185730934143066</v>
      </c>
      <c r="V157" s="56">
        <v>1</v>
      </c>
      <c r="W157" s="53">
        <v>129045.62386706949</v>
      </c>
      <c r="X157" s="53">
        <v>106000</v>
      </c>
      <c r="Y157" s="52">
        <v>123979.65330661323</v>
      </c>
      <c r="Z157" s="53">
        <v>104500</v>
      </c>
      <c r="AA157" s="54">
        <v>216.2</v>
      </c>
      <c r="AB157" s="54">
        <v>55</v>
      </c>
      <c r="AC157" s="55">
        <v>0.90910816192626953</v>
      </c>
      <c r="AD157" s="56">
        <v>0.93999999761581421</v>
      </c>
      <c r="AE157" s="52">
        <v>140764.28381642513</v>
      </c>
      <c r="AF157" s="53">
        <v>114900</v>
      </c>
      <c r="AG157" s="54">
        <v>91.421361502347423</v>
      </c>
      <c r="AH157" s="54">
        <v>52</v>
      </c>
      <c r="AI157" s="55">
        <v>0.9564855694770813</v>
      </c>
      <c r="AJ157" s="56">
        <v>1</v>
      </c>
      <c r="AK157" s="57">
        <v>9395</v>
      </c>
      <c r="AL157" s="58">
        <v>1224371618</v>
      </c>
      <c r="AM157" s="59">
        <v>13516</v>
      </c>
      <c r="AN157" s="60">
        <v>9326</v>
      </c>
      <c r="AO157" s="61">
        <v>130321.61979776477</v>
      </c>
      <c r="AP157" s="58">
        <v>113100</v>
      </c>
      <c r="AQ157" s="59">
        <v>239.6897285790314</v>
      </c>
      <c r="AR157" s="59">
        <v>47</v>
      </c>
      <c r="AS157" s="62">
        <v>0.96097791194915771</v>
      </c>
      <c r="AT157" s="62">
        <v>0.97462087869644165</v>
      </c>
      <c r="AU157" s="62">
        <v>0.92807328701019287</v>
      </c>
      <c r="AV157" s="63">
        <v>0.95396929979324341</v>
      </c>
      <c r="AW157" s="58">
        <v>146602.474072946</v>
      </c>
      <c r="AX157" s="58">
        <v>119900</v>
      </c>
      <c r="AY157" s="61">
        <v>138371.93338523133</v>
      </c>
      <c r="AZ157" s="58">
        <v>119900</v>
      </c>
      <c r="BA157" s="59">
        <v>237.29240832082351</v>
      </c>
      <c r="BB157" s="59">
        <v>46</v>
      </c>
      <c r="BC157" s="62">
        <v>0.92860549688339233</v>
      </c>
      <c r="BD157" s="63">
        <v>0.95454543828964233</v>
      </c>
    </row>
    <row r="158" spans="1:56" x14ac:dyDescent="0.25">
      <c r="A158" s="47">
        <v>41579</v>
      </c>
      <c r="B158" s="48">
        <v>715</v>
      </c>
      <c r="C158" s="49">
        <v>3193</v>
      </c>
      <c r="D158" s="50">
        <v>4.0796421426739373</v>
      </c>
      <c r="E158" s="49">
        <v>809</v>
      </c>
      <c r="F158" s="49">
        <v>571</v>
      </c>
      <c r="G158" s="49">
        <v>989</v>
      </c>
      <c r="H158" s="51">
        <v>93138358</v>
      </c>
      <c r="I158" s="52">
        <v>130263.43776223777</v>
      </c>
      <c r="J158" s="53">
        <v>106425</v>
      </c>
      <c r="K158" s="54">
        <v>251.01398601398603</v>
      </c>
      <c r="L158" s="54">
        <v>45</v>
      </c>
      <c r="M158" s="55">
        <v>0.95936107635498047</v>
      </c>
      <c r="N158" s="55">
        <v>0.97110438346862793</v>
      </c>
      <c r="O158" s="55">
        <v>0.92614281177520752</v>
      </c>
      <c r="P158" s="56">
        <v>0.95125401020050049</v>
      </c>
      <c r="Q158" s="52">
        <v>173671.56535532995</v>
      </c>
      <c r="R158" s="53">
        <v>120000</v>
      </c>
      <c r="S158" s="54">
        <v>118.70560601315377</v>
      </c>
      <c r="T158" s="54">
        <v>80</v>
      </c>
      <c r="U158" s="55">
        <v>0.96884512901306152</v>
      </c>
      <c r="V158" s="56">
        <v>1</v>
      </c>
      <c r="W158" s="53">
        <v>142151.28371501272</v>
      </c>
      <c r="X158" s="53">
        <v>119000</v>
      </c>
      <c r="Y158" s="52">
        <v>134916.78142076504</v>
      </c>
      <c r="Z158" s="53">
        <v>115000</v>
      </c>
      <c r="AA158" s="54">
        <v>209.88441330998248</v>
      </c>
      <c r="AB158" s="54">
        <v>47</v>
      </c>
      <c r="AC158" s="55">
        <v>0.91522157192230225</v>
      </c>
      <c r="AD158" s="56">
        <v>0.94816374778747559</v>
      </c>
      <c r="AE158" s="52">
        <v>142865.24948240165</v>
      </c>
      <c r="AF158" s="53">
        <v>115000</v>
      </c>
      <c r="AG158" s="54">
        <v>90.152679474216384</v>
      </c>
      <c r="AH158" s="54">
        <v>49</v>
      </c>
      <c r="AI158" s="55">
        <v>0.9578852653503418</v>
      </c>
      <c r="AJ158" s="56">
        <v>1</v>
      </c>
      <c r="AK158" s="57">
        <v>8737</v>
      </c>
      <c r="AL158" s="58">
        <v>1140851011</v>
      </c>
      <c r="AM158" s="59">
        <v>12848</v>
      </c>
      <c r="AN158" s="60">
        <v>8806</v>
      </c>
      <c r="AO158" s="61">
        <v>130576.97275952845</v>
      </c>
      <c r="AP158" s="58">
        <v>114000</v>
      </c>
      <c r="AQ158" s="59">
        <v>238.47991301362023</v>
      </c>
      <c r="AR158" s="59">
        <v>46</v>
      </c>
      <c r="AS158" s="62">
        <v>0.96116042137145996</v>
      </c>
      <c r="AT158" s="62">
        <v>0.9746328592300415</v>
      </c>
      <c r="AU158" s="62">
        <v>0.92915982007980347</v>
      </c>
      <c r="AV158" s="63">
        <v>0.95454543828964233</v>
      </c>
      <c r="AW158" s="58">
        <v>147534.44703712614</v>
      </c>
      <c r="AX158" s="58">
        <v>120000</v>
      </c>
      <c r="AY158" s="61">
        <v>139217.5412692806</v>
      </c>
      <c r="AZ158" s="58">
        <v>120000</v>
      </c>
      <c r="BA158" s="59">
        <v>238.53792868498752</v>
      </c>
      <c r="BB158" s="59">
        <v>46</v>
      </c>
      <c r="BC158" s="62">
        <v>0.92974984645843506</v>
      </c>
      <c r="BD158" s="63">
        <v>0.95498442649841309</v>
      </c>
    </row>
    <row r="159" spans="1:56" x14ac:dyDescent="0.25">
      <c r="A159" s="47">
        <v>41548</v>
      </c>
      <c r="B159" s="48">
        <v>736</v>
      </c>
      <c r="C159" s="49">
        <v>3326</v>
      </c>
      <c r="D159" s="50">
        <v>4.2504792332268373</v>
      </c>
      <c r="E159" s="49">
        <v>1097</v>
      </c>
      <c r="F159" s="49">
        <v>764</v>
      </c>
      <c r="G159" s="49">
        <v>1132</v>
      </c>
      <c r="H159" s="51">
        <v>87041255</v>
      </c>
      <c r="I159" s="52">
        <v>118262.57472826086</v>
      </c>
      <c r="J159" s="53">
        <v>106450</v>
      </c>
      <c r="K159" s="54">
        <v>166.22826086956522</v>
      </c>
      <c r="L159" s="54">
        <v>43.5</v>
      </c>
      <c r="M159" s="55">
        <v>0.95902550220489502</v>
      </c>
      <c r="N159" s="55">
        <v>0.97391301393508911</v>
      </c>
      <c r="O159" s="55">
        <v>0.92244786024093628</v>
      </c>
      <c r="P159" s="56">
        <v>0.95105671882629395</v>
      </c>
      <c r="Q159" s="52">
        <v>175731.21039829735</v>
      </c>
      <c r="R159" s="53">
        <v>120500</v>
      </c>
      <c r="S159" s="54">
        <v>114.32862297053518</v>
      </c>
      <c r="T159" s="54">
        <v>74</v>
      </c>
      <c r="U159" s="55">
        <v>0.96862351894378662</v>
      </c>
      <c r="V159" s="56">
        <v>1</v>
      </c>
      <c r="W159" s="53">
        <v>146308.39587242025</v>
      </c>
      <c r="X159" s="53">
        <v>119900</v>
      </c>
      <c r="Y159" s="52">
        <v>136642.12571428571</v>
      </c>
      <c r="Z159" s="53">
        <v>113450</v>
      </c>
      <c r="AA159" s="54">
        <v>250.90052356020942</v>
      </c>
      <c r="AB159" s="54">
        <v>47.5</v>
      </c>
      <c r="AC159" s="55">
        <v>0.92203313112258911</v>
      </c>
      <c r="AD159" s="56">
        <v>0.94838708639144897</v>
      </c>
      <c r="AE159" s="52">
        <v>144081.20275229358</v>
      </c>
      <c r="AF159" s="53">
        <v>118000</v>
      </c>
      <c r="AG159" s="54">
        <v>84.942579505300358</v>
      </c>
      <c r="AH159" s="54">
        <v>50</v>
      </c>
      <c r="AI159" s="55">
        <v>0.96221691370010376</v>
      </c>
      <c r="AJ159" s="56">
        <v>1</v>
      </c>
      <c r="AK159" s="57">
        <v>8022</v>
      </c>
      <c r="AL159" s="58">
        <v>1047712653</v>
      </c>
      <c r="AM159" s="59">
        <v>12039</v>
      </c>
      <c r="AN159" s="60">
        <v>8235</v>
      </c>
      <c r="AO159" s="61">
        <v>130604.91810022439</v>
      </c>
      <c r="AP159" s="58">
        <v>114900</v>
      </c>
      <c r="AQ159" s="59">
        <v>237.36275243081525</v>
      </c>
      <c r="AR159" s="59">
        <v>46</v>
      </c>
      <c r="AS159" s="62">
        <v>0.96131747961044312</v>
      </c>
      <c r="AT159" s="62">
        <v>0.97500002384185791</v>
      </c>
      <c r="AU159" s="62">
        <v>0.92942154407501221</v>
      </c>
      <c r="AV159" s="63">
        <v>0.95477384328842163</v>
      </c>
      <c r="AW159" s="58">
        <v>147896.54942233633</v>
      </c>
      <c r="AX159" s="58">
        <v>120000</v>
      </c>
      <c r="AY159" s="61">
        <v>139514.76145518629</v>
      </c>
      <c r="AZ159" s="58">
        <v>120000</v>
      </c>
      <c r="BA159" s="59">
        <v>240.52471159684274</v>
      </c>
      <c r="BB159" s="59">
        <v>45</v>
      </c>
      <c r="BC159" s="62">
        <v>0.93075507879257202</v>
      </c>
      <c r="BD159" s="63">
        <v>0.95541399717330933</v>
      </c>
    </row>
    <row r="160" spans="1:56" x14ac:dyDescent="0.25">
      <c r="A160" s="47">
        <v>41518</v>
      </c>
      <c r="B160" s="48">
        <v>860</v>
      </c>
      <c r="C160" s="49">
        <v>3471</v>
      </c>
      <c r="D160" s="50">
        <v>4.4118207816968544</v>
      </c>
      <c r="E160" s="49">
        <v>1096</v>
      </c>
      <c r="F160" s="49">
        <v>700</v>
      </c>
      <c r="G160" s="49">
        <v>1182</v>
      </c>
      <c r="H160" s="51">
        <v>114330394</v>
      </c>
      <c r="I160" s="52">
        <v>132942.31860465117</v>
      </c>
      <c r="J160" s="53">
        <v>112500</v>
      </c>
      <c r="K160" s="54">
        <v>208.65465116279069</v>
      </c>
      <c r="L160" s="54">
        <v>42</v>
      </c>
      <c r="M160" s="55">
        <v>0.95991122722625732</v>
      </c>
      <c r="N160" s="55">
        <v>0.97398751974105835</v>
      </c>
      <c r="O160" s="55">
        <v>0.93340384960174561</v>
      </c>
      <c r="P160" s="56">
        <v>0.95588237047195435</v>
      </c>
      <c r="Q160" s="52">
        <v>173148.11591644603</v>
      </c>
      <c r="R160" s="53">
        <v>119900</v>
      </c>
      <c r="S160" s="54">
        <v>111.58311725727457</v>
      </c>
      <c r="T160" s="54">
        <v>73</v>
      </c>
      <c r="U160" s="55">
        <v>0.96967780590057373</v>
      </c>
      <c r="V160" s="56">
        <v>1</v>
      </c>
      <c r="W160" s="53">
        <v>144134.16588124412</v>
      </c>
      <c r="X160" s="53">
        <v>114900</v>
      </c>
      <c r="Y160" s="52">
        <v>130999.75882352941</v>
      </c>
      <c r="Z160" s="53">
        <v>118300</v>
      </c>
      <c r="AA160" s="54">
        <v>207.60285714285715</v>
      </c>
      <c r="AB160" s="54">
        <v>45</v>
      </c>
      <c r="AC160" s="55">
        <v>0.92021989822387695</v>
      </c>
      <c r="AD160" s="56">
        <v>0.94965040683746338</v>
      </c>
      <c r="AE160" s="52">
        <v>144147.30954428203</v>
      </c>
      <c r="AF160" s="53">
        <v>122000</v>
      </c>
      <c r="AG160" s="54">
        <v>79.694326841659617</v>
      </c>
      <c r="AH160" s="54">
        <v>48</v>
      </c>
      <c r="AI160" s="55">
        <v>0.96393465995788574</v>
      </c>
      <c r="AJ160" s="56">
        <v>1</v>
      </c>
      <c r="AK160" s="57">
        <v>7286</v>
      </c>
      <c r="AL160" s="58">
        <v>960671398</v>
      </c>
      <c r="AM160" s="59">
        <v>10942</v>
      </c>
      <c r="AN160" s="60">
        <v>7471</v>
      </c>
      <c r="AO160" s="61">
        <v>131851.68789459238</v>
      </c>
      <c r="AP160" s="58">
        <v>115000</v>
      </c>
      <c r="AQ160" s="59">
        <v>244.54844908042821</v>
      </c>
      <c r="AR160" s="59">
        <v>46</v>
      </c>
      <c r="AS160" s="62">
        <v>0.9615435004234314</v>
      </c>
      <c r="AT160" s="62">
        <v>0.97500002384185791</v>
      </c>
      <c r="AU160" s="62">
        <v>0.93011337518692017</v>
      </c>
      <c r="AV160" s="63">
        <v>0.95522385835647583</v>
      </c>
      <c r="AW160" s="58">
        <v>148055.97796402674</v>
      </c>
      <c r="AX160" s="58">
        <v>120000</v>
      </c>
      <c r="AY160" s="61">
        <v>139792.34911651022</v>
      </c>
      <c r="AZ160" s="58">
        <v>122500</v>
      </c>
      <c r="BA160" s="59">
        <v>239.46365948333556</v>
      </c>
      <c r="BB160" s="59">
        <v>45</v>
      </c>
      <c r="BC160" s="62">
        <v>0.93159669637680054</v>
      </c>
      <c r="BD160" s="63">
        <v>0.95626389980316162</v>
      </c>
    </row>
    <row r="161" spans="1:56" x14ac:dyDescent="0.25">
      <c r="A161" s="47">
        <v>41487</v>
      </c>
      <c r="B161" s="48">
        <v>982</v>
      </c>
      <c r="C161" s="49">
        <v>186</v>
      </c>
      <c r="D161" s="50">
        <v>0.24088063254816014</v>
      </c>
      <c r="E161" s="49">
        <v>1152</v>
      </c>
      <c r="F161" s="49">
        <v>859</v>
      </c>
      <c r="G161" s="49">
        <v>111</v>
      </c>
      <c r="H161" s="51">
        <v>133228198</v>
      </c>
      <c r="I161" s="52">
        <v>135670.26272912422</v>
      </c>
      <c r="J161" s="53">
        <v>117000</v>
      </c>
      <c r="K161" s="54">
        <v>211.90427698574339</v>
      </c>
      <c r="L161" s="54">
        <v>43</v>
      </c>
      <c r="M161" s="55">
        <v>0.95914739370346069</v>
      </c>
      <c r="N161" s="55">
        <v>0.97183096408843994</v>
      </c>
      <c r="O161" s="55">
        <v>0.92625194787979126</v>
      </c>
      <c r="P161" s="56">
        <v>0.9543992280960083</v>
      </c>
      <c r="Q161" s="52">
        <v>119447.06451612903</v>
      </c>
      <c r="R161" s="53">
        <v>96950</v>
      </c>
      <c r="S161" s="54">
        <v>91.758064516129039</v>
      </c>
      <c r="T161" s="54">
        <v>66</v>
      </c>
      <c r="U161" s="55">
        <v>0.96729081869125366</v>
      </c>
      <c r="V161" s="56">
        <v>1</v>
      </c>
      <c r="W161" s="53">
        <v>151501.00626118068</v>
      </c>
      <c r="X161" s="53">
        <v>118750</v>
      </c>
      <c r="Y161" s="52">
        <v>141646.76654182273</v>
      </c>
      <c r="Z161" s="53">
        <v>119900</v>
      </c>
      <c r="AA161" s="54">
        <v>237.31082654249127</v>
      </c>
      <c r="AB161" s="54">
        <v>45</v>
      </c>
      <c r="AC161" s="55">
        <v>0.93085819482803345</v>
      </c>
      <c r="AD161" s="56">
        <v>0.95409601926803589</v>
      </c>
      <c r="AE161" s="52">
        <v>131971.57657657657</v>
      </c>
      <c r="AF161" s="53">
        <v>111500</v>
      </c>
      <c r="AG161" s="54">
        <v>54.81981981981982</v>
      </c>
      <c r="AH161" s="54">
        <v>25</v>
      </c>
      <c r="AI161" s="55">
        <v>0.97918760776519775</v>
      </c>
      <c r="AJ161" s="56">
        <v>1</v>
      </c>
      <c r="AK161" s="57">
        <v>6426</v>
      </c>
      <c r="AL161" s="58">
        <v>846341004</v>
      </c>
      <c r="AM161" s="59">
        <v>9846</v>
      </c>
      <c r="AN161" s="60">
        <v>6771</v>
      </c>
      <c r="AO161" s="61">
        <v>131705.72735760972</v>
      </c>
      <c r="AP161" s="58">
        <v>115000</v>
      </c>
      <c r="AQ161" s="59">
        <v>249.3521630874572</v>
      </c>
      <c r="AR161" s="59">
        <v>47</v>
      </c>
      <c r="AS161" s="62">
        <v>0.96175605058670044</v>
      </c>
      <c r="AT161" s="62">
        <v>0.97530066967010498</v>
      </c>
      <c r="AU161" s="62">
        <v>0.92968398332595825</v>
      </c>
      <c r="AV161" s="63">
        <v>0.95505619049072266</v>
      </c>
      <c r="AW161" s="58">
        <v>148491.32454488386</v>
      </c>
      <c r="AX161" s="58">
        <v>122000</v>
      </c>
      <c r="AY161" s="61">
        <v>140703.22074954296</v>
      </c>
      <c r="AZ161" s="58">
        <v>122900</v>
      </c>
      <c r="BA161" s="59">
        <v>242.75749520011814</v>
      </c>
      <c r="BB161" s="59">
        <v>45</v>
      </c>
      <c r="BC161" s="62">
        <v>0.93277907371520996</v>
      </c>
      <c r="BD161" s="63">
        <v>0.95725786685943604</v>
      </c>
    </row>
    <row r="162" spans="1:56" x14ac:dyDescent="0.25">
      <c r="A162" s="47">
        <v>41456</v>
      </c>
      <c r="B162" s="48">
        <v>991</v>
      </c>
      <c r="C162" s="49">
        <v>190</v>
      </c>
      <c r="D162" s="50">
        <v>0.24969882149144385</v>
      </c>
      <c r="E162" s="49">
        <v>1302</v>
      </c>
      <c r="F162" s="49">
        <v>919</v>
      </c>
      <c r="G162" s="49">
        <v>132</v>
      </c>
      <c r="H162" s="51">
        <v>136739786</v>
      </c>
      <c r="I162" s="52">
        <v>137981.6205852674</v>
      </c>
      <c r="J162" s="53">
        <v>122500</v>
      </c>
      <c r="K162" s="54">
        <v>234.6760847628658</v>
      </c>
      <c r="L162" s="54">
        <v>40</v>
      </c>
      <c r="M162" s="55">
        <v>0.96838223934173584</v>
      </c>
      <c r="N162" s="55">
        <v>0.97872340679168701</v>
      </c>
      <c r="O162" s="55">
        <v>0.94503772258758545</v>
      </c>
      <c r="P162" s="56">
        <v>0.96428573131561279</v>
      </c>
      <c r="Q162" s="52">
        <v>123895.73157894737</v>
      </c>
      <c r="R162" s="53">
        <v>102425</v>
      </c>
      <c r="S162" s="54">
        <v>92.836842105263159</v>
      </c>
      <c r="T162" s="54">
        <v>56.5</v>
      </c>
      <c r="U162" s="55">
        <v>0.9682275652885437</v>
      </c>
      <c r="V162" s="56">
        <v>1</v>
      </c>
      <c r="W162" s="53">
        <v>152232.19354838709</v>
      </c>
      <c r="X162" s="53">
        <v>125000</v>
      </c>
      <c r="Y162" s="52">
        <v>145719.98660714287</v>
      </c>
      <c r="Z162" s="53">
        <v>124900</v>
      </c>
      <c r="AA162" s="54">
        <v>171.9423286180631</v>
      </c>
      <c r="AB162" s="54">
        <v>43</v>
      </c>
      <c r="AC162" s="55">
        <v>0.93135863542556763</v>
      </c>
      <c r="AD162" s="56">
        <v>0.95719844102859497</v>
      </c>
      <c r="AE162" s="52">
        <v>126071.41666666667</v>
      </c>
      <c r="AF162" s="53">
        <v>114900</v>
      </c>
      <c r="AG162" s="54">
        <v>69.303030303030297</v>
      </c>
      <c r="AH162" s="54">
        <v>43.5</v>
      </c>
      <c r="AI162" s="55">
        <v>0.96750396490097046</v>
      </c>
      <c r="AJ162" s="56">
        <v>1</v>
      </c>
      <c r="AK162" s="57">
        <v>5444</v>
      </c>
      <c r="AL162" s="58">
        <v>713112806</v>
      </c>
      <c r="AM162" s="59">
        <v>8694</v>
      </c>
      <c r="AN162" s="60">
        <v>5912</v>
      </c>
      <c r="AO162" s="61">
        <v>130990.59625275532</v>
      </c>
      <c r="AP162" s="58">
        <v>115000</v>
      </c>
      <c r="AQ162" s="59">
        <v>256.10709037472446</v>
      </c>
      <c r="AR162" s="59">
        <v>48</v>
      </c>
      <c r="AS162" s="62">
        <v>0.96222257614135742</v>
      </c>
      <c r="AT162" s="62">
        <v>0.97581315040588379</v>
      </c>
      <c r="AU162" s="62">
        <v>0.93029558658599854</v>
      </c>
      <c r="AV162" s="63">
        <v>0.95541399717330933</v>
      </c>
      <c r="AW162" s="58">
        <v>148092.64869668247</v>
      </c>
      <c r="AX162" s="58">
        <v>123250</v>
      </c>
      <c r="AY162" s="61">
        <v>140572.0772167274</v>
      </c>
      <c r="AZ162" s="58">
        <v>124000</v>
      </c>
      <c r="BA162" s="59">
        <v>243.54888362652233</v>
      </c>
      <c r="BB162" s="59">
        <v>45</v>
      </c>
      <c r="BC162" s="62">
        <v>0.93304586410522461</v>
      </c>
      <c r="BD162" s="63">
        <v>0.95767194032669067</v>
      </c>
    </row>
    <row r="163" spans="1:56" x14ac:dyDescent="0.25">
      <c r="A163" s="47">
        <v>41426</v>
      </c>
      <c r="B163" s="48">
        <v>876</v>
      </c>
      <c r="C163" s="49">
        <v>201</v>
      </c>
      <c r="D163" s="50">
        <v>0.26934673366834172</v>
      </c>
      <c r="E163" s="49">
        <v>1404</v>
      </c>
      <c r="F163" s="49">
        <v>948</v>
      </c>
      <c r="G163" s="49">
        <v>165</v>
      </c>
      <c r="H163" s="51">
        <v>125780251</v>
      </c>
      <c r="I163" s="52">
        <v>143584.76141552511</v>
      </c>
      <c r="J163" s="53">
        <v>125000</v>
      </c>
      <c r="K163" s="54">
        <v>243.15867579908675</v>
      </c>
      <c r="L163" s="54">
        <v>42</v>
      </c>
      <c r="M163" s="55">
        <v>0.96631878614425659</v>
      </c>
      <c r="N163" s="55">
        <v>0.97838175296783447</v>
      </c>
      <c r="O163" s="55">
        <v>0.94115793704986572</v>
      </c>
      <c r="P163" s="56">
        <v>0.96216213703155518</v>
      </c>
      <c r="Q163" s="52">
        <v>126089.73134328358</v>
      </c>
      <c r="R163" s="53">
        <v>108900</v>
      </c>
      <c r="S163" s="54">
        <v>90.228855721393032</v>
      </c>
      <c r="T163" s="54">
        <v>55</v>
      </c>
      <c r="U163" s="55">
        <v>0.97233313322067261</v>
      </c>
      <c r="V163" s="56">
        <v>1</v>
      </c>
      <c r="W163" s="53">
        <v>150999.02274450343</v>
      </c>
      <c r="X163" s="53">
        <v>125000</v>
      </c>
      <c r="Y163" s="52">
        <v>145828.29482948294</v>
      </c>
      <c r="Z163" s="53">
        <v>129900</v>
      </c>
      <c r="AA163" s="54">
        <v>222.92194092827003</v>
      </c>
      <c r="AB163" s="54">
        <v>40</v>
      </c>
      <c r="AC163" s="55">
        <v>0.93851214647293091</v>
      </c>
      <c r="AD163" s="56">
        <v>0.96066373586654663</v>
      </c>
      <c r="AE163" s="52">
        <v>128171.51515151515</v>
      </c>
      <c r="AF163" s="53">
        <v>115000</v>
      </c>
      <c r="AG163" s="54">
        <v>67.933333333333337</v>
      </c>
      <c r="AH163" s="54">
        <v>30</v>
      </c>
      <c r="AI163" s="55">
        <v>0.96882092952728271</v>
      </c>
      <c r="AJ163" s="56">
        <v>1</v>
      </c>
      <c r="AK163" s="57">
        <v>4453</v>
      </c>
      <c r="AL163" s="58">
        <v>576373020</v>
      </c>
      <c r="AM163" s="59">
        <v>7392</v>
      </c>
      <c r="AN163" s="60">
        <v>4993</v>
      </c>
      <c r="AO163" s="61">
        <v>129434.76757242308</v>
      </c>
      <c r="AP163" s="58">
        <v>112500</v>
      </c>
      <c r="AQ163" s="59">
        <v>260.87648776105993</v>
      </c>
      <c r="AR163" s="59">
        <v>50</v>
      </c>
      <c r="AS163" s="62">
        <v>0.96086728572845459</v>
      </c>
      <c r="AT163" s="62">
        <v>0.97500002384185791</v>
      </c>
      <c r="AU163" s="62">
        <v>0.92704498767852783</v>
      </c>
      <c r="AV163" s="63">
        <v>0.95345652103424072</v>
      </c>
      <c r="AW163" s="58">
        <v>147358.74417631468</v>
      </c>
      <c r="AX163" s="58">
        <v>122000</v>
      </c>
      <c r="AY163" s="61">
        <v>139624.36264639409</v>
      </c>
      <c r="AZ163" s="58">
        <v>123900</v>
      </c>
      <c r="BA163" s="59">
        <v>256.72862006809532</v>
      </c>
      <c r="BB163" s="59">
        <v>46</v>
      </c>
      <c r="BC163" s="62">
        <v>0.93335556983947754</v>
      </c>
      <c r="BD163" s="63">
        <v>0.95773780345916748</v>
      </c>
    </row>
    <row r="164" spans="1:56" x14ac:dyDescent="0.25">
      <c r="A164" s="47">
        <v>41395</v>
      </c>
      <c r="B164" s="48">
        <v>920</v>
      </c>
      <c r="C164" s="49">
        <v>197</v>
      </c>
      <c r="D164" s="50">
        <v>0.26585695006747639</v>
      </c>
      <c r="E164" s="49">
        <v>1359</v>
      </c>
      <c r="F164" s="49">
        <v>938</v>
      </c>
      <c r="G164" s="49">
        <v>167</v>
      </c>
      <c r="H164" s="51">
        <v>122937460</v>
      </c>
      <c r="I164" s="52">
        <v>133627.67391304349</v>
      </c>
      <c r="J164" s="53">
        <v>120000</v>
      </c>
      <c r="K164" s="54">
        <v>333.35652173913041</v>
      </c>
      <c r="L164" s="54">
        <v>48</v>
      </c>
      <c r="M164" s="55">
        <v>0.96577435731887817</v>
      </c>
      <c r="N164" s="55">
        <v>0.97834205627441406</v>
      </c>
      <c r="O164" s="55">
        <v>0.93816596269607544</v>
      </c>
      <c r="P164" s="56">
        <v>0.95998400449752808</v>
      </c>
      <c r="Q164" s="52">
        <v>128990.82233502538</v>
      </c>
      <c r="R164" s="53">
        <v>109000</v>
      </c>
      <c r="S164" s="54">
        <v>89.309644670050758</v>
      </c>
      <c r="T164" s="54">
        <v>46</v>
      </c>
      <c r="U164" s="55">
        <v>0.97593033313751221</v>
      </c>
      <c r="V164" s="56">
        <v>1</v>
      </c>
      <c r="W164" s="53">
        <v>148949.86696900983</v>
      </c>
      <c r="X164" s="53">
        <v>122500</v>
      </c>
      <c r="Y164" s="52">
        <v>145314.55314533622</v>
      </c>
      <c r="Z164" s="53">
        <v>125000</v>
      </c>
      <c r="AA164" s="54">
        <v>326.63006396588486</v>
      </c>
      <c r="AB164" s="54">
        <v>41</v>
      </c>
      <c r="AC164" s="55">
        <v>0.94226127862930298</v>
      </c>
      <c r="AD164" s="56">
        <v>0.96273678541183472</v>
      </c>
      <c r="AE164" s="52">
        <v>119049.07185628742</v>
      </c>
      <c r="AF164" s="53">
        <v>108000</v>
      </c>
      <c r="AG164" s="54">
        <v>65.880239520958085</v>
      </c>
      <c r="AH164" s="54">
        <v>33</v>
      </c>
      <c r="AI164" s="55">
        <v>0.96939104795455933</v>
      </c>
      <c r="AJ164" s="56">
        <v>1</v>
      </c>
      <c r="AK164" s="57">
        <v>3577</v>
      </c>
      <c r="AL164" s="58">
        <v>450592769</v>
      </c>
      <c r="AM164" s="59">
        <v>5988</v>
      </c>
      <c r="AN164" s="60">
        <v>4045</v>
      </c>
      <c r="AO164" s="61">
        <v>125969.46295778586</v>
      </c>
      <c r="AP164" s="58">
        <v>110000</v>
      </c>
      <c r="AQ164" s="59">
        <v>265.21554375174725</v>
      </c>
      <c r="AR164" s="59">
        <v>53</v>
      </c>
      <c r="AS164" s="62">
        <v>0.95951855182647705</v>
      </c>
      <c r="AT164" s="62">
        <v>0.97402596473693848</v>
      </c>
      <c r="AU164" s="62">
        <v>0.92355442047119141</v>
      </c>
      <c r="AV164" s="63">
        <v>0.95102041959762573</v>
      </c>
      <c r="AW164" s="58">
        <v>146537.97025641025</v>
      </c>
      <c r="AX164" s="58">
        <v>120000</v>
      </c>
      <c r="AY164" s="61">
        <v>138199.55861546236</v>
      </c>
      <c r="AZ164" s="58">
        <v>120000</v>
      </c>
      <c r="BA164" s="59">
        <v>264.65166872682323</v>
      </c>
      <c r="BB164" s="59">
        <v>49</v>
      </c>
      <c r="BC164" s="62">
        <v>0.93216902017593384</v>
      </c>
      <c r="BD164" s="63">
        <v>0.95726573467254639</v>
      </c>
    </row>
    <row r="165" spans="1:56" x14ac:dyDescent="0.25">
      <c r="A165" s="47">
        <v>41365</v>
      </c>
      <c r="B165" s="48">
        <v>789</v>
      </c>
      <c r="C165" s="49">
        <v>216</v>
      </c>
      <c r="D165" s="50">
        <v>0.29528366370471631</v>
      </c>
      <c r="E165" s="49">
        <v>1362</v>
      </c>
      <c r="F165" s="49">
        <v>875</v>
      </c>
      <c r="G165" s="49">
        <v>152</v>
      </c>
      <c r="H165" s="51">
        <v>99893371</v>
      </c>
      <c r="I165" s="52">
        <v>126607.56780735108</v>
      </c>
      <c r="J165" s="53">
        <v>115000</v>
      </c>
      <c r="K165" s="54">
        <v>238.84283903675538</v>
      </c>
      <c r="L165" s="54">
        <v>44</v>
      </c>
      <c r="M165" s="55">
        <v>0.96736240386962891</v>
      </c>
      <c r="N165" s="55">
        <v>0.97502470016479492</v>
      </c>
      <c r="O165" s="55">
        <v>0.93717920780181885</v>
      </c>
      <c r="P165" s="56">
        <v>0.95744681358337402</v>
      </c>
      <c r="Q165" s="52">
        <v>124132.03703703704</v>
      </c>
      <c r="R165" s="53">
        <v>99900</v>
      </c>
      <c r="S165" s="54">
        <v>110.4675925925926</v>
      </c>
      <c r="T165" s="54">
        <v>50.5</v>
      </c>
      <c r="U165" s="55">
        <v>0.96698832511901855</v>
      </c>
      <c r="V165" s="56">
        <v>1</v>
      </c>
      <c r="W165" s="53">
        <v>155143.57902621722</v>
      </c>
      <c r="X165" s="53">
        <v>128500</v>
      </c>
      <c r="Y165" s="52">
        <v>143207.43865740742</v>
      </c>
      <c r="Z165" s="53">
        <v>124900</v>
      </c>
      <c r="AA165" s="54">
        <v>247.67657142857144</v>
      </c>
      <c r="AB165" s="54">
        <v>43</v>
      </c>
      <c r="AC165" s="55">
        <v>0.94589084386825562</v>
      </c>
      <c r="AD165" s="56">
        <v>0.96549344062805176</v>
      </c>
      <c r="AE165" s="52">
        <v>125522.59210526316</v>
      </c>
      <c r="AF165" s="53">
        <v>102450</v>
      </c>
      <c r="AG165" s="54">
        <v>78.690789473684205</v>
      </c>
      <c r="AH165" s="54">
        <v>41</v>
      </c>
      <c r="AI165" s="55">
        <v>0.97440940141677856</v>
      </c>
      <c r="AJ165" s="56">
        <v>1</v>
      </c>
      <c r="AK165" s="57">
        <v>2657</v>
      </c>
      <c r="AL165" s="58">
        <v>327655309</v>
      </c>
      <c r="AM165" s="59">
        <v>4629</v>
      </c>
      <c r="AN165" s="60">
        <v>3107</v>
      </c>
      <c r="AO165" s="61">
        <v>123317.76778321415</v>
      </c>
      <c r="AP165" s="58">
        <v>106500</v>
      </c>
      <c r="AQ165" s="59">
        <v>241.62137749341363</v>
      </c>
      <c r="AR165" s="59">
        <v>53</v>
      </c>
      <c r="AS165" s="62">
        <v>0.95732307434082031</v>
      </c>
      <c r="AT165" s="62">
        <v>0.97198396921157837</v>
      </c>
      <c r="AU165" s="62">
        <v>0.91841983795166016</v>
      </c>
      <c r="AV165" s="63">
        <v>0.94637167453765869</v>
      </c>
      <c r="AW165" s="58">
        <v>145833.10183344377</v>
      </c>
      <c r="AX165" s="58">
        <v>119999</v>
      </c>
      <c r="AY165" s="61">
        <v>136038.81258234518</v>
      </c>
      <c r="AZ165" s="58">
        <v>119900</v>
      </c>
      <c r="BA165" s="59">
        <v>245.94045703250725</v>
      </c>
      <c r="BB165" s="59">
        <v>50</v>
      </c>
      <c r="BC165" s="62">
        <v>0.92910069227218628</v>
      </c>
      <c r="BD165" s="63">
        <v>0.95477384328842163</v>
      </c>
    </row>
    <row r="166" spans="1:56" x14ac:dyDescent="0.25">
      <c r="A166" s="47">
        <v>41334</v>
      </c>
      <c r="B166" s="48">
        <v>753</v>
      </c>
      <c r="C166" s="49">
        <v>196</v>
      </c>
      <c r="D166" s="50">
        <v>0.27099896301417215</v>
      </c>
      <c r="E166" s="49">
        <v>1189</v>
      </c>
      <c r="F166" s="49">
        <v>858</v>
      </c>
      <c r="G166" s="49">
        <v>131</v>
      </c>
      <c r="H166" s="51">
        <v>95852075</v>
      </c>
      <c r="I166" s="52">
        <v>127293.59229747676</v>
      </c>
      <c r="J166" s="53">
        <v>108600</v>
      </c>
      <c r="K166" s="54">
        <v>292.83001328021248</v>
      </c>
      <c r="L166" s="54">
        <v>61</v>
      </c>
      <c r="M166" s="55">
        <v>0.9607541561126709</v>
      </c>
      <c r="N166" s="55">
        <v>0.97553300857543945</v>
      </c>
      <c r="O166" s="55">
        <v>0.91892266273498535</v>
      </c>
      <c r="P166" s="56">
        <v>0.94540542364120483</v>
      </c>
      <c r="Q166" s="52">
        <v>125406.0969387755</v>
      </c>
      <c r="R166" s="53">
        <v>99900</v>
      </c>
      <c r="S166" s="54">
        <v>120.34183673469387</v>
      </c>
      <c r="T166" s="54">
        <v>68</v>
      </c>
      <c r="U166" s="55">
        <v>0.96781629323959351</v>
      </c>
      <c r="V166" s="56">
        <v>1</v>
      </c>
      <c r="W166" s="53">
        <v>149485.07652622528</v>
      </c>
      <c r="X166" s="53">
        <v>124900</v>
      </c>
      <c r="Y166" s="52">
        <v>138481.30376670716</v>
      </c>
      <c r="Z166" s="53">
        <v>122900</v>
      </c>
      <c r="AA166" s="54">
        <v>261.05011655011657</v>
      </c>
      <c r="AB166" s="54">
        <v>44</v>
      </c>
      <c r="AC166" s="55">
        <v>0.93374937772750854</v>
      </c>
      <c r="AD166" s="56">
        <v>0.95560574531555176</v>
      </c>
      <c r="AE166" s="52">
        <v>135782.26717557252</v>
      </c>
      <c r="AF166" s="53">
        <v>110000</v>
      </c>
      <c r="AG166" s="54">
        <v>92.122137404580158</v>
      </c>
      <c r="AH166" s="54">
        <v>68</v>
      </c>
      <c r="AI166" s="55">
        <v>0.9524836540222168</v>
      </c>
      <c r="AJ166" s="56">
        <v>1</v>
      </c>
      <c r="AK166" s="57">
        <v>1868</v>
      </c>
      <c r="AL166" s="58">
        <v>227761938</v>
      </c>
      <c r="AM166" s="59">
        <v>3267</v>
      </c>
      <c r="AN166" s="60">
        <v>2232</v>
      </c>
      <c r="AO166" s="61">
        <v>121928.2323340471</v>
      </c>
      <c r="AP166" s="58">
        <v>100000</v>
      </c>
      <c r="AQ166" s="59">
        <v>242.79496788008566</v>
      </c>
      <c r="AR166" s="59">
        <v>58</v>
      </c>
      <c r="AS166" s="62">
        <v>0.95309889316558838</v>
      </c>
      <c r="AT166" s="62">
        <v>0.97049182653427124</v>
      </c>
      <c r="AU166" s="62">
        <v>0.91050195693969727</v>
      </c>
      <c r="AV166" s="63">
        <v>0.94094091653823853</v>
      </c>
      <c r="AW166" s="58">
        <v>141939.15225563908</v>
      </c>
      <c r="AX166" s="58">
        <v>118000</v>
      </c>
      <c r="AY166" s="61">
        <v>133187.20441988952</v>
      </c>
      <c r="AZ166" s="58">
        <v>117000</v>
      </c>
      <c r="BA166" s="59">
        <v>245.25985663082437</v>
      </c>
      <c r="BB166" s="59">
        <v>53</v>
      </c>
      <c r="BC166" s="62">
        <v>0.92242336273193359</v>
      </c>
      <c r="BD166" s="63">
        <v>0.95032256841659546</v>
      </c>
    </row>
    <row r="167" spans="1:56" x14ac:dyDescent="0.25">
      <c r="A167" s="47">
        <v>41306</v>
      </c>
      <c r="B167" s="48">
        <v>568</v>
      </c>
      <c r="C167" s="49">
        <v>194</v>
      </c>
      <c r="D167" s="50">
        <v>0.2697254084115398</v>
      </c>
      <c r="E167" s="49">
        <v>914</v>
      </c>
      <c r="F167" s="49">
        <v>671</v>
      </c>
      <c r="G167" s="49">
        <v>135</v>
      </c>
      <c r="H167" s="51">
        <v>65227980</v>
      </c>
      <c r="I167" s="52">
        <v>114837.99295774648</v>
      </c>
      <c r="J167" s="53">
        <v>98700</v>
      </c>
      <c r="K167" s="54">
        <v>221.83274647887325</v>
      </c>
      <c r="L167" s="54">
        <v>55</v>
      </c>
      <c r="M167" s="55">
        <v>0.95023602247238159</v>
      </c>
      <c r="N167" s="55">
        <v>0.96963107585906982</v>
      </c>
      <c r="O167" s="55">
        <v>0.90935921669006348</v>
      </c>
      <c r="P167" s="56">
        <v>0.93913042545318604</v>
      </c>
      <c r="Q167" s="52">
        <v>124636.76288659793</v>
      </c>
      <c r="R167" s="53">
        <v>94750</v>
      </c>
      <c r="S167" s="54">
        <v>126.71649484536083</v>
      </c>
      <c r="T167" s="54">
        <v>82</v>
      </c>
      <c r="U167" s="55">
        <v>0.96357578039169312</v>
      </c>
      <c r="V167" s="56">
        <v>1</v>
      </c>
      <c r="W167" s="53">
        <v>139277.67379077614</v>
      </c>
      <c r="X167" s="53">
        <v>118000</v>
      </c>
      <c r="Y167" s="52">
        <v>133468.123853211</v>
      </c>
      <c r="Z167" s="53">
        <v>116900</v>
      </c>
      <c r="AA167" s="54">
        <v>190.58867362146052</v>
      </c>
      <c r="AB167" s="54">
        <v>50</v>
      </c>
      <c r="AC167" s="55">
        <v>0.9208519458770752</v>
      </c>
      <c r="AD167" s="56">
        <v>0.95079231262207031</v>
      </c>
      <c r="AE167" s="52">
        <v>121447.03703703704</v>
      </c>
      <c r="AF167" s="53">
        <v>99500</v>
      </c>
      <c r="AG167" s="54">
        <v>100.47407407407407</v>
      </c>
      <c r="AH167" s="54">
        <v>76</v>
      </c>
      <c r="AI167" s="55">
        <v>0.95358973741531372</v>
      </c>
      <c r="AJ167" s="56">
        <v>1</v>
      </c>
      <c r="AK167" s="57">
        <v>1115</v>
      </c>
      <c r="AL167" s="58">
        <v>131909863</v>
      </c>
      <c r="AM167" s="59">
        <v>2078</v>
      </c>
      <c r="AN167" s="60">
        <v>1374</v>
      </c>
      <c r="AO167" s="61">
        <v>118304.80986547086</v>
      </c>
      <c r="AP167" s="58">
        <v>97000</v>
      </c>
      <c r="AQ167" s="59">
        <v>209.00448430493273</v>
      </c>
      <c r="AR167" s="59">
        <v>57</v>
      </c>
      <c r="AS167" s="62">
        <v>0.94792932271957397</v>
      </c>
      <c r="AT167" s="62">
        <v>0.96739131212234497</v>
      </c>
      <c r="AU167" s="62">
        <v>0.90481257438659668</v>
      </c>
      <c r="AV167" s="63">
        <v>0.93758934736251831</v>
      </c>
      <c r="AW167" s="58">
        <v>137613.91325776244</v>
      </c>
      <c r="AX167" s="58">
        <v>113900</v>
      </c>
      <c r="AY167" s="61">
        <v>129957.37212750185</v>
      </c>
      <c r="AZ167" s="58">
        <v>113500</v>
      </c>
      <c r="BA167" s="59">
        <v>235.3995633187773</v>
      </c>
      <c r="BB167" s="59">
        <v>57</v>
      </c>
      <c r="BC167" s="62">
        <v>0.91547757387161255</v>
      </c>
      <c r="BD167" s="63">
        <v>0.94575405120849609</v>
      </c>
    </row>
    <row r="168" spans="1:56" x14ac:dyDescent="0.25">
      <c r="A168" s="47">
        <v>41275</v>
      </c>
      <c r="B168" s="48">
        <v>547</v>
      </c>
      <c r="C168" s="49">
        <v>210</v>
      </c>
      <c r="D168" s="50">
        <v>0.29350104821802936</v>
      </c>
      <c r="E168" s="49">
        <v>1164</v>
      </c>
      <c r="F168" s="49">
        <v>703</v>
      </c>
      <c r="G168" s="49">
        <v>110</v>
      </c>
      <c r="H168" s="51">
        <v>66681883</v>
      </c>
      <c r="I168" s="52">
        <v>121904.72212065813</v>
      </c>
      <c r="J168" s="53">
        <v>95000</v>
      </c>
      <c r="K168" s="54">
        <v>195.68372943327239</v>
      </c>
      <c r="L168" s="54">
        <v>59</v>
      </c>
      <c r="M168" s="55">
        <v>0.9454682469367981</v>
      </c>
      <c r="N168" s="55">
        <v>0.96472758054733276</v>
      </c>
      <c r="O168" s="55">
        <v>0.89993304014205933</v>
      </c>
      <c r="P168" s="56">
        <v>0.93391185998916626</v>
      </c>
      <c r="Q168" s="52">
        <v>122627.61904761905</v>
      </c>
      <c r="R168" s="53">
        <v>89950</v>
      </c>
      <c r="S168" s="54">
        <v>116.64285714285714</v>
      </c>
      <c r="T168" s="54">
        <v>77.5</v>
      </c>
      <c r="U168" s="55">
        <v>0.96004456281661987</v>
      </c>
      <c r="V168" s="56">
        <v>1</v>
      </c>
      <c r="W168" s="53">
        <v>136316.47192982456</v>
      </c>
      <c r="X168" s="53">
        <v>110000</v>
      </c>
      <c r="Y168" s="52">
        <v>126653.72949640288</v>
      </c>
      <c r="Z168" s="53">
        <v>110000</v>
      </c>
      <c r="AA168" s="54">
        <v>278.17069701280229</v>
      </c>
      <c r="AB168" s="54">
        <v>63</v>
      </c>
      <c r="AC168" s="55">
        <v>0.91041421890258789</v>
      </c>
      <c r="AD168" s="56">
        <v>0.94174754619598389</v>
      </c>
      <c r="AE168" s="52">
        <v>118697.72727272728</v>
      </c>
      <c r="AF168" s="53">
        <v>107500</v>
      </c>
      <c r="AG168" s="54">
        <v>110.98181818181818</v>
      </c>
      <c r="AH168" s="54">
        <v>89.5</v>
      </c>
      <c r="AI168" s="55">
        <v>0.9599311351776123</v>
      </c>
      <c r="AJ168" s="56">
        <v>1</v>
      </c>
      <c r="AK168" s="57">
        <v>547</v>
      </c>
      <c r="AL168" s="58">
        <v>66681883</v>
      </c>
      <c r="AM168" s="59">
        <v>1164</v>
      </c>
      <c r="AN168" s="60">
        <v>703</v>
      </c>
      <c r="AO168" s="61">
        <v>121904.72212065813</v>
      </c>
      <c r="AP168" s="58">
        <v>95000</v>
      </c>
      <c r="AQ168" s="59">
        <v>195.68372943327239</v>
      </c>
      <c r="AR168" s="59">
        <v>59</v>
      </c>
      <c r="AS168" s="62">
        <v>0.9454682469367981</v>
      </c>
      <c r="AT168" s="62">
        <v>0.96472758054733276</v>
      </c>
      <c r="AU168" s="62">
        <v>0.89993304014205933</v>
      </c>
      <c r="AV168" s="63">
        <v>0.93391185998916626</v>
      </c>
      <c r="AW168" s="58">
        <v>136316.47192982456</v>
      </c>
      <c r="AX168" s="58">
        <v>110000</v>
      </c>
      <c r="AY168" s="61">
        <v>126653.72949640288</v>
      </c>
      <c r="AZ168" s="58">
        <v>110000</v>
      </c>
      <c r="BA168" s="59">
        <v>278.17069701280229</v>
      </c>
      <c r="BB168" s="59">
        <v>63</v>
      </c>
      <c r="BC168" s="62">
        <v>0.91041421890258789</v>
      </c>
      <c r="BD168" s="63">
        <v>0.94174754619598389</v>
      </c>
    </row>
    <row r="169" spans="1:56" x14ac:dyDescent="0.25">
      <c r="A169" s="47">
        <v>41244</v>
      </c>
      <c r="B169" s="48">
        <v>655</v>
      </c>
      <c r="C169" s="49">
        <v>205</v>
      </c>
      <c r="D169" s="50">
        <v>0.28999173985632859</v>
      </c>
      <c r="E169" s="49">
        <v>653</v>
      </c>
      <c r="F169" s="49">
        <v>552</v>
      </c>
      <c r="G169" s="49">
        <v>88</v>
      </c>
      <c r="H169" s="51">
        <v>77149756</v>
      </c>
      <c r="I169" s="52">
        <v>117785.88702290076</v>
      </c>
      <c r="J169" s="53">
        <v>101000</v>
      </c>
      <c r="K169" s="54">
        <v>283.41679389312975</v>
      </c>
      <c r="L169" s="54">
        <v>56</v>
      </c>
      <c r="M169" s="55">
        <v>0.9569665789604187</v>
      </c>
      <c r="N169" s="55">
        <v>0.96997690200805664</v>
      </c>
      <c r="O169" s="55">
        <v>0.91788697242736816</v>
      </c>
      <c r="P169" s="56">
        <v>0.94111287593841553</v>
      </c>
      <c r="Q169" s="52">
        <v>122772.19512195123</v>
      </c>
      <c r="R169" s="53">
        <v>94500</v>
      </c>
      <c r="S169" s="54">
        <v>117.17073170731707</v>
      </c>
      <c r="T169" s="54">
        <v>81</v>
      </c>
      <c r="U169" s="55">
        <v>0.95512145757675171</v>
      </c>
      <c r="V169" s="56">
        <v>1</v>
      </c>
      <c r="W169" s="53">
        <v>124506.6500777605</v>
      </c>
      <c r="X169" s="53">
        <v>105000</v>
      </c>
      <c r="Y169" s="52">
        <v>127915.130859375</v>
      </c>
      <c r="Z169" s="53">
        <v>107463</v>
      </c>
      <c r="AA169" s="54">
        <v>251.18840579710144</v>
      </c>
      <c r="AB169" s="54">
        <v>61</v>
      </c>
      <c r="AC169" s="55">
        <v>0.91153055429458618</v>
      </c>
      <c r="AD169" s="56">
        <v>0.93712633848190308</v>
      </c>
      <c r="AE169" s="52">
        <v>115096.88636363637</v>
      </c>
      <c r="AF169" s="53">
        <v>101400</v>
      </c>
      <c r="AG169" s="54">
        <v>108.35227272727273</v>
      </c>
      <c r="AH169" s="54">
        <v>75</v>
      </c>
      <c r="AI169" s="55">
        <v>0.95838981866836548</v>
      </c>
      <c r="AJ169" s="56">
        <v>1</v>
      </c>
      <c r="AK169" s="57">
        <v>8483</v>
      </c>
      <c r="AL169" s="58">
        <v>1045538500</v>
      </c>
      <c r="AM169" s="59">
        <v>13716</v>
      </c>
      <c r="AN169" s="60">
        <v>8621</v>
      </c>
      <c r="AO169" s="61">
        <v>123251.03147471414</v>
      </c>
      <c r="AP169" s="58">
        <v>109900</v>
      </c>
      <c r="AQ169" s="59">
        <v>115.34162442532123</v>
      </c>
      <c r="AR169" s="59">
        <v>48</v>
      </c>
      <c r="AS169" s="62">
        <v>0.95806717872619629</v>
      </c>
      <c r="AT169" s="62">
        <v>0.97142857313156128</v>
      </c>
      <c r="AU169" s="62">
        <v>0.9197956919670105</v>
      </c>
      <c r="AV169" s="63">
        <v>0.94547617435455322</v>
      </c>
      <c r="AW169" s="58">
        <v>142471.67050037341</v>
      </c>
      <c r="AX169" s="58">
        <v>118850</v>
      </c>
      <c r="AY169" s="61">
        <v>131484.28871548618</v>
      </c>
      <c r="AZ169" s="58">
        <v>115000</v>
      </c>
      <c r="BA169" s="59">
        <v>126.57093144646792</v>
      </c>
      <c r="BB169" s="59">
        <v>49</v>
      </c>
      <c r="BC169" s="62">
        <v>0.91993576288223267</v>
      </c>
      <c r="BD169" s="63">
        <v>0.94582176208496094</v>
      </c>
    </row>
    <row r="170" spans="1:56" x14ac:dyDescent="0.25">
      <c r="A170" s="47">
        <v>41214</v>
      </c>
      <c r="B170" s="48">
        <v>713</v>
      </c>
      <c r="C170" s="49">
        <v>212</v>
      </c>
      <c r="D170" s="50">
        <v>0.30067368791001797</v>
      </c>
      <c r="E170" s="49">
        <v>922</v>
      </c>
      <c r="F170" s="49">
        <v>619</v>
      </c>
      <c r="G170" s="49">
        <v>102</v>
      </c>
      <c r="H170" s="51">
        <v>88658887</v>
      </c>
      <c r="I170" s="52">
        <v>124346.26507713884</v>
      </c>
      <c r="J170" s="53">
        <v>112000</v>
      </c>
      <c r="K170" s="54">
        <v>294.99579242636747</v>
      </c>
      <c r="L170" s="54">
        <v>56</v>
      </c>
      <c r="M170" s="55">
        <v>0.96083229780197144</v>
      </c>
      <c r="N170" s="55">
        <v>0.97379094362258911</v>
      </c>
      <c r="O170" s="55">
        <v>0.91831493377685547</v>
      </c>
      <c r="P170" s="56">
        <v>0.94499999284744263</v>
      </c>
      <c r="Q170" s="52">
        <v>122006.25471698113</v>
      </c>
      <c r="R170" s="53">
        <v>93250</v>
      </c>
      <c r="S170" s="54">
        <v>110.01886792452831</v>
      </c>
      <c r="T170" s="54">
        <v>77.5</v>
      </c>
      <c r="U170" s="55">
        <v>0.95150178670883179</v>
      </c>
      <c r="V170" s="56">
        <v>1</v>
      </c>
      <c r="W170" s="53">
        <v>131504.2545045045</v>
      </c>
      <c r="X170" s="53">
        <v>103350</v>
      </c>
      <c r="Y170" s="52">
        <v>130196.08967851099</v>
      </c>
      <c r="Z170" s="53">
        <v>110000</v>
      </c>
      <c r="AA170" s="54">
        <v>367.83683360258482</v>
      </c>
      <c r="AB170" s="54">
        <v>58</v>
      </c>
      <c r="AC170" s="55">
        <v>0.91224563121795654</v>
      </c>
      <c r="AD170" s="56">
        <v>0.94154423475265503</v>
      </c>
      <c r="AE170" s="52">
        <v>117571.07843137255</v>
      </c>
      <c r="AF170" s="53">
        <v>96875</v>
      </c>
      <c r="AG170" s="54">
        <v>118.1078431372549</v>
      </c>
      <c r="AH170" s="54">
        <v>64.5</v>
      </c>
      <c r="AI170" s="55">
        <v>0.95928019285202026</v>
      </c>
      <c r="AJ170" s="56">
        <v>1</v>
      </c>
      <c r="AK170" s="57">
        <v>7828</v>
      </c>
      <c r="AL170" s="58">
        <v>968388744</v>
      </c>
      <c r="AM170" s="59">
        <v>13063</v>
      </c>
      <c r="AN170" s="60">
        <v>8069</v>
      </c>
      <c r="AO170" s="61">
        <v>123708.32192130812</v>
      </c>
      <c r="AP170" s="58">
        <v>110000</v>
      </c>
      <c r="AQ170" s="59">
        <v>101.27810424118549</v>
      </c>
      <c r="AR170" s="59">
        <v>48</v>
      </c>
      <c r="AS170" s="62">
        <v>0.95815694332122803</v>
      </c>
      <c r="AT170" s="62">
        <v>0.97142857313156128</v>
      </c>
      <c r="AU170" s="62">
        <v>0.91995108127593994</v>
      </c>
      <c r="AV170" s="63">
        <v>0.94587206840515137</v>
      </c>
      <c r="AW170" s="58">
        <v>143377.88436494861</v>
      </c>
      <c r="AX170" s="58">
        <v>119500</v>
      </c>
      <c r="AY170" s="61">
        <v>131718.03248912765</v>
      </c>
      <c r="AZ170" s="58">
        <v>116000</v>
      </c>
      <c r="BA170" s="59">
        <v>118.04585450489527</v>
      </c>
      <c r="BB170" s="59">
        <v>48</v>
      </c>
      <c r="BC170" s="62">
        <v>0.92048364877700806</v>
      </c>
      <c r="BD170" s="63">
        <v>0.94645756483078003</v>
      </c>
    </row>
    <row r="171" spans="1:56" x14ac:dyDescent="0.25">
      <c r="A171" s="47">
        <v>41183</v>
      </c>
      <c r="B171" s="48">
        <v>787</v>
      </c>
      <c r="C171" s="49">
        <v>212</v>
      </c>
      <c r="D171" s="50">
        <v>0.30606351362818363</v>
      </c>
      <c r="E171" s="49">
        <v>1100</v>
      </c>
      <c r="F171" s="49">
        <v>755</v>
      </c>
      <c r="G171" s="49">
        <v>92</v>
      </c>
      <c r="H171" s="51">
        <v>97293767</v>
      </c>
      <c r="I171" s="52">
        <v>123626.1334180432</v>
      </c>
      <c r="J171" s="53">
        <v>114900</v>
      </c>
      <c r="K171" s="54">
        <v>81.828462515883103</v>
      </c>
      <c r="L171" s="54">
        <v>48</v>
      </c>
      <c r="M171" s="55">
        <v>0.9556841254234314</v>
      </c>
      <c r="N171" s="55">
        <v>0.97189140319824219</v>
      </c>
      <c r="O171" s="55">
        <v>0.91722148656845093</v>
      </c>
      <c r="P171" s="56">
        <v>0.94890511035919189</v>
      </c>
      <c r="Q171" s="52">
        <v>121494.4575471698</v>
      </c>
      <c r="R171" s="53">
        <v>90900</v>
      </c>
      <c r="S171" s="54">
        <v>115.59433962264151</v>
      </c>
      <c r="T171" s="54">
        <v>78</v>
      </c>
      <c r="U171" s="55">
        <v>0.96208655834197998</v>
      </c>
      <c r="V171" s="56">
        <v>1</v>
      </c>
      <c r="W171" s="53">
        <v>130265.15813953488</v>
      </c>
      <c r="X171" s="53">
        <v>109900</v>
      </c>
      <c r="Y171" s="52">
        <v>130747.97194950911</v>
      </c>
      <c r="Z171" s="53">
        <v>115000</v>
      </c>
      <c r="AA171" s="54">
        <v>179.20264900662252</v>
      </c>
      <c r="AB171" s="54">
        <v>55</v>
      </c>
      <c r="AC171" s="55">
        <v>0.91340059041976929</v>
      </c>
      <c r="AD171" s="56">
        <v>0.94085848331451416</v>
      </c>
      <c r="AE171" s="52">
        <v>129503.80434782608</v>
      </c>
      <c r="AF171" s="53">
        <v>129000</v>
      </c>
      <c r="AG171" s="54">
        <v>101.16304347826087</v>
      </c>
      <c r="AH171" s="54">
        <v>64</v>
      </c>
      <c r="AI171" s="55">
        <v>0.96533662080764771</v>
      </c>
      <c r="AJ171" s="56">
        <v>0.99323868751525879</v>
      </c>
      <c r="AK171" s="57">
        <v>7115</v>
      </c>
      <c r="AL171" s="58">
        <v>879729857</v>
      </c>
      <c r="AM171" s="59">
        <v>12141</v>
      </c>
      <c r="AN171" s="60">
        <v>7450</v>
      </c>
      <c r="AO171" s="61">
        <v>123644.39311314125</v>
      </c>
      <c r="AP171" s="58">
        <v>110000</v>
      </c>
      <c r="AQ171" s="59">
        <v>81.865495432185526</v>
      </c>
      <c r="AR171" s="59">
        <v>47</v>
      </c>
      <c r="AS171" s="62">
        <v>0.95789361000061035</v>
      </c>
      <c r="AT171" s="62">
        <v>0.97142857313156128</v>
      </c>
      <c r="AU171" s="62">
        <v>0.92011189460754395</v>
      </c>
      <c r="AV171" s="63">
        <v>0.94594591856002808</v>
      </c>
      <c r="AW171" s="58">
        <v>144266.97984653007</v>
      </c>
      <c r="AX171" s="58">
        <v>119900</v>
      </c>
      <c r="AY171" s="61">
        <v>131842.49190535492</v>
      </c>
      <c r="AZ171" s="58">
        <v>117500</v>
      </c>
      <c r="BA171" s="59">
        <v>97.291409395973147</v>
      </c>
      <c r="BB171" s="59">
        <v>47</v>
      </c>
      <c r="BC171" s="62">
        <v>0.92115581035614014</v>
      </c>
      <c r="BD171" s="63">
        <v>0.9466666579246521</v>
      </c>
    </row>
    <row r="172" spans="1:56" x14ac:dyDescent="0.25">
      <c r="A172" s="47">
        <v>41153</v>
      </c>
      <c r="B172" s="48">
        <v>685</v>
      </c>
      <c r="C172" s="49">
        <v>218</v>
      </c>
      <c r="D172" s="50">
        <v>0.32244546761025983</v>
      </c>
      <c r="E172" s="49">
        <v>1097</v>
      </c>
      <c r="F172" s="49">
        <v>651</v>
      </c>
      <c r="G172" s="49">
        <v>114</v>
      </c>
      <c r="H172" s="51">
        <v>90765696</v>
      </c>
      <c r="I172" s="52">
        <v>132504.66569343067</v>
      </c>
      <c r="J172" s="53">
        <v>116000</v>
      </c>
      <c r="K172" s="54">
        <v>71.081751824817516</v>
      </c>
      <c r="L172" s="54">
        <v>45</v>
      </c>
      <c r="M172" s="55">
        <v>0.96044951677322388</v>
      </c>
      <c r="N172" s="55">
        <v>0.97037035226821899</v>
      </c>
      <c r="O172" s="55">
        <v>0.92407596111297607</v>
      </c>
      <c r="P172" s="56">
        <v>0.94720137119293213</v>
      </c>
      <c r="Q172" s="52">
        <v>129197.58715596331</v>
      </c>
      <c r="R172" s="53">
        <v>107000</v>
      </c>
      <c r="S172" s="54">
        <v>105.14220183486239</v>
      </c>
      <c r="T172" s="54">
        <v>63.5</v>
      </c>
      <c r="U172" s="55">
        <v>0.96980690956115723</v>
      </c>
      <c r="V172" s="56">
        <v>1</v>
      </c>
      <c r="W172" s="53">
        <v>139982.54708097928</v>
      </c>
      <c r="X172" s="53">
        <v>115900</v>
      </c>
      <c r="Y172" s="52">
        <v>135206.15890850723</v>
      </c>
      <c r="Z172" s="53">
        <v>119900</v>
      </c>
      <c r="AA172" s="54">
        <v>124.51612903225806</v>
      </c>
      <c r="AB172" s="54">
        <v>46</v>
      </c>
      <c r="AC172" s="55">
        <v>0.92153191566467285</v>
      </c>
      <c r="AD172" s="56">
        <v>0.94928479194641113</v>
      </c>
      <c r="AE172" s="52">
        <v>118891.66666666667</v>
      </c>
      <c r="AF172" s="53">
        <v>104950</v>
      </c>
      <c r="AG172" s="54">
        <v>91.333333333333329</v>
      </c>
      <c r="AH172" s="54">
        <v>56</v>
      </c>
      <c r="AI172" s="55">
        <v>0.95926254987716675</v>
      </c>
      <c r="AJ172" s="56">
        <v>1</v>
      </c>
      <c r="AK172" s="57">
        <v>6328</v>
      </c>
      <c r="AL172" s="58">
        <v>782436090</v>
      </c>
      <c r="AM172" s="59">
        <v>11041</v>
      </c>
      <c r="AN172" s="60">
        <v>6695</v>
      </c>
      <c r="AO172" s="61">
        <v>123646.66403286978</v>
      </c>
      <c r="AP172" s="58">
        <v>109900</v>
      </c>
      <c r="AQ172" s="59">
        <v>81.870101137800248</v>
      </c>
      <c r="AR172" s="59">
        <v>47</v>
      </c>
      <c r="AS172" s="62">
        <v>0.95816069841384888</v>
      </c>
      <c r="AT172" s="62">
        <v>0.97122299671173096</v>
      </c>
      <c r="AU172" s="62">
        <v>0.92046236991882324</v>
      </c>
      <c r="AV172" s="63">
        <v>0.94561672210693359</v>
      </c>
      <c r="AW172" s="58">
        <v>145662.7474962908</v>
      </c>
      <c r="AX172" s="58">
        <v>119900</v>
      </c>
      <c r="AY172" s="61">
        <v>131962.29428922321</v>
      </c>
      <c r="AZ172" s="58">
        <v>117500</v>
      </c>
      <c r="BA172" s="59">
        <v>88.054219566840928</v>
      </c>
      <c r="BB172" s="59">
        <v>46</v>
      </c>
      <c r="BC172" s="62">
        <v>0.92200613021850586</v>
      </c>
      <c r="BD172" s="63">
        <v>0.94734072685241699</v>
      </c>
    </row>
    <row r="173" spans="1:56" x14ac:dyDescent="0.25">
      <c r="A173" s="47">
        <v>41122</v>
      </c>
      <c r="B173" s="48">
        <v>847</v>
      </c>
      <c r="C173" s="49">
        <v>215</v>
      </c>
      <c r="D173" s="50">
        <v>0.31613773767700831</v>
      </c>
      <c r="E173" s="49">
        <v>1278</v>
      </c>
      <c r="F173" s="49">
        <v>816</v>
      </c>
      <c r="G173" s="49">
        <v>141</v>
      </c>
      <c r="H173" s="51">
        <v>106594957</v>
      </c>
      <c r="I173" s="52">
        <v>125850.00826446281</v>
      </c>
      <c r="J173" s="53">
        <v>111500</v>
      </c>
      <c r="K173" s="54">
        <v>80.570247933884303</v>
      </c>
      <c r="L173" s="54">
        <v>45</v>
      </c>
      <c r="M173" s="55">
        <v>0.9608803391456604</v>
      </c>
      <c r="N173" s="55">
        <v>0.97274494171142578</v>
      </c>
      <c r="O173" s="55">
        <v>0.92176038026809692</v>
      </c>
      <c r="P173" s="56">
        <v>0.94571185111999512</v>
      </c>
      <c r="Q173" s="52">
        <v>130285.93023255814</v>
      </c>
      <c r="R173" s="53">
        <v>109000</v>
      </c>
      <c r="S173" s="54">
        <v>104.12558139534883</v>
      </c>
      <c r="T173" s="54">
        <v>63</v>
      </c>
      <c r="U173" s="55">
        <v>0.97133499383926392</v>
      </c>
      <c r="V173" s="56">
        <v>1</v>
      </c>
      <c r="W173" s="53">
        <v>141969.67807660962</v>
      </c>
      <c r="X173" s="53">
        <v>120000</v>
      </c>
      <c r="Y173" s="52">
        <v>133012.92550505052</v>
      </c>
      <c r="Z173" s="53">
        <v>115000</v>
      </c>
      <c r="AA173" s="54">
        <v>71.938725490196077</v>
      </c>
      <c r="AB173" s="54">
        <v>47</v>
      </c>
      <c r="AC173" s="55">
        <v>0.92260497808456421</v>
      </c>
      <c r="AD173" s="56">
        <v>0.9454796314239502</v>
      </c>
      <c r="AE173" s="52">
        <v>116819.49645390071</v>
      </c>
      <c r="AF173" s="53">
        <v>104000</v>
      </c>
      <c r="AG173" s="54">
        <v>90.751773049645394</v>
      </c>
      <c r="AH173" s="54">
        <v>45</v>
      </c>
      <c r="AI173" s="55">
        <v>0.9611087441444397</v>
      </c>
      <c r="AJ173" s="56">
        <v>1</v>
      </c>
      <c r="AK173" s="57">
        <v>5643</v>
      </c>
      <c r="AL173" s="58">
        <v>691670394</v>
      </c>
      <c r="AM173" s="59">
        <v>9944</v>
      </c>
      <c r="AN173" s="60">
        <v>6044</v>
      </c>
      <c r="AO173" s="61">
        <v>122571.3971291866</v>
      </c>
      <c r="AP173" s="58">
        <v>108700</v>
      </c>
      <c r="AQ173" s="59">
        <v>83.179691653375869</v>
      </c>
      <c r="AR173" s="59">
        <v>47</v>
      </c>
      <c r="AS173" s="62">
        <v>0.95788013935089111</v>
      </c>
      <c r="AT173" s="62">
        <v>0.97142857313156128</v>
      </c>
      <c r="AU173" s="62">
        <v>0.92002004384994507</v>
      </c>
      <c r="AV173" s="63">
        <v>0.94549500942230225</v>
      </c>
      <c r="AW173" s="58">
        <v>146283.23431392718</v>
      </c>
      <c r="AX173" s="58">
        <v>120000</v>
      </c>
      <c r="AY173" s="61">
        <v>131619.24087591242</v>
      </c>
      <c r="AZ173" s="58">
        <v>116900</v>
      </c>
      <c r="BA173" s="59">
        <v>84.126902713434816</v>
      </c>
      <c r="BB173" s="59">
        <v>47</v>
      </c>
      <c r="BC173" s="62">
        <v>0.92205625772476196</v>
      </c>
      <c r="BD173" s="63">
        <v>0.94717669486999512</v>
      </c>
    </row>
    <row r="174" spans="1:56" x14ac:dyDescent="0.25">
      <c r="A174" s="47">
        <v>41091</v>
      </c>
      <c r="B174" s="48">
        <v>815</v>
      </c>
      <c r="C174" s="49">
        <v>220</v>
      </c>
      <c r="D174" s="50">
        <v>0.32653061224489793</v>
      </c>
      <c r="E174" s="49">
        <v>1273</v>
      </c>
      <c r="F174" s="49">
        <v>772</v>
      </c>
      <c r="G174" s="49">
        <v>125</v>
      </c>
      <c r="H174" s="51">
        <v>107495066</v>
      </c>
      <c r="I174" s="52">
        <v>131895.78650306747</v>
      </c>
      <c r="J174" s="53">
        <v>120000</v>
      </c>
      <c r="K174" s="54">
        <v>84.374233128834362</v>
      </c>
      <c r="L174" s="54">
        <v>44</v>
      </c>
      <c r="M174" s="55">
        <v>0.96253770589828491</v>
      </c>
      <c r="N174" s="55">
        <v>0.97329771518707275</v>
      </c>
      <c r="O174" s="55">
        <v>0.92770391702651978</v>
      </c>
      <c r="P174" s="56">
        <v>0.94999998807907104</v>
      </c>
      <c r="Q174" s="52">
        <v>122897.72272727273</v>
      </c>
      <c r="R174" s="53">
        <v>99700</v>
      </c>
      <c r="S174" s="54">
        <v>105.47272727272727</v>
      </c>
      <c r="T174" s="54">
        <v>61</v>
      </c>
      <c r="U174" s="55">
        <v>0.96705234050750732</v>
      </c>
      <c r="V174" s="56">
        <v>1</v>
      </c>
      <c r="W174" s="53">
        <v>143209.49720223821</v>
      </c>
      <c r="X174" s="53">
        <v>123000</v>
      </c>
      <c r="Y174" s="52">
        <v>141047.71049136785</v>
      </c>
      <c r="Z174" s="53">
        <v>123000</v>
      </c>
      <c r="AA174" s="54">
        <v>83.428756476683944</v>
      </c>
      <c r="AB174" s="54">
        <v>47</v>
      </c>
      <c r="AC174" s="55">
        <v>0.9210246205329895</v>
      </c>
      <c r="AD174" s="56">
        <v>0.94434022903442383</v>
      </c>
      <c r="AE174" s="52">
        <v>123453.6</v>
      </c>
      <c r="AF174" s="53">
        <v>109000</v>
      </c>
      <c r="AG174" s="54">
        <v>80.367999999999995</v>
      </c>
      <c r="AH174" s="54">
        <v>42</v>
      </c>
      <c r="AI174" s="55">
        <v>0.96251064538955688</v>
      </c>
      <c r="AJ174" s="56">
        <v>1</v>
      </c>
      <c r="AK174" s="57">
        <v>4796</v>
      </c>
      <c r="AL174" s="58">
        <v>585075437</v>
      </c>
      <c r="AM174" s="59">
        <v>8666</v>
      </c>
      <c r="AN174" s="60">
        <v>5228</v>
      </c>
      <c r="AO174" s="61">
        <v>121992.37635529607</v>
      </c>
      <c r="AP174" s="58">
        <v>108000</v>
      </c>
      <c r="AQ174" s="59">
        <v>83.640533778148452</v>
      </c>
      <c r="AR174" s="59">
        <v>47</v>
      </c>
      <c r="AS174" s="62">
        <v>0.95735937356948853</v>
      </c>
      <c r="AT174" s="62">
        <v>0.97115951776504517</v>
      </c>
      <c r="AU174" s="62">
        <v>0.91971695423126221</v>
      </c>
      <c r="AV174" s="63">
        <v>0.94548386335372925</v>
      </c>
      <c r="AW174" s="58">
        <v>146906.27533843438</v>
      </c>
      <c r="AX174" s="58">
        <v>120000</v>
      </c>
      <c r="AY174" s="61">
        <v>131402.7674053736</v>
      </c>
      <c r="AZ174" s="58">
        <v>117000</v>
      </c>
      <c r="BA174" s="59">
        <v>86.029265493496553</v>
      </c>
      <c r="BB174" s="59">
        <v>46</v>
      </c>
      <c r="BC174" s="62">
        <v>0.92197108268737793</v>
      </c>
      <c r="BD174" s="63">
        <v>0.94736844301223755</v>
      </c>
    </row>
    <row r="175" spans="1:56" x14ac:dyDescent="0.25">
      <c r="A175" s="47">
        <v>41061</v>
      </c>
      <c r="B175" s="48">
        <v>813</v>
      </c>
      <c r="C175" s="49">
        <v>215</v>
      </c>
      <c r="D175" s="50">
        <v>0.32177599419324115</v>
      </c>
      <c r="E175" s="49">
        <v>1306</v>
      </c>
      <c r="F175" s="49">
        <v>811</v>
      </c>
      <c r="G175" s="49">
        <v>135</v>
      </c>
      <c r="H175" s="51">
        <v>106332084</v>
      </c>
      <c r="I175" s="52">
        <v>130789.77121771217</v>
      </c>
      <c r="J175" s="53">
        <v>113000</v>
      </c>
      <c r="K175" s="54">
        <v>74.424354243542439</v>
      </c>
      <c r="L175" s="54">
        <v>39</v>
      </c>
      <c r="M175" s="55">
        <v>0.96618801355361938</v>
      </c>
      <c r="N175" s="55">
        <v>0.97622025012969971</v>
      </c>
      <c r="O175" s="55">
        <v>0.93639874458312988</v>
      </c>
      <c r="P175" s="56">
        <v>0.95724856853485107</v>
      </c>
      <c r="Q175" s="52">
        <v>124467.44186046511</v>
      </c>
      <c r="R175" s="53">
        <v>104900</v>
      </c>
      <c r="S175" s="54">
        <v>106.42325581395349</v>
      </c>
      <c r="T175" s="54">
        <v>63</v>
      </c>
      <c r="U175" s="55">
        <v>0.97406059503555298</v>
      </c>
      <c r="V175" s="56">
        <v>1</v>
      </c>
      <c r="W175" s="53">
        <v>145930.54319066147</v>
      </c>
      <c r="X175" s="53">
        <v>124900</v>
      </c>
      <c r="Y175" s="52">
        <v>136596.46045918367</v>
      </c>
      <c r="Z175" s="53">
        <v>124825</v>
      </c>
      <c r="AA175" s="54">
        <v>101.88779284833539</v>
      </c>
      <c r="AB175" s="54">
        <v>48</v>
      </c>
      <c r="AC175" s="55">
        <v>0.92494744062423706</v>
      </c>
      <c r="AD175" s="56">
        <v>0.94940149784088135</v>
      </c>
      <c r="AE175" s="52">
        <v>126361.85185185185</v>
      </c>
      <c r="AF175" s="53">
        <v>115000</v>
      </c>
      <c r="AG175" s="54">
        <v>60.93333333333333</v>
      </c>
      <c r="AH175" s="54">
        <v>28</v>
      </c>
      <c r="AI175" s="55">
        <v>0.97235745191574097</v>
      </c>
      <c r="AJ175" s="56">
        <v>1</v>
      </c>
      <c r="AK175" s="57">
        <v>3981</v>
      </c>
      <c r="AL175" s="58">
        <v>477580371</v>
      </c>
      <c r="AM175" s="59">
        <v>7393</v>
      </c>
      <c r="AN175" s="60">
        <v>4456</v>
      </c>
      <c r="AO175" s="61">
        <v>119964.92614920874</v>
      </c>
      <c r="AP175" s="58">
        <v>104900</v>
      </c>
      <c r="AQ175" s="59">
        <v>83.490329063049487</v>
      </c>
      <c r="AR175" s="59">
        <v>48</v>
      </c>
      <c r="AS175" s="62">
        <v>0.95630556344985962</v>
      </c>
      <c r="AT175" s="62">
        <v>0.97073578834533691</v>
      </c>
      <c r="AU175" s="62">
        <v>0.91809231042861938</v>
      </c>
      <c r="AV175" s="63">
        <v>0.94499194622039795</v>
      </c>
      <c r="AW175" s="58">
        <v>147544.68912203202</v>
      </c>
      <c r="AX175" s="58">
        <v>119900</v>
      </c>
      <c r="AY175" s="61">
        <v>129731.65784629545</v>
      </c>
      <c r="AZ175" s="58">
        <v>115000</v>
      </c>
      <c r="BA175" s="59">
        <v>86.479802513464989</v>
      </c>
      <c r="BB175" s="59">
        <v>46</v>
      </c>
      <c r="BC175" s="62">
        <v>0.92213565111160278</v>
      </c>
      <c r="BD175" s="63">
        <v>0.94794952869415283</v>
      </c>
    </row>
    <row r="176" spans="1:56" x14ac:dyDescent="0.25">
      <c r="A176" s="47">
        <v>41030</v>
      </c>
      <c r="B176" s="48">
        <v>806</v>
      </c>
      <c r="C176" s="49">
        <v>209</v>
      </c>
      <c r="D176" s="50">
        <v>0.31444332036504652</v>
      </c>
      <c r="E176" s="49">
        <v>1283</v>
      </c>
      <c r="F176" s="49">
        <v>806</v>
      </c>
      <c r="G176" s="49">
        <v>173</v>
      </c>
      <c r="H176" s="51">
        <v>102768706</v>
      </c>
      <c r="I176" s="52">
        <v>127504.59801488834</v>
      </c>
      <c r="J176" s="53">
        <v>116700</v>
      </c>
      <c r="K176" s="54">
        <v>78.152605459057071</v>
      </c>
      <c r="L176" s="54">
        <v>41.5</v>
      </c>
      <c r="M176" s="55">
        <v>0.96328610181808472</v>
      </c>
      <c r="N176" s="55">
        <v>0.97520321607589722</v>
      </c>
      <c r="O176" s="55">
        <v>0.93074804544448853</v>
      </c>
      <c r="P176" s="56">
        <v>0.95999997854232788</v>
      </c>
      <c r="Q176" s="52">
        <v>120506.6985645933</v>
      </c>
      <c r="R176" s="53">
        <v>99000</v>
      </c>
      <c r="S176" s="54">
        <v>108.85167464114832</v>
      </c>
      <c r="T176" s="54">
        <v>65</v>
      </c>
      <c r="U176" s="55">
        <v>0.97192758321762085</v>
      </c>
      <c r="V176" s="56">
        <v>1</v>
      </c>
      <c r="W176" s="53">
        <v>146746.05422647527</v>
      </c>
      <c r="X176" s="53">
        <v>119975</v>
      </c>
      <c r="Y176" s="52">
        <v>135288.09590792839</v>
      </c>
      <c r="Z176" s="53">
        <v>119900</v>
      </c>
      <c r="AA176" s="54">
        <v>79.967741935483872</v>
      </c>
      <c r="AB176" s="54">
        <v>42</v>
      </c>
      <c r="AC176" s="55">
        <v>0.9292978048324585</v>
      </c>
      <c r="AD176" s="56">
        <v>0.95205479860305786</v>
      </c>
      <c r="AE176" s="52">
        <v>125603.17341040462</v>
      </c>
      <c r="AF176" s="53">
        <v>109900</v>
      </c>
      <c r="AG176" s="54">
        <v>66.739884393063591</v>
      </c>
      <c r="AH176" s="54">
        <v>34</v>
      </c>
      <c r="AI176" s="55">
        <v>0.97106671333312988</v>
      </c>
      <c r="AJ176" s="56">
        <v>1</v>
      </c>
      <c r="AK176" s="57">
        <v>3168</v>
      </c>
      <c r="AL176" s="58">
        <v>371248287</v>
      </c>
      <c r="AM176" s="59">
        <v>6087</v>
      </c>
      <c r="AN176" s="60">
        <v>3645</v>
      </c>
      <c r="AO176" s="61">
        <v>117186.95928030302</v>
      </c>
      <c r="AP176" s="58">
        <v>101625</v>
      </c>
      <c r="AQ176" s="59">
        <v>85.816919191919197</v>
      </c>
      <c r="AR176" s="59">
        <v>50</v>
      </c>
      <c r="AS176" s="62">
        <v>0.95378071069717407</v>
      </c>
      <c r="AT176" s="62">
        <v>0.96924722194671631</v>
      </c>
      <c r="AU176" s="62">
        <v>0.91341787576675415</v>
      </c>
      <c r="AV176" s="63">
        <v>0.94228541851043701</v>
      </c>
      <c r="AW176" s="58">
        <v>147892.76388655815</v>
      </c>
      <c r="AX176" s="58">
        <v>119900</v>
      </c>
      <c r="AY176" s="61">
        <v>128220.70746771476</v>
      </c>
      <c r="AZ176" s="58">
        <v>114900</v>
      </c>
      <c r="BA176" s="59">
        <v>83.051577503429357</v>
      </c>
      <c r="BB176" s="59">
        <v>46</v>
      </c>
      <c r="BC176" s="62">
        <v>0.92151802778244019</v>
      </c>
      <c r="BD176" s="63">
        <v>0.94761621952056885</v>
      </c>
    </row>
    <row r="177" spans="1:56" x14ac:dyDescent="0.25">
      <c r="A177" s="47">
        <v>41000</v>
      </c>
      <c r="B177" s="48">
        <v>690</v>
      </c>
      <c r="C177" s="49">
        <v>204</v>
      </c>
      <c r="D177" s="50">
        <v>0.31014823261117447</v>
      </c>
      <c r="E177" s="49">
        <v>1327</v>
      </c>
      <c r="F177" s="49">
        <v>748</v>
      </c>
      <c r="G177" s="49">
        <v>130</v>
      </c>
      <c r="H177" s="51">
        <v>84277287</v>
      </c>
      <c r="I177" s="52">
        <v>122140.99565217391</v>
      </c>
      <c r="J177" s="53">
        <v>108000</v>
      </c>
      <c r="K177" s="54">
        <v>84.857971014492747</v>
      </c>
      <c r="L177" s="54">
        <v>50</v>
      </c>
      <c r="M177" s="55">
        <v>0.95717096328735352</v>
      </c>
      <c r="N177" s="55">
        <v>0.97035938501358032</v>
      </c>
      <c r="O177" s="55">
        <v>0.91947776079177856</v>
      </c>
      <c r="P177" s="56">
        <v>0.94461536407470703</v>
      </c>
      <c r="Q177" s="52">
        <v>124212</v>
      </c>
      <c r="R177" s="53">
        <v>97450</v>
      </c>
      <c r="S177" s="54">
        <v>102.19117647058823</v>
      </c>
      <c r="T177" s="54">
        <v>61.5</v>
      </c>
      <c r="U177" s="55">
        <v>0.97674554586410522</v>
      </c>
      <c r="V177" s="56">
        <v>1</v>
      </c>
      <c r="W177" s="53">
        <v>150292.70053887606</v>
      </c>
      <c r="X177" s="53">
        <v>127500</v>
      </c>
      <c r="Y177" s="52">
        <v>131148.26187245591</v>
      </c>
      <c r="Z177" s="53">
        <v>121000</v>
      </c>
      <c r="AA177" s="54">
        <v>75.955882352941174</v>
      </c>
      <c r="AB177" s="54">
        <v>40</v>
      </c>
      <c r="AC177" s="55">
        <v>0.93979310989379883</v>
      </c>
      <c r="AD177" s="56">
        <v>0.96060037612915039</v>
      </c>
      <c r="AE177" s="52">
        <v>122645.80769230769</v>
      </c>
      <c r="AF177" s="53">
        <v>94900</v>
      </c>
      <c r="AG177" s="54">
        <v>81.069230769230771</v>
      </c>
      <c r="AH177" s="54">
        <v>41</v>
      </c>
      <c r="AI177" s="55">
        <v>0.96720165014266968</v>
      </c>
      <c r="AJ177" s="56">
        <v>1</v>
      </c>
      <c r="AK177" s="57">
        <v>2362</v>
      </c>
      <c r="AL177" s="58">
        <v>268479581</v>
      </c>
      <c r="AM177" s="59">
        <v>4804</v>
      </c>
      <c r="AN177" s="60">
        <v>2839</v>
      </c>
      <c r="AO177" s="61">
        <v>113666.20702794242</v>
      </c>
      <c r="AP177" s="58">
        <v>97000</v>
      </c>
      <c r="AQ177" s="59">
        <v>88.432260795935647</v>
      </c>
      <c r="AR177" s="59">
        <v>53</v>
      </c>
      <c r="AS177" s="62">
        <v>0.95052427053451538</v>
      </c>
      <c r="AT177" s="62">
        <v>0.96602427959442139</v>
      </c>
      <c r="AU177" s="62">
        <v>0.90746510028839111</v>
      </c>
      <c r="AV177" s="63">
        <v>0.93667548894882202</v>
      </c>
      <c r="AW177" s="58">
        <v>148198.39064824654</v>
      </c>
      <c r="AX177" s="58">
        <v>119900</v>
      </c>
      <c r="AY177" s="61">
        <v>126232.68669064748</v>
      </c>
      <c r="AZ177" s="58">
        <v>110000</v>
      </c>
      <c r="BA177" s="59">
        <v>83.927087002465655</v>
      </c>
      <c r="BB177" s="59">
        <v>47</v>
      </c>
      <c r="BC177" s="62">
        <v>0.91933172941207886</v>
      </c>
      <c r="BD177" s="63">
        <v>0.94650310277938843</v>
      </c>
    </row>
    <row r="178" spans="1:56" x14ac:dyDescent="0.25">
      <c r="A178" s="47">
        <v>40969</v>
      </c>
      <c r="B178" s="48">
        <v>705</v>
      </c>
      <c r="C178" s="49">
        <v>177</v>
      </c>
      <c r="D178" s="50">
        <v>0.26875870753067427</v>
      </c>
      <c r="E178" s="49">
        <v>1279</v>
      </c>
      <c r="F178" s="49">
        <v>800</v>
      </c>
      <c r="G178" s="49">
        <v>127</v>
      </c>
      <c r="H178" s="51">
        <v>81827023</v>
      </c>
      <c r="I178" s="52">
        <v>116066.69929078015</v>
      </c>
      <c r="J178" s="53">
        <v>99900</v>
      </c>
      <c r="K178" s="54">
        <v>100.71489361702127</v>
      </c>
      <c r="L178" s="54">
        <v>55</v>
      </c>
      <c r="M178" s="55">
        <v>0.95364713668823242</v>
      </c>
      <c r="N178" s="55">
        <v>0.96774190664291382</v>
      </c>
      <c r="O178" s="55">
        <v>0.90781044960021973</v>
      </c>
      <c r="P178" s="56">
        <v>0.93674939870834351</v>
      </c>
      <c r="Q178" s="52">
        <v>114072.06214689265</v>
      </c>
      <c r="R178" s="53">
        <v>89900</v>
      </c>
      <c r="S178" s="54">
        <v>118.2542372881356</v>
      </c>
      <c r="T178" s="54">
        <v>97</v>
      </c>
      <c r="U178" s="55">
        <v>0.96917283535003662</v>
      </c>
      <c r="V178" s="56">
        <v>1</v>
      </c>
      <c r="W178" s="53">
        <v>151304.29500396512</v>
      </c>
      <c r="X178" s="53">
        <v>119900</v>
      </c>
      <c r="Y178" s="52">
        <v>123767.77150192554</v>
      </c>
      <c r="Z178" s="53">
        <v>110000</v>
      </c>
      <c r="AA178" s="54">
        <v>83.846249999999998</v>
      </c>
      <c r="AB178" s="54">
        <v>44</v>
      </c>
      <c r="AC178" s="55">
        <v>0.92636042833328247</v>
      </c>
      <c r="AD178" s="56">
        <v>0.95291197299957275</v>
      </c>
      <c r="AE178" s="52">
        <v>119398.74015748031</v>
      </c>
      <c r="AF178" s="53">
        <v>99980</v>
      </c>
      <c r="AG178" s="54">
        <v>88.69291338582677</v>
      </c>
      <c r="AH178" s="54">
        <v>58</v>
      </c>
      <c r="AI178" s="55">
        <v>0.96143430471420288</v>
      </c>
      <c r="AJ178" s="56">
        <v>1</v>
      </c>
      <c r="AK178" s="57">
        <v>1672</v>
      </c>
      <c r="AL178" s="58">
        <v>184202294</v>
      </c>
      <c r="AM178" s="59">
        <v>3477</v>
      </c>
      <c r="AN178" s="60">
        <v>2091</v>
      </c>
      <c r="AO178" s="61">
        <v>110168.83612440192</v>
      </c>
      <c r="AP178" s="58">
        <v>93250</v>
      </c>
      <c r="AQ178" s="59">
        <v>89.907296650717697</v>
      </c>
      <c r="AR178" s="59">
        <v>55</v>
      </c>
      <c r="AS178" s="62">
        <v>0.94780224561691284</v>
      </c>
      <c r="AT178" s="62">
        <v>0.96497499942779541</v>
      </c>
      <c r="AU178" s="62">
        <v>0.90254944562911987</v>
      </c>
      <c r="AV178" s="63">
        <v>0.93230742216110229</v>
      </c>
      <c r="AW178" s="58">
        <v>147399.65061655903</v>
      </c>
      <c r="AX178" s="58">
        <v>117900</v>
      </c>
      <c r="AY178" s="61">
        <v>124459.42241801272</v>
      </c>
      <c r="AZ178" s="58">
        <v>105500</v>
      </c>
      <c r="BA178" s="59">
        <v>86.778574844571978</v>
      </c>
      <c r="BB178" s="59">
        <v>50</v>
      </c>
      <c r="BC178" s="62">
        <v>0.91194874048233032</v>
      </c>
      <c r="BD178" s="63">
        <v>0.94164133071899414</v>
      </c>
    </row>
    <row r="179" spans="1:56" x14ac:dyDescent="0.25">
      <c r="A179" s="47">
        <v>40940</v>
      </c>
      <c r="B179" s="48">
        <v>523</v>
      </c>
      <c r="C179" s="49">
        <v>202</v>
      </c>
      <c r="D179" s="50">
        <v>0.30989517714881132</v>
      </c>
      <c r="E179" s="49">
        <v>1029</v>
      </c>
      <c r="F179" s="49">
        <v>669</v>
      </c>
      <c r="G179" s="49">
        <v>92</v>
      </c>
      <c r="H179" s="51">
        <v>55173800</v>
      </c>
      <c r="I179" s="52">
        <v>105494.83747609942</v>
      </c>
      <c r="J179" s="53">
        <v>89900</v>
      </c>
      <c r="K179" s="54">
        <v>80.579349904397702</v>
      </c>
      <c r="L179" s="54">
        <v>54</v>
      </c>
      <c r="M179" s="55">
        <v>0.94384634494781494</v>
      </c>
      <c r="N179" s="55">
        <v>0.9629814624786377</v>
      </c>
      <c r="O179" s="55">
        <v>0.8973996639251709</v>
      </c>
      <c r="P179" s="56">
        <v>0.92780828475952148</v>
      </c>
      <c r="Q179" s="52">
        <v>118419.24257425743</v>
      </c>
      <c r="R179" s="53">
        <v>94900</v>
      </c>
      <c r="S179" s="54">
        <v>109.3069306930693</v>
      </c>
      <c r="T179" s="54">
        <v>98</v>
      </c>
      <c r="U179" s="55">
        <v>0.96657145023345947</v>
      </c>
      <c r="V179" s="56">
        <v>1</v>
      </c>
      <c r="W179" s="53">
        <v>153456.843625498</v>
      </c>
      <c r="X179" s="53">
        <v>117950</v>
      </c>
      <c r="Y179" s="52">
        <v>129289.37403400309</v>
      </c>
      <c r="Z179" s="53">
        <v>105500</v>
      </c>
      <c r="AA179" s="54">
        <v>89.651718983557544</v>
      </c>
      <c r="AB179" s="54">
        <v>51</v>
      </c>
      <c r="AC179" s="55">
        <v>0.90597003698348999</v>
      </c>
      <c r="AD179" s="56">
        <v>0.93721842765808105</v>
      </c>
      <c r="AE179" s="52">
        <v>115158.95652173914</v>
      </c>
      <c r="AF179" s="53">
        <v>89900</v>
      </c>
      <c r="AG179" s="54">
        <v>92.173913043478265</v>
      </c>
      <c r="AH179" s="54">
        <v>74.5</v>
      </c>
      <c r="AI179" s="55">
        <v>0.96430295705795288</v>
      </c>
      <c r="AJ179" s="56">
        <v>1</v>
      </c>
      <c r="AK179" s="57">
        <v>967</v>
      </c>
      <c r="AL179" s="58">
        <v>102375271</v>
      </c>
      <c r="AM179" s="59">
        <v>2198</v>
      </c>
      <c r="AN179" s="60">
        <v>1291</v>
      </c>
      <c r="AO179" s="61">
        <v>105868.9462254395</v>
      </c>
      <c r="AP179" s="58">
        <v>87000</v>
      </c>
      <c r="AQ179" s="59">
        <v>82.027921406411579</v>
      </c>
      <c r="AR179" s="59">
        <v>54</v>
      </c>
      <c r="AS179" s="62">
        <v>0.94360274076461792</v>
      </c>
      <c r="AT179" s="62">
        <v>0.96276462078094482</v>
      </c>
      <c r="AU179" s="62">
        <v>0.89875507354736328</v>
      </c>
      <c r="AV179" s="63">
        <v>0.92857140302658081</v>
      </c>
      <c r="AW179" s="58">
        <v>145104.19300699301</v>
      </c>
      <c r="AX179" s="58">
        <v>114900</v>
      </c>
      <c r="AY179" s="61">
        <v>124885.68512658228</v>
      </c>
      <c r="AZ179" s="58">
        <v>104700</v>
      </c>
      <c r="BA179" s="59">
        <v>88.595662277304413</v>
      </c>
      <c r="BB179" s="59">
        <v>57</v>
      </c>
      <c r="BC179" s="62">
        <v>0.90304309129714966</v>
      </c>
      <c r="BD179" s="63">
        <v>0.93224191665649414</v>
      </c>
    </row>
    <row r="180" spans="1:56" x14ac:dyDescent="0.25">
      <c r="A180" s="47">
        <v>40909</v>
      </c>
      <c r="B180" s="48">
        <v>444</v>
      </c>
      <c r="C180" s="49">
        <v>205</v>
      </c>
      <c r="D180" s="50">
        <v>0.31811715017906117</v>
      </c>
      <c r="E180" s="49">
        <v>1169</v>
      </c>
      <c r="F180" s="49">
        <v>622</v>
      </c>
      <c r="G180" s="49">
        <v>84</v>
      </c>
      <c r="H180" s="51">
        <v>47201471</v>
      </c>
      <c r="I180" s="52">
        <v>106309.61936936936</v>
      </c>
      <c r="J180" s="53">
        <v>85750</v>
      </c>
      <c r="K180" s="54">
        <v>83.734234234234236</v>
      </c>
      <c r="L180" s="54">
        <v>55</v>
      </c>
      <c r="M180" s="55">
        <v>0.94331568479537964</v>
      </c>
      <c r="N180" s="55">
        <v>0.9619109034538269</v>
      </c>
      <c r="O180" s="55">
        <v>0.90035039186477661</v>
      </c>
      <c r="P180" s="56">
        <v>0.92949908971786499</v>
      </c>
      <c r="Q180" s="52">
        <v>112580.32195121951</v>
      </c>
      <c r="R180" s="53">
        <v>92500</v>
      </c>
      <c r="S180" s="54">
        <v>103.64878048780488</v>
      </c>
      <c r="T180" s="54">
        <v>98</v>
      </c>
      <c r="U180" s="55">
        <v>0.9725193977355957</v>
      </c>
      <c r="V180" s="56">
        <v>1</v>
      </c>
      <c r="W180" s="53">
        <v>137754.44609991237</v>
      </c>
      <c r="X180" s="53">
        <v>110000</v>
      </c>
      <c r="Y180" s="52">
        <v>120267.87844408427</v>
      </c>
      <c r="Z180" s="53">
        <v>99900</v>
      </c>
      <c r="AA180" s="54">
        <v>87.459807073954977</v>
      </c>
      <c r="AB180" s="54">
        <v>62.5</v>
      </c>
      <c r="AC180" s="55">
        <v>0.89995855093002319</v>
      </c>
      <c r="AD180" s="56">
        <v>0.92748367786407471</v>
      </c>
      <c r="AE180" s="52">
        <v>111969.04761904762</v>
      </c>
      <c r="AF180" s="53">
        <v>99900</v>
      </c>
      <c r="AG180" s="54">
        <v>87.5</v>
      </c>
      <c r="AH180" s="54">
        <v>71.5</v>
      </c>
      <c r="AI180" s="55">
        <v>0.95917105674743652</v>
      </c>
      <c r="AJ180" s="56">
        <v>1</v>
      </c>
      <c r="AK180" s="57">
        <v>444</v>
      </c>
      <c r="AL180" s="58">
        <v>47201471</v>
      </c>
      <c r="AM180" s="59">
        <v>1169</v>
      </c>
      <c r="AN180" s="60">
        <v>622</v>
      </c>
      <c r="AO180" s="61">
        <v>106309.61936936936</v>
      </c>
      <c r="AP180" s="58">
        <v>85750</v>
      </c>
      <c r="AQ180" s="59">
        <v>83.734234234234236</v>
      </c>
      <c r="AR180" s="59">
        <v>55</v>
      </c>
      <c r="AS180" s="62">
        <v>0.94331568479537964</v>
      </c>
      <c r="AT180" s="62">
        <v>0.9619109034538269</v>
      </c>
      <c r="AU180" s="62">
        <v>0.90035039186477661</v>
      </c>
      <c r="AV180" s="63">
        <v>0.92949908971786499</v>
      </c>
      <c r="AW180" s="58">
        <v>137754.44609991237</v>
      </c>
      <c r="AX180" s="58">
        <v>110000</v>
      </c>
      <c r="AY180" s="61">
        <v>120267.87844408427</v>
      </c>
      <c r="AZ180" s="58">
        <v>99900</v>
      </c>
      <c r="BA180" s="59">
        <v>87.459807073954977</v>
      </c>
      <c r="BB180" s="59">
        <v>62.5</v>
      </c>
      <c r="BC180" s="62">
        <v>0.89995855093002319</v>
      </c>
      <c r="BD180" s="63">
        <v>0.92748367786407471</v>
      </c>
    </row>
    <row r="181" spans="1:56" x14ac:dyDescent="0.25">
      <c r="A181" s="47">
        <v>40878</v>
      </c>
      <c r="B181" s="48">
        <v>633</v>
      </c>
      <c r="C181" s="49">
        <v>175</v>
      </c>
      <c r="D181" s="50">
        <v>0.27461749705766969</v>
      </c>
      <c r="E181" s="49">
        <v>628</v>
      </c>
      <c r="F181" s="49">
        <v>439</v>
      </c>
      <c r="G181" s="49">
        <v>53</v>
      </c>
      <c r="H181" s="51">
        <v>73837914</v>
      </c>
      <c r="I181" s="52">
        <v>116832.14240506329</v>
      </c>
      <c r="J181" s="53">
        <v>102725</v>
      </c>
      <c r="K181" s="54">
        <v>300.05213270142178</v>
      </c>
      <c r="L181" s="54">
        <v>59</v>
      </c>
      <c r="M181" s="55">
        <v>0.94914239645004272</v>
      </c>
      <c r="N181" s="55">
        <v>0.96774190664291382</v>
      </c>
      <c r="O181" s="55">
        <v>0.90482437610626221</v>
      </c>
      <c r="P181" s="56">
        <v>0.93454456329345703</v>
      </c>
      <c r="Q181" s="52">
        <v>116596.34857142858</v>
      </c>
      <c r="R181" s="53">
        <v>92500</v>
      </c>
      <c r="S181" s="54">
        <v>109.08571428571429</v>
      </c>
      <c r="T181" s="54">
        <v>101</v>
      </c>
      <c r="U181" s="55">
        <v>0.96602034568786621</v>
      </c>
      <c r="V181" s="56">
        <v>1</v>
      </c>
      <c r="W181" s="53">
        <v>124339.20450885668</v>
      </c>
      <c r="X181" s="53">
        <v>98900</v>
      </c>
      <c r="Y181" s="52">
        <v>114591.58133971292</v>
      </c>
      <c r="Z181" s="53">
        <v>94900</v>
      </c>
      <c r="AA181" s="54">
        <v>123.59681093394077</v>
      </c>
      <c r="AB181" s="54">
        <v>51</v>
      </c>
      <c r="AC181" s="55">
        <v>0.89894258975982666</v>
      </c>
      <c r="AD181" s="56">
        <v>0.92923516035079956</v>
      </c>
      <c r="AE181" s="52">
        <v>118158.47169811321</v>
      </c>
      <c r="AF181" s="53">
        <v>89900</v>
      </c>
      <c r="AG181" s="54">
        <v>90.547169811320757</v>
      </c>
      <c r="AH181" s="54">
        <v>94</v>
      </c>
      <c r="AI181" s="55">
        <v>0.96487271785736084</v>
      </c>
      <c r="AJ181" s="56">
        <v>1</v>
      </c>
      <c r="AK181" s="57">
        <v>7647</v>
      </c>
      <c r="AL181" s="58">
        <v>944048130</v>
      </c>
      <c r="AM181" s="59">
        <v>13355</v>
      </c>
      <c r="AN181" s="60">
        <v>7533</v>
      </c>
      <c r="AO181" s="61">
        <v>123485.69391759319</v>
      </c>
      <c r="AP181" s="58">
        <v>106000</v>
      </c>
      <c r="AQ181" s="59">
        <v>366.13220870929774</v>
      </c>
      <c r="AR181" s="59">
        <v>58</v>
      </c>
      <c r="AS181" s="62">
        <v>0.95423626899719238</v>
      </c>
      <c r="AT181" s="62">
        <v>0.96935582160949707</v>
      </c>
      <c r="AU181" s="62">
        <v>0.90970683097839355</v>
      </c>
      <c r="AV181" s="63">
        <v>0.93865406513214111</v>
      </c>
      <c r="AW181" s="58">
        <v>139983.64140141974</v>
      </c>
      <c r="AX181" s="58">
        <v>115000</v>
      </c>
      <c r="AY181" s="61">
        <v>130770.06601968288</v>
      </c>
      <c r="AZ181" s="58">
        <v>113000</v>
      </c>
      <c r="BA181" s="59">
        <v>212.80499137129962</v>
      </c>
      <c r="BB181" s="59">
        <v>56</v>
      </c>
      <c r="BC181" s="62">
        <v>0.9102790355682373</v>
      </c>
      <c r="BD181" s="63">
        <v>0.93867331743240356</v>
      </c>
    </row>
    <row r="182" spans="1:56" x14ac:dyDescent="0.25">
      <c r="A182" s="47">
        <v>40848</v>
      </c>
      <c r="B182" s="48">
        <v>564</v>
      </c>
      <c r="C182" s="49">
        <v>190</v>
      </c>
      <c r="D182" s="50">
        <v>0.2999210734017364</v>
      </c>
      <c r="E182" s="49">
        <v>804</v>
      </c>
      <c r="F182" s="49">
        <v>605</v>
      </c>
      <c r="G182" s="49">
        <v>72</v>
      </c>
      <c r="H182" s="51">
        <v>67724503</v>
      </c>
      <c r="I182" s="52">
        <v>120078.9060283688</v>
      </c>
      <c r="J182" s="53">
        <v>100000</v>
      </c>
      <c r="K182" s="54">
        <v>284.96099290780143</v>
      </c>
      <c r="L182" s="54">
        <v>55</v>
      </c>
      <c r="M182" s="55">
        <v>0.95366817712783813</v>
      </c>
      <c r="N182" s="55">
        <v>0.9675477147102356</v>
      </c>
      <c r="O182" s="55">
        <v>0.90736323595046997</v>
      </c>
      <c r="P182" s="56">
        <v>0.93148577213287354</v>
      </c>
      <c r="Q182" s="52">
        <v>111373.67368421053</v>
      </c>
      <c r="R182" s="53">
        <v>92600</v>
      </c>
      <c r="S182" s="54">
        <v>72.921052631578945</v>
      </c>
      <c r="T182" s="54">
        <v>64.5</v>
      </c>
      <c r="U182" s="55">
        <v>0.96692430973052979</v>
      </c>
      <c r="V182" s="56">
        <v>1</v>
      </c>
      <c r="W182" s="53">
        <v>130814.875</v>
      </c>
      <c r="X182" s="53">
        <v>100500</v>
      </c>
      <c r="Y182" s="52">
        <v>124747.06185567011</v>
      </c>
      <c r="Z182" s="53">
        <v>105000</v>
      </c>
      <c r="AA182" s="54">
        <v>288.0082644628099</v>
      </c>
      <c r="AB182" s="54">
        <v>62</v>
      </c>
      <c r="AC182" s="55">
        <v>0.90383893251419067</v>
      </c>
      <c r="AD182" s="56">
        <v>0.93123209476470947</v>
      </c>
      <c r="AE182" s="52">
        <v>125561.73611111111</v>
      </c>
      <c r="AF182" s="53">
        <v>104450</v>
      </c>
      <c r="AG182" s="54">
        <v>72.791666666666671</v>
      </c>
      <c r="AH182" s="54">
        <v>68</v>
      </c>
      <c r="AI182" s="55">
        <v>0.96843403577804565</v>
      </c>
      <c r="AJ182" s="56">
        <v>1</v>
      </c>
      <c r="AK182" s="57">
        <v>7014</v>
      </c>
      <c r="AL182" s="58">
        <v>870210216</v>
      </c>
      <c r="AM182" s="59">
        <v>12727</v>
      </c>
      <c r="AN182" s="60">
        <v>7094</v>
      </c>
      <c r="AO182" s="61">
        <v>124085.30101240553</v>
      </c>
      <c r="AP182" s="58">
        <v>106000</v>
      </c>
      <c r="AQ182" s="59">
        <v>372.09580838323353</v>
      </c>
      <c r="AR182" s="59">
        <v>58</v>
      </c>
      <c r="AS182" s="62">
        <v>0.95468282699584961</v>
      </c>
      <c r="AT182" s="62">
        <v>0.96935933828353882</v>
      </c>
      <c r="AU182" s="62">
        <v>0.91013449430465698</v>
      </c>
      <c r="AV182" s="63">
        <v>0.93913042545318604</v>
      </c>
      <c r="AW182" s="58">
        <v>140762.10256410256</v>
      </c>
      <c r="AX182" s="58">
        <v>115000</v>
      </c>
      <c r="AY182" s="61">
        <v>131750.43809799943</v>
      </c>
      <c r="AZ182" s="58">
        <v>114500</v>
      </c>
      <c r="BA182" s="59">
        <v>218.32548632647308</v>
      </c>
      <c r="BB182" s="59">
        <v>56</v>
      </c>
      <c r="BC182" s="62">
        <v>0.9109656810760498</v>
      </c>
      <c r="BD182" s="63">
        <v>0.93938553333282471</v>
      </c>
    </row>
    <row r="183" spans="1:56" x14ac:dyDescent="0.25">
      <c r="A183" s="47">
        <v>40817</v>
      </c>
      <c r="B183" s="48">
        <v>588</v>
      </c>
      <c r="C183" s="49">
        <v>194</v>
      </c>
      <c r="D183" s="50">
        <v>0.30655781865199072</v>
      </c>
      <c r="E183" s="49">
        <v>1054</v>
      </c>
      <c r="F183" s="49">
        <v>590</v>
      </c>
      <c r="G183" s="49">
        <v>76</v>
      </c>
      <c r="H183" s="51">
        <v>72697998</v>
      </c>
      <c r="I183" s="52">
        <v>123636.05102040817</v>
      </c>
      <c r="J183" s="53">
        <v>105000</v>
      </c>
      <c r="K183" s="54">
        <v>312.50850340136054</v>
      </c>
      <c r="L183" s="54">
        <v>57</v>
      </c>
      <c r="M183" s="55">
        <v>0.94071042537689209</v>
      </c>
      <c r="N183" s="55">
        <v>0.96426016092300415</v>
      </c>
      <c r="O183" s="55">
        <v>0.89717209339141846</v>
      </c>
      <c r="P183" s="56">
        <v>0.93023258447647095</v>
      </c>
      <c r="Q183" s="52">
        <v>121108.09278350516</v>
      </c>
      <c r="R183" s="53">
        <v>95000</v>
      </c>
      <c r="S183" s="54">
        <v>59.128865979381445</v>
      </c>
      <c r="T183" s="54">
        <v>43</v>
      </c>
      <c r="U183" s="55">
        <v>0.96947187185287476</v>
      </c>
      <c r="V183" s="56">
        <v>1</v>
      </c>
      <c r="W183" s="53">
        <v>132338.18786692759</v>
      </c>
      <c r="X183" s="53">
        <v>114900</v>
      </c>
      <c r="Y183" s="52">
        <v>124502.40357142857</v>
      </c>
      <c r="Z183" s="53">
        <v>105450</v>
      </c>
      <c r="AA183" s="54">
        <v>274.48135593220337</v>
      </c>
      <c r="AB183" s="54">
        <v>51.5</v>
      </c>
      <c r="AC183" s="55">
        <v>0.90843182802200317</v>
      </c>
      <c r="AD183" s="56">
        <v>0.93541538715362549</v>
      </c>
      <c r="AE183" s="52">
        <v>114297.89473684211</v>
      </c>
      <c r="AF183" s="53">
        <v>89987.5</v>
      </c>
      <c r="AG183" s="54">
        <v>46.592105263157897</v>
      </c>
      <c r="AH183" s="54">
        <v>38.5</v>
      </c>
      <c r="AI183" s="55">
        <v>0.97690409421920776</v>
      </c>
      <c r="AJ183" s="56">
        <v>1</v>
      </c>
      <c r="AK183" s="57">
        <v>6450</v>
      </c>
      <c r="AL183" s="58">
        <v>802485713</v>
      </c>
      <c r="AM183" s="59">
        <v>11923</v>
      </c>
      <c r="AN183" s="60">
        <v>6489</v>
      </c>
      <c r="AO183" s="61">
        <v>124435.68196619631</v>
      </c>
      <c r="AP183" s="58">
        <v>107500</v>
      </c>
      <c r="AQ183" s="59">
        <v>379.71503875968995</v>
      </c>
      <c r="AR183" s="59">
        <v>59</v>
      </c>
      <c r="AS183" s="62">
        <v>0.95477098226547241</v>
      </c>
      <c r="AT183" s="62">
        <v>0.96949893236160278</v>
      </c>
      <c r="AU183" s="62">
        <v>0.91037583351135254</v>
      </c>
      <c r="AV183" s="63">
        <v>0.9397590160369873</v>
      </c>
      <c r="AW183" s="58">
        <v>141436.14467830255</v>
      </c>
      <c r="AX183" s="58">
        <v>117000</v>
      </c>
      <c r="AY183" s="61">
        <v>132395.77770740975</v>
      </c>
      <c r="AZ183" s="58">
        <v>114900</v>
      </c>
      <c r="BA183" s="59">
        <v>211.8286330713515</v>
      </c>
      <c r="BB183" s="59">
        <v>55</v>
      </c>
      <c r="BC183" s="62">
        <v>0.91161930561065674</v>
      </c>
      <c r="BD183" s="63">
        <v>0.93999999761581421</v>
      </c>
    </row>
    <row r="184" spans="1:56" x14ac:dyDescent="0.25">
      <c r="A184" s="47">
        <v>40787</v>
      </c>
      <c r="B184" s="48">
        <v>733</v>
      </c>
      <c r="C184" s="49">
        <v>185</v>
      </c>
      <c r="D184" s="50">
        <v>0.29276011189837309</v>
      </c>
      <c r="E184" s="49">
        <v>1070</v>
      </c>
      <c r="F184" s="49">
        <v>571</v>
      </c>
      <c r="G184" s="49">
        <v>69</v>
      </c>
      <c r="H184" s="51">
        <v>93182368</v>
      </c>
      <c r="I184" s="52">
        <v>127124.64938608458</v>
      </c>
      <c r="J184" s="53">
        <v>110000</v>
      </c>
      <c r="K184" s="54">
        <v>281.95634379263299</v>
      </c>
      <c r="L184" s="54">
        <v>55</v>
      </c>
      <c r="M184" s="55">
        <v>0.95446360111236572</v>
      </c>
      <c r="N184" s="55">
        <v>0.97153580188751221</v>
      </c>
      <c r="O184" s="55">
        <v>0.91288721561431885</v>
      </c>
      <c r="P184" s="56">
        <v>0.94166666269302368</v>
      </c>
      <c r="Q184" s="52">
        <v>118291.70270270271</v>
      </c>
      <c r="R184" s="53">
        <v>95000</v>
      </c>
      <c r="S184" s="54">
        <v>46.394594594594594</v>
      </c>
      <c r="T184" s="54">
        <v>31</v>
      </c>
      <c r="U184" s="55">
        <v>0.97488325834274292</v>
      </c>
      <c r="V184" s="56">
        <v>1</v>
      </c>
      <c r="W184" s="53">
        <v>140854.89433237273</v>
      </c>
      <c r="X184" s="53">
        <v>115000</v>
      </c>
      <c r="Y184" s="52">
        <v>133322.64556962025</v>
      </c>
      <c r="Z184" s="53">
        <v>114900</v>
      </c>
      <c r="AA184" s="54">
        <v>305.05604203152365</v>
      </c>
      <c r="AB184" s="54">
        <v>57</v>
      </c>
      <c r="AC184" s="55">
        <v>0.90158385038375854</v>
      </c>
      <c r="AD184" s="56">
        <v>0.93031013011932373</v>
      </c>
      <c r="AE184" s="52">
        <v>135669.34782608695</v>
      </c>
      <c r="AF184" s="53">
        <v>119000</v>
      </c>
      <c r="AG184" s="54">
        <v>52.376811594202898</v>
      </c>
      <c r="AH184" s="54">
        <v>44</v>
      </c>
      <c r="AI184" s="55">
        <v>0.9882742166519165</v>
      </c>
      <c r="AJ184" s="56">
        <v>1</v>
      </c>
      <c r="AK184" s="57">
        <v>5862</v>
      </c>
      <c r="AL184" s="58">
        <v>729787715</v>
      </c>
      <c r="AM184" s="59">
        <v>10869</v>
      </c>
      <c r="AN184" s="60">
        <v>5899</v>
      </c>
      <c r="AO184" s="61">
        <v>124515.90428254564</v>
      </c>
      <c r="AP184" s="58">
        <v>107500</v>
      </c>
      <c r="AQ184" s="59">
        <v>386.45632889798702</v>
      </c>
      <c r="AR184" s="59">
        <v>59</v>
      </c>
      <c r="AS184" s="62">
        <v>0.95614314079284668</v>
      </c>
      <c r="AT184" s="62">
        <v>0.96996968984603882</v>
      </c>
      <c r="AU184" s="62">
        <v>0.91166055202484131</v>
      </c>
      <c r="AV184" s="63">
        <v>0.94074666500091553</v>
      </c>
      <c r="AW184" s="58">
        <v>142307.89714982186</v>
      </c>
      <c r="AX184" s="58">
        <v>117500</v>
      </c>
      <c r="AY184" s="61">
        <v>133163.72237665046</v>
      </c>
      <c r="AZ184" s="58">
        <v>114900</v>
      </c>
      <c r="BA184" s="59">
        <v>205.56229869469402</v>
      </c>
      <c r="BB184" s="59">
        <v>55</v>
      </c>
      <c r="BC184" s="62">
        <v>0.91192895174026489</v>
      </c>
      <c r="BD184" s="63">
        <v>0.94068658351898193</v>
      </c>
    </row>
    <row r="185" spans="1:56" x14ac:dyDescent="0.25">
      <c r="A185" s="47">
        <v>40756</v>
      </c>
      <c r="B185" s="48">
        <v>771</v>
      </c>
      <c r="C185" s="49">
        <v>174</v>
      </c>
      <c r="D185" s="50">
        <v>0.27985524728588662</v>
      </c>
      <c r="E185" s="49">
        <v>1258</v>
      </c>
      <c r="F185" s="49">
        <v>774</v>
      </c>
      <c r="G185" s="49">
        <v>70</v>
      </c>
      <c r="H185" s="51">
        <v>97355125</v>
      </c>
      <c r="I185" s="52">
        <v>126271.23865110247</v>
      </c>
      <c r="J185" s="53">
        <v>112500</v>
      </c>
      <c r="K185" s="54">
        <v>278.70687418936444</v>
      </c>
      <c r="L185" s="54">
        <v>55</v>
      </c>
      <c r="M185" s="55">
        <v>0.95513832569122314</v>
      </c>
      <c r="N185" s="55">
        <v>0.9687652587890625</v>
      </c>
      <c r="O185" s="55">
        <v>0.90933841466903687</v>
      </c>
      <c r="P185" s="56">
        <v>0.93751585483551025</v>
      </c>
      <c r="Q185" s="52">
        <v>112678.30459770115</v>
      </c>
      <c r="R185" s="53">
        <v>95000</v>
      </c>
      <c r="S185" s="54">
        <v>47.482758620689658</v>
      </c>
      <c r="T185" s="54">
        <v>32</v>
      </c>
      <c r="U185" s="55">
        <v>0.97578340768814087</v>
      </c>
      <c r="V185" s="56">
        <v>1</v>
      </c>
      <c r="W185" s="53">
        <v>134766.07642276422</v>
      </c>
      <c r="X185" s="53">
        <v>110833.5</v>
      </c>
      <c r="Y185" s="52">
        <v>131612.01856763926</v>
      </c>
      <c r="Z185" s="53">
        <v>115000</v>
      </c>
      <c r="AA185" s="54">
        <v>245.56330749354007</v>
      </c>
      <c r="AB185" s="54">
        <v>53</v>
      </c>
      <c r="AC185" s="55">
        <v>0.9083942174911499</v>
      </c>
      <c r="AD185" s="56">
        <v>0.93748044967651367</v>
      </c>
      <c r="AE185" s="52">
        <v>139748.85714285713</v>
      </c>
      <c r="AF185" s="53">
        <v>101750</v>
      </c>
      <c r="AG185" s="54">
        <v>46.514285714285712</v>
      </c>
      <c r="AH185" s="54">
        <v>35</v>
      </c>
      <c r="AI185" s="55">
        <v>0.98291373252868652</v>
      </c>
      <c r="AJ185" s="56">
        <v>1</v>
      </c>
      <c r="AK185" s="57">
        <v>5129</v>
      </c>
      <c r="AL185" s="58">
        <v>636605347</v>
      </c>
      <c r="AM185" s="59">
        <v>9799</v>
      </c>
      <c r="AN185" s="60">
        <v>5328</v>
      </c>
      <c r="AO185" s="61">
        <v>124143.00838533542</v>
      </c>
      <c r="AP185" s="58">
        <v>107000</v>
      </c>
      <c r="AQ185" s="59">
        <v>401.39071943848705</v>
      </c>
      <c r="AR185" s="59">
        <v>59</v>
      </c>
      <c r="AS185" s="62">
        <v>0.95638459920883179</v>
      </c>
      <c r="AT185" s="62">
        <v>0.96956014633178711</v>
      </c>
      <c r="AU185" s="62">
        <v>0.91148358583450317</v>
      </c>
      <c r="AV185" s="63">
        <v>0.9406779408454895</v>
      </c>
      <c r="AW185" s="58">
        <v>142465.0478961039</v>
      </c>
      <c r="AX185" s="58">
        <v>117900</v>
      </c>
      <c r="AY185" s="61">
        <v>133146.83125120122</v>
      </c>
      <c r="AZ185" s="58">
        <v>114900</v>
      </c>
      <c r="BA185" s="59">
        <v>194.8995870870871</v>
      </c>
      <c r="BB185" s="59">
        <v>55</v>
      </c>
      <c r="BC185" s="62">
        <v>0.91302871704101563</v>
      </c>
      <c r="BD185" s="63">
        <v>0.94193547964096069</v>
      </c>
    </row>
    <row r="186" spans="1:56" x14ac:dyDescent="0.25">
      <c r="A186" s="47">
        <v>40725</v>
      </c>
      <c r="B186" s="48">
        <v>748</v>
      </c>
      <c r="C186" s="49">
        <v>115</v>
      </c>
      <c r="D186" s="50">
        <v>0.18909289583923572</v>
      </c>
      <c r="E186" s="49">
        <v>1204</v>
      </c>
      <c r="F186" s="49">
        <v>695</v>
      </c>
      <c r="G186" s="49">
        <v>54</v>
      </c>
      <c r="H186" s="51">
        <v>101579338</v>
      </c>
      <c r="I186" s="52">
        <v>135801.25401069518</v>
      </c>
      <c r="J186" s="53">
        <v>117165</v>
      </c>
      <c r="K186" s="54">
        <v>209.71524064171123</v>
      </c>
      <c r="L186" s="54">
        <v>50</v>
      </c>
      <c r="M186" s="55">
        <v>0.95639181137084961</v>
      </c>
      <c r="N186" s="55">
        <v>0.96764707565307617</v>
      </c>
      <c r="O186" s="55">
        <v>0.91418552398681641</v>
      </c>
      <c r="P186" s="56">
        <v>0.94599997997283936</v>
      </c>
      <c r="Q186" s="52">
        <v>118254.34782608696</v>
      </c>
      <c r="R186" s="53">
        <v>104000</v>
      </c>
      <c r="S186" s="54">
        <v>32.817391304347829</v>
      </c>
      <c r="T186" s="54">
        <v>26</v>
      </c>
      <c r="U186" s="55">
        <v>0.98390293121337891</v>
      </c>
      <c r="V186" s="56">
        <v>1</v>
      </c>
      <c r="W186" s="53">
        <v>138142.28909551987</v>
      </c>
      <c r="X186" s="53">
        <v>115000</v>
      </c>
      <c r="Y186" s="52">
        <v>135753.49333333335</v>
      </c>
      <c r="Z186" s="53">
        <v>120000</v>
      </c>
      <c r="AA186" s="54">
        <v>312.64028776978415</v>
      </c>
      <c r="AB186" s="54">
        <v>54</v>
      </c>
      <c r="AC186" s="55">
        <v>0.91403698921203613</v>
      </c>
      <c r="AD186" s="56">
        <v>0.9398496150970459</v>
      </c>
      <c r="AE186" s="52">
        <v>134631.48148148149</v>
      </c>
      <c r="AF186" s="53">
        <v>123450</v>
      </c>
      <c r="AG186" s="54">
        <v>32.777777777777779</v>
      </c>
      <c r="AH186" s="54">
        <v>27</v>
      </c>
      <c r="AI186" s="55">
        <v>0.98993551731109619</v>
      </c>
      <c r="AJ186" s="56">
        <v>1</v>
      </c>
      <c r="AK186" s="57">
        <v>4358</v>
      </c>
      <c r="AL186" s="58">
        <v>539250222</v>
      </c>
      <c r="AM186" s="59">
        <v>8541</v>
      </c>
      <c r="AN186" s="60">
        <v>4554</v>
      </c>
      <c r="AO186" s="61">
        <v>123766.40394767042</v>
      </c>
      <c r="AP186" s="58">
        <v>106000</v>
      </c>
      <c r="AQ186" s="59">
        <v>423.09545663148231</v>
      </c>
      <c r="AR186" s="59">
        <v>60</v>
      </c>
      <c r="AS186" s="62">
        <v>0.95660239458084106</v>
      </c>
      <c r="AT186" s="62">
        <v>0.96969699859619141</v>
      </c>
      <c r="AU186" s="62">
        <v>0.91185873746871948</v>
      </c>
      <c r="AV186" s="63">
        <v>0.94117647409439087</v>
      </c>
      <c r="AW186" s="58">
        <v>143593.06873138773</v>
      </c>
      <c r="AX186" s="58">
        <v>119000</v>
      </c>
      <c r="AY186" s="61">
        <v>133406.9456057541</v>
      </c>
      <c r="AZ186" s="58">
        <v>114900</v>
      </c>
      <c r="BA186" s="59">
        <v>186.28875713658323</v>
      </c>
      <c r="BB186" s="59">
        <v>55</v>
      </c>
      <c r="BC186" s="62">
        <v>0.91381770372390747</v>
      </c>
      <c r="BD186" s="63">
        <v>0.94267028570175171</v>
      </c>
    </row>
    <row r="187" spans="1:56" x14ac:dyDescent="0.25">
      <c r="A187" s="47">
        <v>40695</v>
      </c>
      <c r="B187" s="48">
        <v>771</v>
      </c>
      <c r="C187" s="49">
        <v>105</v>
      </c>
      <c r="D187" s="50">
        <v>0.17686692263048834</v>
      </c>
      <c r="E187" s="49">
        <v>1359</v>
      </c>
      <c r="F187" s="49">
        <v>760</v>
      </c>
      <c r="G187" s="49">
        <v>52</v>
      </c>
      <c r="H187" s="51">
        <v>105667614</v>
      </c>
      <c r="I187" s="52">
        <v>137230.66753246755</v>
      </c>
      <c r="J187" s="53">
        <v>110000</v>
      </c>
      <c r="K187" s="54">
        <v>268.10376134889754</v>
      </c>
      <c r="L187" s="54">
        <v>52</v>
      </c>
      <c r="M187" s="55">
        <v>0.96261543035507202</v>
      </c>
      <c r="N187" s="55">
        <v>0.97241377830505371</v>
      </c>
      <c r="O187" s="55">
        <v>0.92060363292694092</v>
      </c>
      <c r="P187" s="56">
        <v>0.94552528858184814</v>
      </c>
      <c r="Q187" s="52">
        <v>130425.71428571429</v>
      </c>
      <c r="R187" s="53">
        <v>109900</v>
      </c>
      <c r="S187" s="54">
        <v>22.862068965517242</v>
      </c>
      <c r="T187" s="54">
        <v>12</v>
      </c>
      <c r="U187" s="55">
        <v>0.97389715909957886</v>
      </c>
      <c r="V187" s="56">
        <v>1</v>
      </c>
      <c r="W187" s="53">
        <v>147766.27396226415</v>
      </c>
      <c r="X187" s="53">
        <v>125000</v>
      </c>
      <c r="Y187" s="52">
        <v>143805.85266030012</v>
      </c>
      <c r="Z187" s="53">
        <v>124500</v>
      </c>
      <c r="AA187" s="54">
        <v>236.12368421052631</v>
      </c>
      <c r="AB187" s="54">
        <v>50</v>
      </c>
      <c r="AC187" s="55">
        <v>0.91705530881881714</v>
      </c>
      <c r="AD187" s="56">
        <v>0.94472360610961914</v>
      </c>
      <c r="AE187" s="52">
        <v>124748.07692307692</v>
      </c>
      <c r="AF187" s="53">
        <v>111200</v>
      </c>
      <c r="AG187" s="54">
        <v>49.67307692307692</v>
      </c>
      <c r="AH187" s="54">
        <v>41</v>
      </c>
      <c r="AI187" s="55">
        <v>0.97377681732177734</v>
      </c>
      <c r="AJ187" s="56">
        <v>1</v>
      </c>
      <c r="AK187" s="57">
        <v>3610</v>
      </c>
      <c r="AL187" s="58">
        <v>437670884</v>
      </c>
      <c r="AM187" s="59">
        <v>7337</v>
      </c>
      <c r="AN187" s="60">
        <v>3859</v>
      </c>
      <c r="AO187" s="61">
        <v>121272.06539207537</v>
      </c>
      <c r="AP187" s="58">
        <v>103500</v>
      </c>
      <c r="AQ187" s="59">
        <v>467.30831024930745</v>
      </c>
      <c r="AR187" s="59">
        <v>63</v>
      </c>
      <c r="AS187" s="62">
        <v>0.95664536952972412</v>
      </c>
      <c r="AT187" s="62">
        <v>0.97087377309799194</v>
      </c>
      <c r="AU187" s="62">
        <v>0.91138559579849243</v>
      </c>
      <c r="AV187" s="63">
        <v>0.9401400089263916</v>
      </c>
      <c r="AW187" s="58">
        <v>144487.17193566277</v>
      </c>
      <c r="AX187" s="58">
        <v>119000</v>
      </c>
      <c r="AY187" s="61">
        <v>132987.25304716482</v>
      </c>
      <c r="AZ187" s="58">
        <v>114500</v>
      </c>
      <c r="BA187" s="59">
        <v>163.53303964757708</v>
      </c>
      <c r="BB187" s="59">
        <v>55</v>
      </c>
      <c r="BC187" s="62">
        <v>0.91377854347229004</v>
      </c>
      <c r="BD187" s="63">
        <v>0.94291150569915771</v>
      </c>
    </row>
    <row r="188" spans="1:56" x14ac:dyDescent="0.25">
      <c r="A188" s="47">
        <v>40664</v>
      </c>
      <c r="B188" s="48">
        <v>723</v>
      </c>
      <c r="C188" s="49">
        <v>145</v>
      </c>
      <c r="D188" s="50">
        <v>0.24116424116424118</v>
      </c>
      <c r="E188" s="49">
        <v>1283</v>
      </c>
      <c r="F188" s="49">
        <v>766</v>
      </c>
      <c r="G188" s="49">
        <v>90</v>
      </c>
      <c r="H188" s="51">
        <v>91286801</v>
      </c>
      <c r="I188" s="52">
        <v>126261.13554633471</v>
      </c>
      <c r="J188" s="53">
        <v>110000</v>
      </c>
      <c r="K188" s="54">
        <v>537.73167358229603</v>
      </c>
      <c r="L188" s="54">
        <v>63</v>
      </c>
      <c r="M188" s="55">
        <v>0.95657676458358765</v>
      </c>
      <c r="N188" s="55">
        <v>0.96851193904876709</v>
      </c>
      <c r="O188" s="55">
        <v>0.91178435087203979</v>
      </c>
      <c r="P188" s="56">
        <v>0.94230771064758301</v>
      </c>
      <c r="Q188" s="52">
        <v>132071.54482758621</v>
      </c>
      <c r="R188" s="53">
        <v>109900</v>
      </c>
      <c r="S188" s="54">
        <v>22.705882352941178</v>
      </c>
      <c r="T188" s="54">
        <v>15.5</v>
      </c>
      <c r="U188" s="55">
        <v>0.98507249355316162</v>
      </c>
      <c r="V188" s="56">
        <v>1</v>
      </c>
      <c r="W188" s="53">
        <v>143739.19380460682</v>
      </c>
      <c r="X188" s="53">
        <v>122000</v>
      </c>
      <c r="Y188" s="52">
        <v>140219.88069705095</v>
      </c>
      <c r="Z188" s="53">
        <v>114950</v>
      </c>
      <c r="AA188" s="54">
        <v>267.48433420365535</v>
      </c>
      <c r="AB188" s="54">
        <v>56</v>
      </c>
      <c r="AC188" s="55">
        <v>0.91520208120346069</v>
      </c>
      <c r="AD188" s="56">
        <v>0.94730609655380249</v>
      </c>
      <c r="AE188" s="52">
        <v>117584.43333333333</v>
      </c>
      <c r="AF188" s="53">
        <v>107400</v>
      </c>
      <c r="AG188" s="54">
        <v>42.7</v>
      </c>
      <c r="AH188" s="54">
        <v>34.5</v>
      </c>
      <c r="AI188" s="55">
        <v>0.98779469728469849</v>
      </c>
      <c r="AJ188" s="56">
        <v>1</v>
      </c>
      <c r="AK188" s="57">
        <v>2839</v>
      </c>
      <c r="AL188" s="58">
        <v>332003270</v>
      </c>
      <c r="AM188" s="59">
        <v>5978</v>
      </c>
      <c r="AN188" s="60">
        <v>3099</v>
      </c>
      <c r="AO188" s="61">
        <v>116943.73723141951</v>
      </c>
      <c r="AP188" s="58">
        <v>101000</v>
      </c>
      <c r="AQ188" s="59">
        <v>521.40718562874247</v>
      </c>
      <c r="AR188" s="59">
        <v>66</v>
      </c>
      <c r="AS188" s="62">
        <v>0.95505410432815552</v>
      </c>
      <c r="AT188" s="62">
        <v>0.9700465202331543</v>
      </c>
      <c r="AU188" s="62">
        <v>0.90892040729522705</v>
      </c>
      <c r="AV188" s="63">
        <v>0.93830728530883789</v>
      </c>
      <c r="AW188" s="58">
        <v>143749.13725157126</v>
      </c>
      <c r="AX188" s="58">
        <v>115900</v>
      </c>
      <c r="AY188" s="61">
        <v>130379.54718842485</v>
      </c>
      <c r="AZ188" s="58">
        <v>110000</v>
      </c>
      <c r="BA188" s="59">
        <v>145.73088092933205</v>
      </c>
      <c r="BB188" s="59">
        <v>56</v>
      </c>
      <c r="BC188" s="62">
        <v>0.91299265623092651</v>
      </c>
      <c r="BD188" s="63">
        <v>0.94244605302810669</v>
      </c>
    </row>
    <row r="189" spans="1:56" x14ac:dyDescent="0.25">
      <c r="A189" s="47">
        <v>40634</v>
      </c>
      <c r="B189" s="48">
        <v>700</v>
      </c>
      <c r="C189" s="49">
        <v>148</v>
      </c>
      <c r="D189" s="50">
        <v>0.23883807715033925</v>
      </c>
      <c r="E189" s="49">
        <v>1314</v>
      </c>
      <c r="F189" s="49">
        <v>659</v>
      </c>
      <c r="G189" s="49">
        <v>81</v>
      </c>
      <c r="H189" s="51">
        <v>81463112</v>
      </c>
      <c r="I189" s="52">
        <v>116375.87428571428</v>
      </c>
      <c r="J189" s="53">
        <v>100000</v>
      </c>
      <c r="K189" s="54">
        <v>464.36714285714288</v>
      </c>
      <c r="L189" s="54">
        <v>64</v>
      </c>
      <c r="M189" s="55">
        <v>0.95676803588867188</v>
      </c>
      <c r="N189" s="55">
        <v>0.97073101997375488</v>
      </c>
      <c r="O189" s="55">
        <v>0.91043537855148315</v>
      </c>
      <c r="P189" s="56">
        <v>0.93599998950958252</v>
      </c>
      <c r="Q189" s="52">
        <v>126955.23648648648</v>
      </c>
      <c r="R189" s="53">
        <v>104900</v>
      </c>
      <c r="S189" s="54">
        <v>22.941176470588236</v>
      </c>
      <c r="T189" s="54">
        <v>15.5</v>
      </c>
      <c r="U189" s="55">
        <v>0.98643010854721069</v>
      </c>
      <c r="V189" s="56">
        <v>1</v>
      </c>
      <c r="W189" s="53">
        <v>151946.4427244582</v>
      </c>
      <c r="X189" s="53">
        <v>119900</v>
      </c>
      <c r="Y189" s="52">
        <v>137362.76923076922</v>
      </c>
      <c r="Z189" s="53">
        <v>115000</v>
      </c>
      <c r="AA189" s="54">
        <v>117.68437025796662</v>
      </c>
      <c r="AB189" s="54">
        <v>49</v>
      </c>
      <c r="AC189" s="55">
        <v>0.91876542568206787</v>
      </c>
      <c r="AD189" s="56">
        <v>0.94545453786849976</v>
      </c>
      <c r="AE189" s="52">
        <v>129861.70370370371</v>
      </c>
      <c r="AF189" s="53">
        <v>95000</v>
      </c>
      <c r="AG189" s="54">
        <v>38.888888888888886</v>
      </c>
      <c r="AH189" s="54">
        <v>32</v>
      </c>
      <c r="AI189" s="55">
        <v>0.98712515830993652</v>
      </c>
      <c r="AJ189" s="56">
        <v>1</v>
      </c>
      <c r="AK189" s="57">
        <v>2116</v>
      </c>
      <c r="AL189" s="58">
        <v>240716469</v>
      </c>
      <c r="AM189" s="59">
        <v>4695</v>
      </c>
      <c r="AN189" s="60">
        <v>2333</v>
      </c>
      <c r="AO189" s="61">
        <v>113760.14603024574</v>
      </c>
      <c r="AP189" s="58">
        <v>97431</v>
      </c>
      <c r="AQ189" s="59">
        <v>515.82939508506615</v>
      </c>
      <c r="AR189" s="59">
        <v>68</v>
      </c>
      <c r="AS189" s="62">
        <v>0.95452970266342163</v>
      </c>
      <c r="AT189" s="62">
        <v>0.97087377309799194</v>
      </c>
      <c r="AU189" s="62">
        <v>0.90792977809906006</v>
      </c>
      <c r="AV189" s="63">
        <v>0.93684208393096924</v>
      </c>
      <c r="AW189" s="58">
        <v>143751.84226447711</v>
      </c>
      <c r="AX189" s="58">
        <v>115000</v>
      </c>
      <c r="AY189" s="61">
        <v>127180.90283224401</v>
      </c>
      <c r="AZ189" s="58">
        <v>109900</v>
      </c>
      <c r="BA189" s="59">
        <v>105.75525075010715</v>
      </c>
      <c r="BB189" s="59">
        <v>56</v>
      </c>
      <c r="BC189" s="62">
        <v>0.91227257251739502</v>
      </c>
      <c r="BD189" s="63">
        <v>0.94117647409439087</v>
      </c>
    </row>
    <row r="190" spans="1:56" x14ac:dyDescent="0.25">
      <c r="A190" s="47">
        <v>40603</v>
      </c>
      <c r="B190" s="48">
        <v>624</v>
      </c>
      <c r="C190" s="49">
        <v>131</v>
      </c>
      <c r="D190" s="50">
        <v>0.20602884014416906</v>
      </c>
      <c r="E190" s="49">
        <v>1336</v>
      </c>
      <c r="F190" s="49">
        <v>693</v>
      </c>
      <c r="G190" s="49">
        <v>61</v>
      </c>
      <c r="H190" s="51">
        <v>71827609</v>
      </c>
      <c r="I190" s="52">
        <v>115108.34775641025</v>
      </c>
      <c r="J190" s="53">
        <v>99900</v>
      </c>
      <c r="K190" s="54">
        <v>477.94230769230768</v>
      </c>
      <c r="L190" s="54">
        <v>66</v>
      </c>
      <c r="M190" s="55">
        <v>0.95698636770248413</v>
      </c>
      <c r="N190" s="55">
        <v>0.97231143712997437</v>
      </c>
      <c r="O190" s="55">
        <v>0.90839821100234985</v>
      </c>
      <c r="P190" s="56">
        <v>0.93790537118911743</v>
      </c>
      <c r="Q190" s="52">
        <v>129125</v>
      </c>
      <c r="R190" s="53">
        <v>100000</v>
      </c>
      <c r="S190" s="54">
        <v>19.03448275862069</v>
      </c>
      <c r="T190" s="54">
        <v>16</v>
      </c>
      <c r="U190" s="55">
        <v>0.99125015735626221</v>
      </c>
      <c r="V190" s="56">
        <v>1</v>
      </c>
      <c r="W190" s="53">
        <v>144783.15250379362</v>
      </c>
      <c r="X190" s="53">
        <v>117700</v>
      </c>
      <c r="Y190" s="52">
        <v>128534.53597650514</v>
      </c>
      <c r="Z190" s="53">
        <v>109900</v>
      </c>
      <c r="AA190" s="54">
        <v>114.81385281385282</v>
      </c>
      <c r="AB190" s="54">
        <v>60</v>
      </c>
      <c r="AC190" s="55">
        <v>0.90948361158370972</v>
      </c>
      <c r="AD190" s="56">
        <v>0.94046646356582642</v>
      </c>
      <c r="AE190" s="52">
        <v>103147.54098360655</v>
      </c>
      <c r="AF190" s="53">
        <v>85000</v>
      </c>
      <c r="AG190" s="54">
        <v>30.229508196721312</v>
      </c>
      <c r="AH190" s="54">
        <v>24</v>
      </c>
      <c r="AI190" s="55">
        <v>0.98426222801208496</v>
      </c>
      <c r="AJ190" s="56">
        <v>1</v>
      </c>
      <c r="AK190" s="57">
        <v>1416</v>
      </c>
      <c r="AL190" s="58">
        <v>159253357</v>
      </c>
      <c r="AM190" s="59">
        <v>3381</v>
      </c>
      <c r="AN190" s="60">
        <v>1674</v>
      </c>
      <c r="AO190" s="61">
        <v>112467.06002824858</v>
      </c>
      <c r="AP190" s="58">
        <v>95000</v>
      </c>
      <c r="AQ190" s="59">
        <v>541.26977401129943</v>
      </c>
      <c r="AR190" s="59">
        <v>71</v>
      </c>
      <c r="AS190" s="62">
        <v>0.95342737436294556</v>
      </c>
      <c r="AT190" s="62">
        <v>0.97087377309799194</v>
      </c>
      <c r="AU190" s="62">
        <v>0.90669864416122437</v>
      </c>
      <c r="AV190" s="63">
        <v>0.93739819526672363</v>
      </c>
      <c r="AW190" s="58">
        <v>140578.1540767386</v>
      </c>
      <c r="AX190" s="58">
        <v>114900</v>
      </c>
      <c r="AY190" s="61">
        <v>123157.67294832827</v>
      </c>
      <c r="AZ190" s="58">
        <v>105000</v>
      </c>
      <c r="BA190" s="59">
        <v>101.05913978494624</v>
      </c>
      <c r="BB190" s="59">
        <v>59</v>
      </c>
      <c r="BC190" s="62">
        <v>0.90969842672348022</v>
      </c>
      <c r="BD190" s="63">
        <v>0.93867331743240356</v>
      </c>
    </row>
    <row r="191" spans="1:56" x14ac:dyDescent="0.25">
      <c r="A191" s="47">
        <v>40575</v>
      </c>
      <c r="B191" s="48">
        <v>434</v>
      </c>
      <c r="C191" s="49">
        <v>86</v>
      </c>
      <c r="D191" s="50">
        <v>0.13437499999999999</v>
      </c>
      <c r="E191" s="49">
        <v>890</v>
      </c>
      <c r="F191" s="49">
        <v>494</v>
      </c>
      <c r="G191" s="49">
        <v>30</v>
      </c>
      <c r="H191" s="51">
        <v>47203561</v>
      </c>
      <c r="I191" s="52">
        <v>108763.96543778802</v>
      </c>
      <c r="J191" s="53">
        <v>93000</v>
      </c>
      <c r="K191" s="54">
        <v>620.65207373271892</v>
      </c>
      <c r="L191" s="54">
        <v>76</v>
      </c>
      <c r="M191" s="55">
        <v>0.95175892114639282</v>
      </c>
      <c r="N191" s="55">
        <v>0.96955502033233643</v>
      </c>
      <c r="O191" s="55">
        <v>0.90487015247344971</v>
      </c>
      <c r="P191" s="56">
        <v>0.93518918752670288</v>
      </c>
      <c r="Q191" s="52">
        <v>123696.51162790698</v>
      </c>
      <c r="R191" s="53">
        <v>92750</v>
      </c>
      <c r="S191" s="54">
        <v>18.411764705882351</v>
      </c>
      <c r="T191" s="54">
        <v>25</v>
      </c>
      <c r="U191" s="55">
        <v>0.98778748512268066</v>
      </c>
      <c r="V191" s="56">
        <v>1</v>
      </c>
      <c r="W191" s="53">
        <v>145615.76632302406</v>
      </c>
      <c r="X191" s="53">
        <v>114900</v>
      </c>
      <c r="Y191" s="52">
        <v>123018.89896907216</v>
      </c>
      <c r="Z191" s="53">
        <v>99900</v>
      </c>
      <c r="AA191" s="54">
        <v>92.093117408906878</v>
      </c>
      <c r="AB191" s="54">
        <v>59.5</v>
      </c>
      <c r="AC191" s="55">
        <v>0.90424555540084839</v>
      </c>
      <c r="AD191" s="56">
        <v>0.93468141555786133</v>
      </c>
      <c r="AE191" s="52">
        <v>114723.33333333333</v>
      </c>
      <c r="AF191" s="53">
        <v>96450</v>
      </c>
      <c r="AG191" s="54">
        <v>18.566666666666666</v>
      </c>
      <c r="AH191" s="54">
        <v>13.5</v>
      </c>
      <c r="AI191" s="55">
        <v>0.9906499981880188</v>
      </c>
      <c r="AJ191" s="56">
        <v>1</v>
      </c>
      <c r="AK191" s="57">
        <v>792</v>
      </c>
      <c r="AL191" s="58">
        <v>87425748</v>
      </c>
      <c r="AM191" s="59">
        <v>2045</v>
      </c>
      <c r="AN191" s="60">
        <v>981</v>
      </c>
      <c r="AO191" s="61">
        <v>110386.04545454546</v>
      </c>
      <c r="AP191" s="58">
        <v>94000</v>
      </c>
      <c r="AQ191" s="59">
        <v>591.16414141414145</v>
      </c>
      <c r="AR191" s="59">
        <v>74.5</v>
      </c>
      <c r="AS191" s="62">
        <v>0.95060586929321289</v>
      </c>
      <c r="AT191" s="62">
        <v>0.96949893236160278</v>
      </c>
      <c r="AU191" s="62">
        <v>0.90535479784011841</v>
      </c>
      <c r="AV191" s="63">
        <v>0.93702566623687744</v>
      </c>
      <c r="AW191" s="58">
        <v>137831.77750247769</v>
      </c>
      <c r="AX191" s="58">
        <v>110000</v>
      </c>
      <c r="AY191" s="61">
        <v>119359.28734439834</v>
      </c>
      <c r="AZ191" s="58">
        <v>99900</v>
      </c>
      <c r="BA191" s="59">
        <v>91.342507645259943</v>
      </c>
      <c r="BB191" s="59">
        <v>58</v>
      </c>
      <c r="BC191" s="62">
        <v>0.9098503589630127</v>
      </c>
      <c r="BD191" s="63">
        <v>0.93816280364990234</v>
      </c>
    </row>
    <row r="192" spans="1:56" x14ac:dyDescent="0.25">
      <c r="A192" s="47">
        <v>40544</v>
      </c>
      <c r="B192" s="48">
        <v>358</v>
      </c>
      <c r="C192" s="49">
        <v>62</v>
      </c>
      <c r="D192" s="50">
        <v>9.6248379883811172E-2</v>
      </c>
      <c r="E192" s="49">
        <v>1155</v>
      </c>
      <c r="F192" s="49">
        <v>487</v>
      </c>
      <c r="G192" s="49">
        <v>12</v>
      </c>
      <c r="H192" s="51">
        <v>40222187</v>
      </c>
      <c r="I192" s="52">
        <v>112352.47765363129</v>
      </c>
      <c r="J192" s="53">
        <v>94500</v>
      </c>
      <c r="K192" s="54">
        <v>555.41620111731845</v>
      </c>
      <c r="L192" s="54">
        <v>70.5</v>
      </c>
      <c r="M192" s="55">
        <v>0.94922798871994019</v>
      </c>
      <c r="N192" s="55">
        <v>0.96949523687362671</v>
      </c>
      <c r="O192" s="55">
        <v>0.90593278408050537</v>
      </c>
      <c r="P192" s="56">
        <v>0.93941080570220947</v>
      </c>
      <c r="Q192" s="52">
        <v>120393.54838709677</v>
      </c>
      <c r="R192" s="53">
        <v>92450</v>
      </c>
      <c r="S192" s="54">
        <v>13.833333333333334</v>
      </c>
      <c r="T192" s="54">
        <v>14</v>
      </c>
      <c r="U192" s="55">
        <v>1</v>
      </c>
      <c r="V192" s="56">
        <v>1</v>
      </c>
      <c r="W192" s="53">
        <v>131896.91091703056</v>
      </c>
      <c r="X192" s="53">
        <v>105000</v>
      </c>
      <c r="Y192" s="52">
        <v>115653.8350730689</v>
      </c>
      <c r="Z192" s="53">
        <v>100000</v>
      </c>
      <c r="AA192" s="54">
        <v>90.581108829568791</v>
      </c>
      <c r="AB192" s="54">
        <v>58</v>
      </c>
      <c r="AC192" s="55">
        <v>0.91546684503555298</v>
      </c>
      <c r="AD192" s="56">
        <v>0.94094091653823853</v>
      </c>
      <c r="AE192" s="52">
        <v>145950</v>
      </c>
      <c r="AF192" s="53">
        <v>105950</v>
      </c>
      <c r="AG192" s="54">
        <v>10.833333333333334</v>
      </c>
      <c r="AH192" s="54">
        <v>8</v>
      </c>
      <c r="AI192" s="55">
        <v>1</v>
      </c>
      <c r="AJ192" s="56">
        <v>1</v>
      </c>
      <c r="AK192" s="57">
        <v>358</v>
      </c>
      <c r="AL192" s="58">
        <v>40222187</v>
      </c>
      <c r="AM192" s="59">
        <v>1155</v>
      </c>
      <c r="AN192" s="60">
        <v>487</v>
      </c>
      <c r="AO192" s="61">
        <v>112352.47765363129</v>
      </c>
      <c r="AP192" s="58">
        <v>94500</v>
      </c>
      <c r="AQ192" s="59">
        <v>555.41620111731845</v>
      </c>
      <c r="AR192" s="59">
        <v>70.5</v>
      </c>
      <c r="AS192" s="62">
        <v>0.94922798871994019</v>
      </c>
      <c r="AT192" s="62">
        <v>0.96949523687362671</v>
      </c>
      <c r="AU192" s="62">
        <v>0.90593278408050537</v>
      </c>
      <c r="AV192" s="63">
        <v>0.93941080570220947</v>
      </c>
      <c r="AW192" s="58">
        <v>131896.91091703056</v>
      </c>
      <c r="AX192" s="58">
        <v>105000</v>
      </c>
      <c r="AY192" s="61">
        <v>115653.8350730689</v>
      </c>
      <c r="AZ192" s="58">
        <v>100000</v>
      </c>
      <c r="BA192" s="59">
        <v>90.581108829568791</v>
      </c>
      <c r="BB192" s="59">
        <v>58</v>
      </c>
      <c r="BC192" s="62">
        <v>0.91546684503555298</v>
      </c>
      <c r="BD192" s="63">
        <v>0.94094091653823853</v>
      </c>
    </row>
    <row r="193" spans="1:56" x14ac:dyDescent="0.25">
      <c r="A193" s="47">
        <v>40513</v>
      </c>
      <c r="B193" s="48">
        <v>588</v>
      </c>
      <c r="C193" s="49">
        <v>3735</v>
      </c>
      <c r="D193" s="50">
        <v>5.8034444408722718</v>
      </c>
      <c r="E193" s="49">
        <v>850</v>
      </c>
      <c r="F193" s="49">
        <v>379</v>
      </c>
      <c r="H193" s="51">
        <v>73233622</v>
      </c>
      <c r="I193" s="52">
        <v>124546.97619047618</v>
      </c>
      <c r="J193" s="53">
        <v>107200</v>
      </c>
      <c r="K193" s="54">
        <v>494.5612244897959</v>
      </c>
      <c r="L193" s="54">
        <v>61</v>
      </c>
      <c r="M193" s="55">
        <v>0.95361089706420898</v>
      </c>
      <c r="N193" s="55">
        <v>0.96899223327636719</v>
      </c>
      <c r="O193" s="55">
        <v>0.91109323501586914</v>
      </c>
      <c r="P193" s="56">
        <v>0.93808633089065552</v>
      </c>
      <c r="W193" s="53">
        <v>118749.50178784267</v>
      </c>
      <c r="X193" s="53">
        <v>94500</v>
      </c>
      <c r="Y193" s="52">
        <v>123454.73480662983</v>
      </c>
      <c r="Z193" s="53">
        <v>99900</v>
      </c>
      <c r="AA193" s="54">
        <v>78.926121372031659</v>
      </c>
      <c r="AB193" s="54">
        <v>59</v>
      </c>
      <c r="AC193" s="55">
        <v>0.89419466257095337</v>
      </c>
      <c r="AD193" s="56">
        <v>0.9288368821144104</v>
      </c>
      <c r="AK193" s="57">
        <v>7723</v>
      </c>
      <c r="AL193" s="58">
        <v>950621582</v>
      </c>
      <c r="AM193" s="59">
        <v>14948</v>
      </c>
      <c r="AN193" s="60">
        <v>7033</v>
      </c>
      <c r="AO193" s="61">
        <v>123089.67784539687</v>
      </c>
      <c r="AP193" s="58">
        <v>106000</v>
      </c>
      <c r="AQ193" s="59">
        <v>543.14010099702193</v>
      </c>
      <c r="AR193" s="59">
        <v>50</v>
      </c>
      <c r="AS193" s="62">
        <v>0.95656675100326538</v>
      </c>
      <c r="AT193" s="62">
        <v>0.97398263216018677</v>
      </c>
      <c r="AU193" s="62">
        <v>0.92064112424850464</v>
      </c>
      <c r="AV193" s="63">
        <v>0.9503551721572876</v>
      </c>
      <c r="AW193" s="58">
        <v>137907.82173706047</v>
      </c>
      <c r="AX193" s="58">
        <v>114900</v>
      </c>
      <c r="AY193" s="61">
        <v>131339.01509378664</v>
      </c>
      <c r="AZ193" s="58">
        <v>114700</v>
      </c>
      <c r="BA193" s="59">
        <v>77.852836627328315</v>
      </c>
      <c r="BB193" s="59">
        <v>43</v>
      </c>
      <c r="BC193" s="62">
        <v>0.9213482141494751</v>
      </c>
      <c r="BD193" s="63">
        <v>0.9509509801864624</v>
      </c>
    </row>
    <row r="194" spans="1:56" x14ac:dyDescent="0.25">
      <c r="A194" s="47">
        <v>40483</v>
      </c>
      <c r="B194" s="48">
        <v>556</v>
      </c>
      <c r="C194" s="49">
        <v>3854</v>
      </c>
      <c r="D194" s="50">
        <v>6.0156085498628471</v>
      </c>
      <c r="E194" s="49">
        <v>881</v>
      </c>
      <c r="F194" s="49">
        <v>439</v>
      </c>
      <c r="H194" s="51">
        <v>68751623</v>
      </c>
      <c r="I194" s="52">
        <v>123653.99820143885</v>
      </c>
      <c r="J194" s="53">
        <v>105000</v>
      </c>
      <c r="K194" s="54">
        <v>621.76618705035969</v>
      </c>
      <c r="L194" s="54">
        <v>63.5</v>
      </c>
      <c r="M194" s="55">
        <v>0.94698494672775269</v>
      </c>
      <c r="N194" s="55">
        <v>0.96618360280990601</v>
      </c>
      <c r="O194" s="55">
        <v>0.90350896120071411</v>
      </c>
      <c r="P194" s="56">
        <v>0.93333333730697632</v>
      </c>
      <c r="W194" s="53">
        <v>127400.41857798165</v>
      </c>
      <c r="X194" s="53">
        <v>107000</v>
      </c>
      <c r="Y194" s="52">
        <v>132578.46172248805</v>
      </c>
      <c r="Z194" s="53">
        <v>114900</v>
      </c>
      <c r="AA194" s="54">
        <v>103.50113895216401</v>
      </c>
      <c r="AB194" s="54">
        <v>61</v>
      </c>
      <c r="AC194" s="55">
        <v>0.91026687622070313</v>
      </c>
      <c r="AD194" s="56">
        <v>0.93478488922119141</v>
      </c>
      <c r="AK194" s="57">
        <v>7135</v>
      </c>
      <c r="AL194" s="58">
        <v>877387960</v>
      </c>
      <c r="AM194" s="59">
        <v>14098</v>
      </c>
      <c r="AN194" s="60">
        <v>6654</v>
      </c>
      <c r="AO194" s="61">
        <v>122969.58093903294</v>
      </c>
      <c r="AP194" s="58">
        <v>106000</v>
      </c>
      <c r="AQ194" s="59">
        <v>547.14351786965665</v>
      </c>
      <c r="AR194" s="59">
        <v>50</v>
      </c>
      <c r="AS194" s="62">
        <v>0.95680338144302368</v>
      </c>
      <c r="AT194" s="62">
        <v>0.9746328592300415</v>
      </c>
      <c r="AU194" s="62">
        <v>0.92140501737594604</v>
      </c>
      <c r="AV194" s="63">
        <v>0.95145630836486816</v>
      </c>
      <c r="AW194" s="58">
        <v>139067.21516156953</v>
      </c>
      <c r="AX194" s="58">
        <v>115000</v>
      </c>
      <c r="AY194" s="61">
        <v>131780.69096255029</v>
      </c>
      <c r="AZ194" s="58">
        <v>114900</v>
      </c>
      <c r="BA194" s="59">
        <v>77.791704238052304</v>
      </c>
      <c r="BB194" s="59">
        <v>43</v>
      </c>
      <c r="BC194" s="62">
        <v>0.92285817861557007</v>
      </c>
      <c r="BD194" s="63">
        <v>0.95191347599029541</v>
      </c>
    </row>
    <row r="195" spans="1:56" x14ac:dyDescent="0.25">
      <c r="A195" s="47">
        <v>40452</v>
      </c>
      <c r="B195" s="48">
        <v>577</v>
      </c>
      <c r="C195" s="49">
        <v>4078</v>
      </c>
      <c r="D195" s="50">
        <v>6.1881638846737479</v>
      </c>
      <c r="E195" s="49">
        <v>1082</v>
      </c>
      <c r="F195" s="49">
        <v>515</v>
      </c>
      <c r="H195" s="51">
        <v>71127829</v>
      </c>
      <c r="I195" s="52">
        <v>123271.8006932409</v>
      </c>
      <c r="J195" s="53">
        <v>103000</v>
      </c>
      <c r="K195" s="54">
        <v>630.51473136915081</v>
      </c>
      <c r="L195" s="54">
        <v>61</v>
      </c>
      <c r="M195" s="55">
        <v>0.94400566816329956</v>
      </c>
      <c r="N195" s="55">
        <v>0.9649122953414917</v>
      </c>
      <c r="O195" s="55">
        <v>0.8985934853553772</v>
      </c>
      <c r="P195" s="56">
        <v>0.93499583005905151</v>
      </c>
      <c r="W195" s="53">
        <v>137417.80494766889</v>
      </c>
      <c r="X195" s="53">
        <v>109500</v>
      </c>
      <c r="Y195" s="52">
        <v>133187.74526315791</v>
      </c>
      <c r="Z195" s="53">
        <v>117500</v>
      </c>
      <c r="AA195" s="54">
        <v>83.689320388349515</v>
      </c>
      <c r="AB195" s="54">
        <v>53</v>
      </c>
      <c r="AC195" s="55">
        <v>0.90920710563659668</v>
      </c>
      <c r="AD195" s="56">
        <v>0.93860906362533569</v>
      </c>
      <c r="AK195" s="57">
        <v>6579</v>
      </c>
      <c r="AL195" s="58">
        <v>808636337</v>
      </c>
      <c r="AM195" s="59">
        <v>13217</v>
      </c>
      <c r="AN195" s="60">
        <v>6215</v>
      </c>
      <c r="AO195" s="61">
        <v>122911.73993008056</v>
      </c>
      <c r="AP195" s="58">
        <v>106000</v>
      </c>
      <c r="AQ195" s="59">
        <v>540.83705730354154</v>
      </c>
      <c r="AR195" s="59">
        <v>49</v>
      </c>
      <c r="AS195" s="62">
        <v>0.95760136842727661</v>
      </c>
      <c r="AT195" s="62">
        <v>0.97548776865005493</v>
      </c>
      <c r="AU195" s="62">
        <v>0.92285221815109253</v>
      </c>
      <c r="AV195" s="63">
        <v>0.95279133319854736</v>
      </c>
      <c r="AW195" s="58">
        <v>139850.26985837438</v>
      </c>
      <c r="AX195" s="58">
        <v>115000</v>
      </c>
      <c r="AY195" s="61">
        <v>131725.51753805426</v>
      </c>
      <c r="AZ195" s="58">
        <v>114900</v>
      </c>
      <c r="BA195" s="59">
        <v>75.975703942075626</v>
      </c>
      <c r="BB195" s="59">
        <v>42</v>
      </c>
      <c r="BC195" s="62">
        <v>0.92372798919677734</v>
      </c>
      <c r="BD195" s="63">
        <v>0.95348834991455078</v>
      </c>
    </row>
    <row r="196" spans="1:56" x14ac:dyDescent="0.25">
      <c r="A196" s="47">
        <v>40422</v>
      </c>
      <c r="B196" s="48">
        <v>611</v>
      </c>
      <c r="C196" s="49">
        <v>4318</v>
      </c>
      <c r="D196" s="50">
        <v>6.3476662991547226</v>
      </c>
      <c r="E196" s="49">
        <v>1179</v>
      </c>
      <c r="F196" s="49">
        <v>516</v>
      </c>
      <c r="H196" s="51">
        <v>71978452</v>
      </c>
      <c r="I196" s="52">
        <v>117804.34042553192</v>
      </c>
      <c r="J196" s="53">
        <v>103000</v>
      </c>
      <c r="K196" s="54">
        <v>527.3682487725041</v>
      </c>
      <c r="L196" s="54">
        <v>50</v>
      </c>
      <c r="M196" s="55">
        <v>0.95579284429550171</v>
      </c>
      <c r="N196" s="55">
        <v>0.97164303064346313</v>
      </c>
      <c r="O196" s="55">
        <v>0.91582977771759033</v>
      </c>
      <c r="P196" s="56">
        <v>0.94428920745849609</v>
      </c>
      <c r="W196" s="53">
        <v>140620.5321585903</v>
      </c>
      <c r="X196" s="53">
        <v>114900</v>
      </c>
      <c r="Y196" s="52">
        <v>135091.11377245508</v>
      </c>
      <c r="Z196" s="53">
        <v>115000</v>
      </c>
      <c r="AA196" s="54">
        <v>77.441860465116278</v>
      </c>
      <c r="AB196" s="54">
        <v>56</v>
      </c>
      <c r="AC196" s="55">
        <v>0.89939594268798828</v>
      </c>
      <c r="AD196" s="56">
        <v>0.93607306480407715</v>
      </c>
      <c r="AK196" s="57">
        <v>6002</v>
      </c>
      <c r="AL196" s="58">
        <v>737508508</v>
      </c>
      <c r="AM196" s="59">
        <v>12135</v>
      </c>
      <c r="AN196" s="60">
        <v>5700</v>
      </c>
      <c r="AO196" s="61">
        <v>122877.12562479173</v>
      </c>
      <c r="AP196" s="58">
        <v>107000</v>
      </c>
      <c r="AQ196" s="59">
        <v>532.21592802399198</v>
      </c>
      <c r="AR196" s="59">
        <v>48</v>
      </c>
      <c r="AS196" s="62">
        <v>0.95888972282409668</v>
      </c>
      <c r="AT196" s="62">
        <v>0.97619044780731201</v>
      </c>
      <c r="AU196" s="62">
        <v>0.92515307664871216</v>
      </c>
      <c r="AV196" s="63">
        <v>0.9549984335899353</v>
      </c>
      <c r="AW196" s="58">
        <v>140064.36588225441</v>
      </c>
      <c r="AX196" s="58">
        <v>116999</v>
      </c>
      <c r="AY196" s="61">
        <v>131600.79888669419</v>
      </c>
      <c r="AZ196" s="58">
        <v>114900</v>
      </c>
      <c r="BA196" s="59">
        <v>75.278771929824558</v>
      </c>
      <c r="BB196" s="59">
        <v>41</v>
      </c>
      <c r="BC196" s="62">
        <v>0.92496860027313232</v>
      </c>
      <c r="BD196" s="63">
        <v>0.9549795389175415</v>
      </c>
    </row>
    <row r="197" spans="1:56" x14ac:dyDescent="0.25">
      <c r="A197" s="47">
        <v>40391</v>
      </c>
      <c r="B197" s="48">
        <v>608</v>
      </c>
      <c r="C197" s="49">
        <v>4378</v>
      </c>
      <c r="D197" s="50">
        <v>6.33116413593637</v>
      </c>
      <c r="E197" s="49">
        <v>1273</v>
      </c>
      <c r="F197" s="49">
        <v>575</v>
      </c>
      <c r="H197" s="51">
        <v>78309838</v>
      </c>
      <c r="I197" s="52">
        <v>128799.07565789473</v>
      </c>
      <c r="J197" s="53">
        <v>104500</v>
      </c>
      <c r="K197" s="54">
        <v>646.27302631578948</v>
      </c>
      <c r="L197" s="54">
        <v>57</v>
      </c>
      <c r="M197" s="55">
        <v>0.95281928777694702</v>
      </c>
      <c r="N197" s="55">
        <v>0.96989965438842773</v>
      </c>
      <c r="O197" s="55">
        <v>0.90814149379730225</v>
      </c>
      <c r="P197" s="56">
        <v>0.94198691844940186</v>
      </c>
      <c r="W197" s="53">
        <v>140552.94399999999</v>
      </c>
      <c r="X197" s="53">
        <v>118700</v>
      </c>
      <c r="Y197" s="52">
        <v>132207.67799642219</v>
      </c>
      <c r="Z197" s="53">
        <v>106800</v>
      </c>
      <c r="AA197" s="54">
        <v>71.530434782608694</v>
      </c>
      <c r="AB197" s="54">
        <v>42</v>
      </c>
      <c r="AC197" s="55">
        <v>0.91818612813949585</v>
      </c>
      <c r="AD197" s="56">
        <v>0.94477206468582153</v>
      </c>
      <c r="AK197" s="57">
        <v>5391</v>
      </c>
      <c r="AL197" s="58">
        <v>665530056</v>
      </c>
      <c r="AM197" s="59">
        <v>10956</v>
      </c>
      <c r="AN197" s="60">
        <v>5184</v>
      </c>
      <c r="AO197" s="61">
        <v>123452.06010016694</v>
      </c>
      <c r="AP197" s="58">
        <v>107491</v>
      </c>
      <c r="AQ197" s="59">
        <v>532.7653496568355</v>
      </c>
      <c r="AR197" s="59">
        <v>47</v>
      </c>
      <c r="AS197" s="62">
        <v>0.95923721790313721</v>
      </c>
      <c r="AT197" s="62">
        <v>0.97647058963775635</v>
      </c>
      <c r="AU197" s="62">
        <v>0.92620038986206055</v>
      </c>
      <c r="AV197" s="63">
        <v>0.95596539974212646</v>
      </c>
      <c r="AW197" s="58">
        <v>140005.94937997407</v>
      </c>
      <c r="AX197" s="58">
        <v>117500</v>
      </c>
      <c r="AY197" s="61">
        <v>131255.76183898974</v>
      </c>
      <c r="AZ197" s="58">
        <v>114900</v>
      </c>
      <c r="BA197" s="59">
        <v>75.063464506172835</v>
      </c>
      <c r="BB197" s="59">
        <v>40</v>
      </c>
      <c r="BC197" s="62">
        <v>0.92748481035232544</v>
      </c>
      <c r="BD197" s="63">
        <v>0.95652174949645996</v>
      </c>
    </row>
    <row r="198" spans="1:56" x14ac:dyDescent="0.25">
      <c r="A198" s="47">
        <v>40360</v>
      </c>
      <c r="B198" s="48">
        <v>574</v>
      </c>
      <c r="C198" s="49">
        <v>4282</v>
      </c>
      <c r="D198" s="50">
        <v>6.0423328462865804</v>
      </c>
      <c r="E198" s="49">
        <v>1449</v>
      </c>
      <c r="F198" s="49">
        <v>552</v>
      </c>
      <c r="H198" s="51">
        <v>72823811</v>
      </c>
      <c r="I198" s="52">
        <v>126870.75087108013</v>
      </c>
      <c r="J198" s="53">
        <v>102500</v>
      </c>
      <c r="K198" s="54">
        <v>492.37630662020905</v>
      </c>
      <c r="L198" s="54">
        <v>49</v>
      </c>
      <c r="M198" s="55">
        <v>0.95298004150390625</v>
      </c>
      <c r="N198" s="55">
        <v>0.97171860933303833</v>
      </c>
      <c r="O198" s="55">
        <v>0.91194289922714233</v>
      </c>
      <c r="P198" s="56">
        <v>0.9433135986328125</v>
      </c>
      <c r="W198" s="53">
        <v>134441.83403068341</v>
      </c>
      <c r="X198" s="53">
        <v>114900</v>
      </c>
      <c r="Y198" s="52">
        <v>138261.82962962962</v>
      </c>
      <c r="Z198" s="53">
        <v>114700</v>
      </c>
      <c r="AA198" s="54">
        <v>88.103260869565219</v>
      </c>
      <c r="AB198" s="54">
        <v>46</v>
      </c>
      <c r="AC198" s="55">
        <v>0.90508842468261719</v>
      </c>
      <c r="AD198" s="56">
        <v>0.94213628768920898</v>
      </c>
      <c r="AK198" s="57">
        <v>4783</v>
      </c>
      <c r="AL198" s="58">
        <v>587220218</v>
      </c>
      <c r="AM198" s="59">
        <v>9683</v>
      </c>
      <c r="AN198" s="60">
        <v>4609</v>
      </c>
      <c r="AO198" s="61">
        <v>122772.36420656492</v>
      </c>
      <c r="AP198" s="58">
        <v>107500</v>
      </c>
      <c r="AQ198" s="59">
        <v>518.33660882291451</v>
      </c>
      <c r="AR198" s="59">
        <v>46</v>
      </c>
      <c r="AS198" s="62">
        <v>0.9600529670715332</v>
      </c>
      <c r="AT198" s="62">
        <v>0.97758620977401733</v>
      </c>
      <c r="AU198" s="62">
        <v>0.92850750684738159</v>
      </c>
      <c r="AV198" s="63">
        <v>0.95744681358337402</v>
      </c>
      <c r="AW198" s="58">
        <v>139934.39817915446</v>
      </c>
      <c r="AX198" s="58">
        <v>117500</v>
      </c>
      <c r="AY198" s="61">
        <v>131137.74872477268</v>
      </c>
      <c r="AZ198" s="58">
        <v>114900</v>
      </c>
      <c r="BA198" s="59">
        <v>75.504230852679541</v>
      </c>
      <c r="BB198" s="59">
        <v>40</v>
      </c>
      <c r="BC198" s="62">
        <v>0.92863965034484863</v>
      </c>
      <c r="BD198" s="63">
        <v>0.95759886503219604</v>
      </c>
    </row>
    <row r="199" spans="1:56" x14ac:dyDescent="0.25">
      <c r="A199" s="47">
        <v>40330</v>
      </c>
      <c r="B199" s="48">
        <v>862</v>
      </c>
      <c r="C199" s="49">
        <v>4120</v>
      </c>
      <c r="D199" s="50">
        <v>5.6367573393955697</v>
      </c>
      <c r="E199" s="49">
        <v>1384</v>
      </c>
      <c r="F199" s="49">
        <v>523</v>
      </c>
      <c r="H199" s="51">
        <v>107736383</v>
      </c>
      <c r="I199" s="52">
        <v>124984.2030162413</v>
      </c>
      <c r="J199" s="53">
        <v>110000</v>
      </c>
      <c r="K199" s="54">
        <v>497.45939675174014</v>
      </c>
      <c r="L199" s="54">
        <v>42</v>
      </c>
      <c r="M199" s="55">
        <v>0.96687847375869751</v>
      </c>
      <c r="N199" s="55">
        <v>0.98275864124298096</v>
      </c>
      <c r="O199" s="55">
        <v>0.93623071908950806</v>
      </c>
      <c r="P199" s="56">
        <v>0.96001923084259033</v>
      </c>
      <c r="W199" s="53">
        <v>144006.99341623994</v>
      </c>
      <c r="X199" s="53">
        <v>119900</v>
      </c>
      <c r="Y199" s="52">
        <v>136561.88683127571</v>
      </c>
      <c r="Z199" s="53">
        <v>111750</v>
      </c>
      <c r="AA199" s="54">
        <v>85.305927342256211</v>
      </c>
      <c r="AB199" s="54">
        <v>42</v>
      </c>
      <c r="AC199" s="55">
        <v>0.9185335636138916</v>
      </c>
      <c r="AD199" s="56">
        <v>0.94633257389068604</v>
      </c>
      <c r="AK199" s="57">
        <v>4209</v>
      </c>
      <c r="AL199" s="58">
        <v>514396407</v>
      </c>
      <c r="AM199" s="59">
        <v>8234</v>
      </c>
      <c r="AN199" s="60">
        <v>4057</v>
      </c>
      <c r="AO199" s="61">
        <v>122213.4490377762</v>
      </c>
      <c r="AP199" s="58">
        <v>108000</v>
      </c>
      <c r="AQ199" s="59">
        <v>521.87693038726536</v>
      </c>
      <c r="AR199" s="59">
        <v>46</v>
      </c>
      <c r="AS199" s="62">
        <v>0.96097159385681152</v>
      </c>
      <c r="AT199" s="62">
        <v>0.97813403606414795</v>
      </c>
      <c r="AU199" s="62">
        <v>0.93066275119781494</v>
      </c>
      <c r="AV199" s="63">
        <v>0.95890408754348755</v>
      </c>
      <c r="AW199" s="58">
        <v>140904.15156365428</v>
      </c>
      <c r="AX199" s="58">
        <v>118000</v>
      </c>
      <c r="AY199" s="61">
        <v>130168.48601662887</v>
      </c>
      <c r="AZ199" s="58">
        <v>114900</v>
      </c>
      <c r="BA199" s="59">
        <v>73.789992605373428</v>
      </c>
      <c r="BB199" s="59">
        <v>39</v>
      </c>
      <c r="BC199" s="62">
        <v>0.93185687065124512</v>
      </c>
      <c r="BD199" s="63">
        <v>0.95993322134017944</v>
      </c>
    </row>
    <row r="200" spans="1:56" x14ac:dyDescent="0.25">
      <c r="A200" s="47">
        <v>40299</v>
      </c>
      <c r="B200" s="48">
        <v>944</v>
      </c>
      <c r="C200" s="49">
        <v>3889</v>
      </c>
      <c r="D200" s="50">
        <v>5.3074036165131355</v>
      </c>
      <c r="E200" s="49">
        <v>1133</v>
      </c>
      <c r="F200" s="49">
        <v>453</v>
      </c>
      <c r="H200" s="51">
        <v>120460461</v>
      </c>
      <c r="I200" s="52">
        <v>127606.42055084746</v>
      </c>
      <c r="J200" s="53">
        <v>115000</v>
      </c>
      <c r="K200" s="54">
        <v>495.75</v>
      </c>
      <c r="L200" s="54">
        <v>39</v>
      </c>
      <c r="M200" s="55">
        <v>0.96412599086761475</v>
      </c>
      <c r="N200" s="55">
        <v>0.97850257158279419</v>
      </c>
      <c r="O200" s="55">
        <v>0.93748348951339722</v>
      </c>
      <c r="P200" s="56">
        <v>0.96125000715255737</v>
      </c>
      <c r="W200" s="53">
        <v>145414.76916058394</v>
      </c>
      <c r="X200" s="53">
        <v>118900</v>
      </c>
      <c r="Y200" s="52">
        <v>124706.38479262673</v>
      </c>
      <c r="Z200" s="53">
        <v>109950</v>
      </c>
      <c r="AA200" s="54">
        <v>86.547461368653416</v>
      </c>
      <c r="AB200" s="54">
        <v>40</v>
      </c>
      <c r="AC200" s="55">
        <v>0.91502708196640015</v>
      </c>
      <c r="AD200" s="56">
        <v>0.94860601425170898</v>
      </c>
      <c r="AK200" s="57">
        <v>3347</v>
      </c>
      <c r="AL200" s="58">
        <v>406660024</v>
      </c>
      <c r="AM200" s="59">
        <v>6850</v>
      </c>
      <c r="AN200" s="60">
        <v>3534</v>
      </c>
      <c r="AO200" s="61">
        <v>121499.85778308933</v>
      </c>
      <c r="AP200" s="58">
        <v>107500</v>
      </c>
      <c r="AQ200" s="59">
        <v>528.1655213624141</v>
      </c>
      <c r="AR200" s="59">
        <v>47</v>
      </c>
      <c r="AS200" s="62">
        <v>0.95946133136749268</v>
      </c>
      <c r="AT200" s="62">
        <v>0.97714287042617798</v>
      </c>
      <c r="AU200" s="62">
        <v>0.92923903465270996</v>
      </c>
      <c r="AV200" s="63">
        <v>0.95882350206375122</v>
      </c>
      <c r="AW200" s="58">
        <v>140276.23375277573</v>
      </c>
      <c r="AX200" s="58">
        <v>117900</v>
      </c>
      <c r="AY200" s="61">
        <v>129276.38357737582</v>
      </c>
      <c r="AZ200" s="58">
        <v>114900</v>
      </c>
      <c r="BA200" s="59">
        <v>72.085738539898131</v>
      </c>
      <c r="BB200" s="59">
        <v>38</v>
      </c>
      <c r="BC200" s="62">
        <v>0.93371576070785522</v>
      </c>
      <c r="BD200" s="63">
        <v>0.96150141954421997</v>
      </c>
    </row>
    <row r="201" spans="1:56" x14ac:dyDescent="0.25">
      <c r="A201" s="47">
        <v>40269</v>
      </c>
      <c r="B201" s="48">
        <v>894</v>
      </c>
      <c r="C201" s="49">
        <v>3675</v>
      </c>
      <c r="D201" s="50">
        <v>5.1386621702917505</v>
      </c>
      <c r="E201" s="49">
        <v>1700</v>
      </c>
      <c r="F201" s="49">
        <v>1151</v>
      </c>
      <c r="H201" s="51">
        <v>108373792</v>
      </c>
      <c r="I201" s="52">
        <v>121223.48098434004</v>
      </c>
      <c r="J201" s="53">
        <v>107500</v>
      </c>
      <c r="K201" s="54">
        <v>510.92729306487695</v>
      </c>
      <c r="L201" s="54">
        <v>41</v>
      </c>
      <c r="M201" s="55">
        <v>0.96299809217453003</v>
      </c>
      <c r="N201" s="55">
        <v>0.97971993684768677</v>
      </c>
      <c r="O201" s="55">
        <v>0.93426501750946045</v>
      </c>
      <c r="P201" s="56">
        <v>0.96227335929870605</v>
      </c>
      <c r="W201" s="53">
        <v>146972.89080118694</v>
      </c>
      <c r="X201" s="53">
        <v>120000</v>
      </c>
      <c r="Y201" s="52">
        <v>131687.12028094821</v>
      </c>
      <c r="Z201" s="53">
        <v>119500</v>
      </c>
      <c r="AA201" s="54">
        <v>59.74543874891399</v>
      </c>
      <c r="AB201" s="54">
        <v>34</v>
      </c>
      <c r="AC201" s="55">
        <v>0.94244545698165894</v>
      </c>
      <c r="AD201" s="56">
        <v>0.96151995658874512</v>
      </c>
      <c r="AK201" s="57">
        <v>2403</v>
      </c>
      <c r="AL201" s="58">
        <v>286199563</v>
      </c>
      <c r="AM201" s="59">
        <v>5717</v>
      </c>
      <c r="AN201" s="60">
        <v>3081</v>
      </c>
      <c r="AO201" s="61">
        <v>119100.94173949231</v>
      </c>
      <c r="AP201" s="58">
        <v>104900</v>
      </c>
      <c r="AQ201" s="59">
        <v>540.89970869746151</v>
      </c>
      <c r="AR201" s="59">
        <v>51</v>
      </c>
      <c r="AS201" s="62">
        <v>0.95763200521469116</v>
      </c>
      <c r="AT201" s="62">
        <v>0.97621262073516846</v>
      </c>
      <c r="AU201" s="62">
        <v>0.92600888013839722</v>
      </c>
      <c r="AV201" s="63">
        <v>0.95757448673248291</v>
      </c>
      <c r="AW201" s="58">
        <v>139281.03410496554</v>
      </c>
      <c r="AX201" s="58">
        <v>117500</v>
      </c>
      <c r="AY201" s="61">
        <v>129926.88520826501</v>
      </c>
      <c r="AZ201" s="58">
        <v>115000</v>
      </c>
      <c r="BA201" s="59">
        <v>69.959428756897111</v>
      </c>
      <c r="BB201" s="59">
        <v>38</v>
      </c>
      <c r="BC201" s="62">
        <v>0.93638825416564941</v>
      </c>
      <c r="BD201" s="63">
        <v>0.96273291110992432</v>
      </c>
    </row>
    <row r="202" spans="1:56" x14ac:dyDescent="0.25">
      <c r="A202" s="47">
        <v>40238</v>
      </c>
      <c r="B202" s="48">
        <v>674</v>
      </c>
      <c r="C202" s="49">
        <v>3765</v>
      </c>
      <c r="D202" s="50">
        <v>5.4114265181458858</v>
      </c>
      <c r="E202" s="49">
        <v>1660</v>
      </c>
      <c r="F202" s="49">
        <v>838</v>
      </c>
      <c r="H202" s="51">
        <v>79889961</v>
      </c>
      <c r="I202" s="52">
        <v>118531.09940652818</v>
      </c>
      <c r="J202" s="53">
        <v>104900</v>
      </c>
      <c r="K202" s="54">
        <v>502.06231454005933</v>
      </c>
      <c r="L202" s="54">
        <v>47</v>
      </c>
      <c r="M202" s="55">
        <v>0.9584771990776062</v>
      </c>
      <c r="N202" s="55">
        <v>0.97760343551635742</v>
      </c>
      <c r="O202" s="55">
        <v>0.9309537410736084</v>
      </c>
      <c r="P202" s="56">
        <v>0.96246391534805298</v>
      </c>
      <c r="W202" s="53">
        <v>138700.19254278729</v>
      </c>
      <c r="X202" s="53">
        <v>119900</v>
      </c>
      <c r="Y202" s="52">
        <v>132668.29241877256</v>
      </c>
      <c r="Z202" s="53">
        <v>118000</v>
      </c>
      <c r="AA202" s="54">
        <v>69.640811455847256</v>
      </c>
      <c r="AB202" s="54">
        <v>33</v>
      </c>
      <c r="AC202" s="55">
        <v>0.93631178140640259</v>
      </c>
      <c r="AD202" s="56">
        <v>0.96701407432556152</v>
      </c>
      <c r="AK202" s="57">
        <v>1509</v>
      </c>
      <c r="AL202" s="58">
        <v>177825771</v>
      </c>
      <c r="AM202" s="59">
        <v>4017</v>
      </c>
      <c r="AN202" s="60">
        <v>1930</v>
      </c>
      <c r="AO202" s="61">
        <v>117843.45328031809</v>
      </c>
      <c r="AP202" s="58">
        <v>102500</v>
      </c>
      <c r="AQ202" s="59">
        <v>558.65672630881375</v>
      </c>
      <c r="AR202" s="59">
        <v>55</v>
      </c>
      <c r="AS202" s="62">
        <v>0.95448267459869385</v>
      </c>
      <c r="AT202" s="62">
        <v>0.97491288185119629</v>
      </c>
      <c r="AU202" s="62">
        <v>0.92117249965667725</v>
      </c>
      <c r="AV202" s="63">
        <v>0.95520865917205811</v>
      </c>
      <c r="AW202" s="58">
        <v>136019.64041268243</v>
      </c>
      <c r="AX202" s="58">
        <v>114900</v>
      </c>
      <c r="AY202" s="61">
        <v>128877.19528795812</v>
      </c>
      <c r="AZ202" s="58">
        <v>114450</v>
      </c>
      <c r="BA202" s="59">
        <v>76.050777202072538</v>
      </c>
      <c r="BB202" s="59">
        <v>40</v>
      </c>
      <c r="BC202" s="62">
        <v>0.93277496099472046</v>
      </c>
      <c r="BD202" s="63">
        <v>0.96341055631637573</v>
      </c>
    </row>
    <row r="203" spans="1:56" x14ac:dyDescent="0.25">
      <c r="A203" s="47">
        <v>40210</v>
      </c>
      <c r="B203" s="48">
        <v>484</v>
      </c>
      <c r="C203" s="49">
        <v>3492</v>
      </c>
      <c r="D203" s="50">
        <v>5.0572049239681389</v>
      </c>
      <c r="E203" s="49">
        <v>1115</v>
      </c>
      <c r="F203" s="49">
        <v>606</v>
      </c>
      <c r="H203" s="51">
        <v>56888046</v>
      </c>
      <c r="I203" s="52">
        <v>117537.28512396694</v>
      </c>
      <c r="J203" s="53">
        <v>100000</v>
      </c>
      <c r="K203" s="54">
        <v>580.41735537190084</v>
      </c>
      <c r="L203" s="54">
        <v>66</v>
      </c>
      <c r="M203" s="55">
        <v>0.95357120037078857</v>
      </c>
      <c r="N203" s="55">
        <v>0.97297298908233643</v>
      </c>
      <c r="O203" s="55">
        <v>0.91515439748764038</v>
      </c>
      <c r="P203" s="56">
        <v>0.95352542400360107</v>
      </c>
      <c r="W203" s="53">
        <v>137682.5652173913</v>
      </c>
      <c r="X203" s="53">
        <v>117900</v>
      </c>
      <c r="Y203" s="52">
        <v>125501.37666666666</v>
      </c>
      <c r="Z203" s="53">
        <v>111400</v>
      </c>
      <c r="AA203" s="54">
        <v>76.405940594059402</v>
      </c>
      <c r="AB203" s="54">
        <v>40</v>
      </c>
      <c r="AC203" s="55">
        <v>0.93506187200546265</v>
      </c>
      <c r="AD203" s="56">
        <v>0.96330273151397705</v>
      </c>
      <c r="AK203" s="57">
        <v>835</v>
      </c>
      <c r="AL203" s="58">
        <v>97935810</v>
      </c>
      <c r="AM203" s="59">
        <v>2357</v>
      </c>
      <c r="AN203" s="60">
        <v>1092</v>
      </c>
      <c r="AO203" s="61">
        <v>117288.39520958083</v>
      </c>
      <c r="AP203" s="58">
        <v>102000</v>
      </c>
      <c r="AQ203" s="59">
        <v>604.33892215568858</v>
      </c>
      <c r="AR203" s="59">
        <v>62</v>
      </c>
      <c r="AS203" s="62">
        <v>0.95124256610870361</v>
      </c>
      <c r="AT203" s="62">
        <v>0.97272729873657227</v>
      </c>
      <c r="AU203" s="62">
        <v>0.91322153806686401</v>
      </c>
      <c r="AV203" s="63">
        <v>0.94736844301223755</v>
      </c>
      <c r="AW203" s="58">
        <v>134143.94183062448</v>
      </c>
      <c r="AX203" s="58">
        <v>112000</v>
      </c>
      <c r="AY203" s="61">
        <v>125957.453197405</v>
      </c>
      <c r="AZ203" s="58">
        <v>110000</v>
      </c>
      <c r="BA203" s="59">
        <v>80.969780219780219</v>
      </c>
      <c r="BB203" s="59">
        <v>46</v>
      </c>
      <c r="BC203" s="62">
        <v>0.93006891012191772</v>
      </c>
      <c r="BD203" s="63">
        <v>0.96086955070495605</v>
      </c>
    </row>
    <row r="204" spans="1:56" x14ac:dyDescent="0.25">
      <c r="A204" s="47">
        <v>40179</v>
      </c>
      <c r="B204" s="48">
        <v>351</v>
      </c>
      <c r="C204" s="49">
        <v>3388</v>
      </c>
      <c r="D204" s="50">
        <v>4.9113313842782693</v>
      </c>
      <c r="E204" s="49">
        <v>1242</v>
      </c>
      <c r="F204" s="49">
        <v>486</v>
      </c>
      <c r="H204" s="51">
        <v>41047764</v>
      </c>
      <c r="I204" s="52">
        <v>116945.19658119658</v>
      </c>
      <c r="J204" s="53">
        <v>102900</v>
      </c>
      <c r="K204" s="54">
        <v>637.32478632478637</v>
      </c>
      <c r="L204" s="54">
        <v>58</v>
      </c>
      <c r="M204" s="55">
        <v>0.94807559251785278</v>
      </c>
      <c r="N204" s="55">
        <v>0.97124367952346802</v>
      </c>
      <c r="O204" s="55">
        <v>0.91059643030166626</v>
      </c>
      <c r="P204" s="56">
        <v>0.93809521198272705</v>
      </c>
      <c r="W204" s="53">
        <v>130978.10696920584</v>
      </c>
      <c r="X204" s="53">
        <v>105250</v>
      </c>
      <c r="Y204" s="52">
        <v>126528.73903966598</v>
      </c>
      <c r="Z204" s="53">
        <v>110000</v>
      </c>
      <c r="AA204" s="54">
        <v>86.660493827160494</v>
      </c>
      <c r="AB204" s="54">
        <v>51.5</v>
      </c>
      <c r="AC204" s="55">
        <v>0.92376476526260376</v>
      </c>
      <c r="AD204" s="56">
        <v>0.95691859722137451</v>
      </c>
      <c r="AK204" s="57">
        <v>351</v>
      </c>
      <c r="AL204" s="58">
        <v>41047764</v>
      </c>
      <c r="AM204" s="59">
        <v>1242</v>
      </c>
      <c r="AN204" s="60">
        <v>486</v>
      </c>
      <c r="AO204" s="61">
        <v>116945.19658119658</v>
      </c>
      <c r="AP204" s="58">
        <v>102900</v>
      </c>
      <c r="AQ204" s="59">
        <v>637.32478632478637</v>
      </c>
      <c r="AR204" s="59">
        <v>58</v>
      </c>
      <c r="AS204" s="62">
        <v>0.94807559251785278</v>
      </c>
      <c r="AT204" s="62">
        <v>0.97124367952346802</v>
      </c>
      <c r="AU204" s="62">
        <v>0.91059643030166626</v>
      </c>
      <c r="AV204" s="63">
        <v>0.93809521198272705</v>
      </c>
      <c r="AW204" s="58">
        <v>130978.10696920584</v>
      </c>
      <c r="AX204" s="58">
        <v>105250</v>
      </c>
      <c r="AY204" s="61">
        <v>126528.73903966598</v>
      </c>
      <c r="AZ204" s="58">
        <v>110000</v>
      </c>
      <c r="BA204" s="59">
        <v>86.660493827160494</v>
      </c>
      <c r="BB204" s="59">
        <v>51.5</v>
      </c>
      <c r="BC204" s="62">
        <v>0.92376476526260376</v>
      </c>
      <c r="BD204" s="63">
        <v>0.95691859722137451</v>
      </c>
    </row>
    <row r="205" spans="1:56" x14ac:dyDescent="0.25">
      <c r="A205" s="47">
        <v>40148</v>
      </c>
      <c r="B205" s="48">
        <v>553</v>
      </c>
      <c r="C205" s="49">
        <v>3141</v>
      </c>
      <c r="D205" s="50">
        <v>4.5281113520547889</v>
      </c>
      <c r="E205" s="49">
        <v>721</v>
      </c>
      <c r="F205" s="49">
        <v>360</v>
      </c>
      <c r="H205" s="51">
        <v>62840442</v>
      </c>
      <c r="I205" s="52">
        <v>113635.51898734177</v>
      </c>
      <c r="J205" s="53">
        <v>97931</v>
      </c>
      <c r="K205" s="54">
        <v>603.96745027124769</v>
      </c>
      <c r="L205" s="54">
        <v>49</v>
      </c>
      <c r="M205" s="55">
        <v>0.95219683647155762</v>
      </c>
      <c r="N205" s="55">
        <v>0.97181177139282227</v>
      </c>
      <c r="O205" s="55">
        <v>0.915302574634552</v>
      </c>
      <c r="P205" s="56">
        <v>0.94895219802856445</v>
      </c>
      <c r="W205" s="53">
        <v>122337.98744769875</v>
      </c>
      <c r="X205" s="53">
        <v>94900</v>
      </c>
      <c r="Y205" s="52">
        <v>120967.33983286908</v>
      </c>
      <c r="Z205" s="53">
        <v>99900</v>
      </c>
      <c r="AA205" s="54">
        <v>78.055555555555557</v>
      </c>
      <c r="AB205" s="54">
        <v>52.5</v>
      </c>
      <c r="AC205" s="55">
        <v>0.90667247772216797</v>
      </c>
      <c r="AD205" s="56">
        <v>0.94176918268203735</v>
      </c>
      <c r="AK205" s="57">
        <v>8324</v>
      </c>
      <c r="AL205" s="58">
        <v>994062347</v>
      </c>
      <c r="AM205" s="59">
        <v>14306</v>
      </c>
      <c r="AN205" s="60">
        <v>7596</v>
      </c>
      <c r="AO205" s="61">
        <v>119421.233421432</v>
      </c>
      <c r="AP205" s="58">
        <v>106900</v>
      </c>
      <c r="AQ205" s="59">
        <v>573.69077366650652</v>
      </c>
      <c r="AR205" s="59">
        <v>46</v>
      </c>
      <c r="AS205" s="62">
        <v>0.96008914709091187</v>
      </c>
      <c r="AT205" s="62">
        <v>0.97927093505859375</v>
      </c>
      <c r="AU205" s="62">
        <v>0.92964297533035278</v>
      </c>
      <c r="AV205" s="63">
        <v>0.96170222759246826</v>
      </c>
      <c r="AW205" s="58">
        <v>140636.67853644886</v>
      </c>
      <c r="AX205" s="58">
        <v>115900</v>
      </c>
      <c r="AY205" s="61">
        <v>124859.15049374588</v>
      </c>
      <c r="AZ205" s="58">
        <v>110000</v>
      </c>
      <c r="BA205" s="59">
        <v>68.591495523959978</v>
      </c>
      <c r="BB205" s="59">
        <v>39</v>
      </c>
      <c r="BC205" s="62">
        <v>0.93070328235626221</v>
      </c>
      <c r="BD205" s="63">
        <v>0.96293550729751587</v>
      </c>
    </row>
    <row r="206" spans="1:56" x14ac:dyDescent="0.25">
      <c r="A206" s="47">
        <v>40118</v>
      </c>
      <c r="B206" s="48">
        <v>776</v>
      </c>
      <c r="C206" s="49">
        <v>3247</v>
      </c>
      <c r="D206" s="50">
        <v>4.6574227663081391</v>
      </c>
      <c r="E206" s="49">
        <v>861</v>
      </c>
      <c r="F206" s="49">
        <v>446</v>
      </c>
      <c r="H206" s="51">
        <v>95687201</v>
      </c>
      <c r="I206" s="52">
        <v>123308.2487113402</v>
      </c>
      <c r="J206" s="53">
        <v>107500</v>
      </c>
      <c r="K206" s="54">
        <v>464.37113402061857</v>
      </c>
      <c r="L206" s="54">
        <v>45.5</v>
      </c>
      <c r="M206" s="55">
        <v>0.95917707681655884</v>
      </c>
      <c r="N206" s="55">
        <v>0.98145174980163574</v>
      </c>
      <c r="O206" s="55">
        <v>0.93132275342941284</v>
      </c>
      <c r="P206" s="56">
        <v>0.96296298503875732</v>
      </c>
      <c r="W206" s="53">
        <v>136442.84192037472</v>
      </c>
      <c r="X206" s="53">
        <v>114700</v>
      </c>
      <c r="Y206" s="52">
        <v>124846.36322869956</v>
      </c>
      <c r="Z206" s="53">
        <v>106150</v>
      </c>
      <c r="AA206" s="54">
        <v>80.302690582959642</v>
      </c>
      <c r="AB206" s="54">
        <v>46</v>
      </c>
      <c r="AC206" s="55">
        <v>0.91591888666152954</v>
      </c>
      <c r="AD206" s="56">
        <v>0.94968551397323608</v>
      </c>
      <c r="AK206" s="57">
        <v>7771</v>
      </c>
      <c r="AL206" s="58">
        <v>931221905</v>
      </c>
      <c r="AM206" s="59">
        <v>13585</v>
      </c>
      <c r="AN206" s="60">
        <v>7236</v>
      </c>
      <c r="AO206" s="61">
        <v>119832.95650495432</v>
      </c>
      <c r="AP206" s="58">
        <v>107000</v>
      </c>
      <c r="AQ206" s="59">
        <v>571.53622442414098</v>
      </c>
      <c r="AR206" s="59">
        <v>46</v>
      </c>
      <c r="AS206" s="62">
        <v>0.96065080165863037</v>
      </c>
      <c r="AT206" s="62">
        <v>0.97959184646606445</v>
      </c>
      <c r="AU206" s="62">
        <v>0.93066096305847168</v>
      </c>
      <c r="AV206" s="63">
        <v>0.9626389741897583</v>
      </c>
      <c r="AW206" s="58">
        <v>141603.03056639904</v>
      </c>
      <c r="AX206" s="58">
        <v>117900</v>
      </c>
      <c r="AY206" s="61">
        <v>125052.23507462686</v>
      </c>
      <c r="AZ206" s="58">
        <v>110000</v>
      </c>
      <c r="BA206" s="59">
        <v>68.120646766169159</v>
      </c>
      <c r="BB206" s="59">
        <v>38</v>
      </c>
      <c r="BC206" s="62">
        <v>0.93189632892608643</v>
      </c>
      <c r="BD206" s="63">
        <v>0.96370464563369751</v>
      </c>
    </row>
    <row r="207" spans="1:56" x14ac:dyDescent="0.25">
      <c r="A207" s="47">
        <v>40087</v>
      </c>
      <c r="B207" s="48">
        <v>832</v>
      </c>
      <c r="C207" s="49">
        <v>3327</v>
      </c>
      <c r="D207" s="50">
        <v>4.9137232245710107</v>
      </c>
      <c r="E207" s="49">
        <v>1226</v>
      </c>
      <c r="F207" s="49">
        <v>765</v>
      </c>
      <c r="H207" s="51">
        <v>99356852</v>
      </c>
      <c r="I207" s="52">
        <v>119419.29326923077</v>
      </c>
      <c r="J207" s="53">
        <v>107925</v>
      </c>
      <c r="K207" s="54">
        <v>557.80649038461536</v>
      </c>
      <c r="L207" s="54">
        <v>41</v>
      </c>
      <c r="M207" s="55">
        <v>0.9654882550239563</v>
      </c>
      <c r="N207" s="55">
        <v>0.98288154602050781</v>
      </c>
      <c r="O207" s="55">
        <v>0.93854689598083496</v>
      </c>
      <c r="P207" s="56">
        <v>0.9692685604095459</v>
      </c>
      <c r="W207" s="53">
        <v>134531.92408163266</v>
      </c>
      <c r="X207" s="53">
        <v>109900</v>
      </c>
      <c r="Y207" s="52">
        <v>124902.34117647058</v>
      </c>
      <c r="Z207" s="53">
        <v>109000</v>
      </c>
      <c r="AA207" s="54">
        <v>66.341176470588238</v>
      </c>
      <c r="AB207" s="54">
        <v>41</v>
      </c>
      <c r="AC207" s="55">
        <v>0.92600834369659424</v>
      </c>
      <c r="AD207" s="56">
        <v>0.9597744345664978</v>
      </c>
      <c r="AK207" s="57">
        <v>6995</v>
      </c>
      <c r="AL207" s="58">
        <v>835534704</v>
      </c>
      <c r="AM207" s="59">
        <v>12724</v>
      </c>
      <c r="AN207" s="60">
        <v>6790</v>
      </c>
      <c r="AO207" s="61">
        <v>119447.42015725518</v>
      </c>
      <c r="AP207" s="58">
        <v>107000</v>
      </c>
      <c r="AQ207" s="59">
        <v>583.42473195139382</v>
      </c>
      <c r="AR207" s="59">
        <v>46</v>
      </c>
      <c r="AS207" s="62">
        <v>0.96081429719924927</v>
      </c>
      <c r="AT207" s="62">
        <v>0.97935104370117188</v>
      </c>
      <c r="AU207" s="62">
        <v>0.93058758974075317</v>
      </c>
      <c r="AV207" s="63">
        <v>0.96261680126190186</v>
      </c>
      <c r="AW207" s="58">
        <v>141949.39550420499</v>
      </c>
      <c r="AX207" s="58">
        <v>118000</v>
      </c>
      <c r="AY207" s="61">
        <v>125065.75773195876</v>
      </c>
      <c r="AZ207" s="58">
        <v>111500</v>
      </c>
      <c r="BA207" s="59">
        <v>67.320471281296022</v>
      </c>
      <c r="BB207" s="59">
        <v>38</v>
      </c>
      <c r="BC207" s="62">
        <v>0.93294215202331543</v>
      </c>
      <c r="BD207" s="63">
        <v>0.96464860439300537</v>
      </c>
    </row>
    <row r="208" spans="1:56" x14ac:dyDescent="0.25">
      <c r="A208" s="47">
        <v>40057</v>
      </c>
      <c r="B208" s="48">
        <v>746</v>
      </c>
      <c r="C208" s="49">
        <v>3446</v>
      </c>
      <c r="D208" s="50">
        <v>5.1140243938339243</v>
      </c>
      <c r="E208" s="49">
        <v>1227</v>
      </c>
      <c r="F208" s="49">
        <v>681</v>
      </c>
      <c r="H208" s="51">
        <v>83204840</v>
      </c>
      <c r="I208" s="52">
        <v>111534.63806970509</v>
      </c>
      <c r="J208" s="53">
        <v>99050</v>
      </c>
      <c r="K208" s="54">
        <v>573.74128686327083</v>
      </c>
      <c r="L208" s="54">
        <v>41.5</v>
      </c>
      <c r="M208" s="55">
        <v>0.96132081747055054</v>
      </c>
      <c r="N208" s="55">
        <v>0.98367667198181152</v>
      </c>
      <c r="O208" s="55">
        <v>0.93352991342544556</v>
      </c>
      <c r="P208" s="56">
        <v>0.96549344062805176</v>
      </c>
      <c r="W208" s="53">
        <v>139870.50774246128</v>
      </c>
      <c r="X208" s="53">
        <v>114500</v>
      </c>
      <c r="Y208" s="52">
        <v>120614.24082232012</v>
      </c>
      <c r="Z208" s="53">
        <v>108350</v>
      </c>
      <c r="AA208" s="54">
        <v>67.932452276064609</v>
      </c>
      <c r="AB208" s="54">
        <v>35</v>
      </c>
      <c r="AC208" s="55">
        <v>0.93898791074752808</v>
      </c>
      <c r="AD208" s="56">
        <v>0.97043216228485107</v>
      </c>
      <c r="AK208" s="57">
        <v>6163</v>
      </c>
      <c r="AL208" s="58">
        <v>736177852</v>
      </c>
      <c r="AM208" s="59">
        <v>11498</v>
      </c>
      <c r="AN208" s="60">
        <v>6025</v>
      </c>
      <c r="AO208" s="61">
        <v>119451.21726431932</v>
      </c>
      <c r="AP208" s="58">
        <v>107000</v>
      </c>
      <c r="AQ208" s="59">
        <v>586.88317377900376</v>
      </c>
      <c r="AR208" s="59">
        <v>46</v>
      </c>
      <c r="AS208" s="62">
        <v>0.96018326282501221</v>
      </c>
      <c r="AT208" s="62">
        <v>0.97872340679168701</v>
      </c>
      <c r="AU208" s="62">
        <v>0.92950958013534546</v>
      </c>
      <c r="AV208" s="63">
        <v>0.96153843402862549</v>
      </c>
      <c r="AW208" s="58">
        <v>142739.65489650375</v>
      </c>
      <c r="AX208" s="58">
        <v>119000</v>
      </c>
      <c r="AY208" s="61">
        <v>125086.50688796681</v>
      </c>
      <c r="AZ208" s="58">
        <v>112500</v>
      </c>
      <c r="BA208" s="59">
        <v>67.444813278008297</v>
      </c>
      <c r="BB208" s="59">
        <v>38</v>
      </c>
      <c r="BC208" s="62">
        <v>0.93382185697555542</v>
      </c>
      <c r="BD208" s="63">
        <v>0.96504354476928711</v>
      </c>
    </row>
    <row r="209" spans="1:56" x14ac:dyDescent="0.25">
      <c r="A209" s="47">
        <v>40026</v>
      </c>
      <c r="B209" s="48">
        <v>814</v>
      </c>
      <c r="C209" s="49">
        <v>3499</v>
      </c>
      <c r="D209" s="50">
        <v>5.1563307452867262</v>
      </c>
      <c r="E209" s="49">
        <v>1364</v>
      </c>
      <c r="F209" s="49">
        <v>724</v>
      </c>
      <c r="H209" s="51">
        <v>99314986</v>
      </c>
      <c r="I209" s="52">
        <v>122008.58230958231</v>
      </c>
      <c r="J209" s="53">
        <v>115000</v>
      </c>
      <c r="K209" s="54">
        <v>425.75798525798524</v>
      </c>
      <c r="L209" s="54">
        <v>40</v>
      </c>
      <c r="M209" s="55">
        <v>0.9625556468963623</v>
      </c>
      <c r="N209" s="55">
        <v>0.97889530658721924</v>
      </c>
      <c r="O209" s="55">
        <v>0.93476241827011108</v>
      </c>
      <c r="P209" s="56">
        <v>0.961395263671875</v>
      </c>
      <c r="W209" s="53">
        <v>135198.81671554252</v>
      </c>
      <c r="X209" s="53">
        <v>112450</v>
      </c>
      <c r="Y209" s="52">
        <v>121453.7044198895</v>
      </c>
      <c r="Z209" s="53">
        <v>109950</v>
      </c>
      <c r="AA209" s="54">
        <v>58.982044198895025</v>
      </c>
      <c r="AB209" s="54">
        <v>34</v>
      </c>
      <c r="AC209" s="55">
        <v>0.93684440851211548</v>
      </c>
      <c r="AD209" s="56">
        <v>0.96339112520217896</v>
      </c>
      <c r="AK209" s="57">
        <v>5417</v>
      </c>
      <c r="AL209" s="58">
        <v>652973012</v>
      </c>
      <c r="AM209" s="59">
        <v>10271</v>
      </c>
      <c r="AN209" s="60">
        <v>5344</v>
      </c>
      <c r="AO209" s="61">
        <v>120541.44581871884</v>
      </c>
      <c r="AP209" s="58">
        <v>108000</v>
      </c>
      <c r="AQ209" s="59">
        <v>588.69300350747642</v>
      </c>
      <c r="AR209" s="59">
        <v>47</v>
      </c>
      <c r="AS209" s="62">
        <v>0.96002662181854248</v>
      </c>
      <c r="AT209" s="62">
        <v>0.97816199064254761</v>
      </c>
      <c r="AU209" s="62">
        <v>0.92895811796188354</v>
      </c>
      <c r="AV209" s="63">
        <v>0.9611775279045105</v>
      </c>
      <c r="AW209" s="58">
        <v>143082.41057345926</v>
      </c>
      <c r="AX209" s="58">
        <v>119900</v>
      </c>
      <c r="AY209" s="61">
        <v>125656.41953592814</v>
      </c>
      <c r="AZ209" s="58">
        <v>113900</v>
      </c>
      <c r="BA209" s="59">
        <v>67.382672155688624</v>
      </c>
      <c r="BB209" s="59">
        <v>38</v>
      </c>
      <c r="BC209" s="62">
        <v>0.93316119909286499</v>
      </c>
      <c r="BD209" s="63">
        <v>0.96470588445663452</v>
      </c>
    </row>
    <row r="210" spans="1:56" x14ac:dyDescent="0.25">
      <c r="A210" s="47">
        <v>39995</v>
      </c>
      <c r="B210" s="48">
        <v>841</v>
      </c>
      <c r="C210" s="49">
        <v>3467</v>
      </c>
      <c r="D210" s="50">
        <v>5.031930333817126</v>
      </c>
      <c r="E210" s="49">
        <v>1466</v>
      </c>
      <c r="F210" s="49">
        <v>762</v>
      </c>
      <c r="H210" s="51">
        <v>102648450</v>
      </c>
      <c r="I210" s="52">
        <v>122055.23186682521</v>
      </c>
      <c r="J210" s="53">
        <v>111900</v>
      </c>
      <c r="K210" s="54">
        <v>582.55410225921526</v>
      </c>
      <c r="L210" s="54">
        <v>40</v>
      </c>
      <c r="M210" s="55">
        <v>0.96386235952377319</v>
      </c>
      <c r="N210" s="55">
        <v>0.98293113708496094</v>
      </c>
      <c r="O210" s="55">
        <v>0.93685621023178101</v>
      </c>
      <c r="P210" s="56">
        <v>0.96821707487106323</v>
      </c>
      <c r="W210" s="53">
        <v>140913.3792633015</v>
      </c>
      <c r="X210" s="53">
        <v>119500</v>
      </c>
      <c r="Y210" s="52">
        <v>127233.7624671916</v>
      </c>
      <c r="Z210" s="53">
        <v>119500</v>
      </c>
      <c r="AA210" s="54">
        <v>60.733595800524931</v>
      </c>
      <c r="AB210" s="54">
        <v>34</v>
      </c>
      <c r="AC210" s="55">
        <v>0.9334946870803833</v>
      </c>
      <c r="AD210" s="56">
        <v>0.96772110462188721</v>
      </c>
      <c r="AK210" s="57">
        <v>4603</v>
      </c>
      <c r="AL210" s="58">
        <v>553658026</v>
      </c>
      <c r="AM210" s="59">
        <v>8907</v>
      </c>
      <c r="AN210" s="60">
        <v>4620</v>
      </c>
      <c r="AO210" s="61">
        <v>120281.9956550076</v>
      </c>
      <c r="AP210" s="58">
        <v>106500</v>
      </c>
      <c r="AQ210" s="59">
        <v>617.50662611340431</v>
      </c>
      <c r="AR210" s="59">
        <v>49</v>
      </c>
      <c r="AS210" s="62">
        <v>0.95957940816879272</v>
      </c>
      <c r="AT210" s="62">
        <v>0.97788643836975098</v>
      </c>
      <c r="AU210" s="62">
        <v>0.92793428897857666</v>
      </c>
      <c r="AV210" s="63">
        <v>0.96109241247177124</v>
      </c>
      <c r="AW210" s="58">
        <v>144289.68822274616</v>
      </c>
      <c r="AX210" s="58">
        <v>119900</v>
      </c>
      <c r="AY210" s="61">
        <v>126315.02683982684</v>
      </c>
      <c r="AZ210" s="58">
        <v>114900</v>
      </c>
      <c r="BA210" s="59">
        <v>68.699134199134193</v>
      </c>
      <c r="BB210" s="59">
        <v>38</v>
      </c>
      <c r="BC210" s="62">
        <v>0.93258810043334961</v>
      </c>
      <c r="BD210" s="63">
        <v>0.96484625339508057</v>
      </c>
    </row>
    <row r="211" spans="1:56" x14ac:dyDescent="0.25">
      <c r="A211" s="47">
        <v>39965</v>
      </c>
      <c r="B211" s="48">
        <v>884</v>
      </c>
      <c r="C211" s="49">
        <v>3545</v>
      </c>
      <c r="D211" s="50">
        <v>5.0818302760340721</v>
      </c>
      <c r="E211" s="49">
        <v>1425</v>
      </c>
      <c r="F211" s="49">
        <v>719</v>
      </c>
      <c r="H211" s="51">
        <v>117100012</v>
      </c>
      <c r="I211" s="52">
        <v>132466.07692307694</v>
      </c>
      <c r="J211" s="53">
        <v>120000</v>
      </c>
      <c r="K211" s="54">
        <v>619.41628959276022</v>
      </c>
      <c r="L211" s="54">
        <v>42</v>
      </c>
      <c r="M211" s="55">
        <v>0.96916115283966064</v>
      </c>
      <c r="N211" s="55">
        <v>0.98181819915771484</v>
      </c>
      <c r="O211" s="55">
        <v>0.94432884454727173</v>
      </c>
      <c r="P211" s="56">
        <v>0.97028571367263794</v>
      </c>
      <c r="W211" s="53">
        <v>146859.05543859649</v>
      </c>
      <c r="X211" s="53">
        <v>119900</v>
      </c>
      <c r="Y211" s="52">
        <v>126364.61057023644</v>
      </c>
      <c r="Z211" s="53">
        <v>114900</v>
      </c>
      <c r="AA211" s="54">
        <v>69.998609179415851</v>
      </c>
      <c r="AB211" s="54">
        <v>34</v>
      </c>
      <c r="AC211" s="55">
        <v>0.94185072183609009</v>
      </c>
      <c r="AD211" s="56">
        <v>0.96964371204376221</v>
      </c>
      <c r="AK211" s="57">
        <v>3762</v>
      </c>
      <c r="AL211" s="58">
        <v>451009576</v>
      </c>
      <c r="AM211" s="59">
        <v>7441</v>
      </c>
      <c r="AN211" s="60">
        <v>3858</v>
      </c>
      <c r="AO211" s="61">
        <v>119885.58639021797</v>
      </c>
      <c r="AP211" s="58">
        <v>106000</v>
      </c>
      <c r="AQ211" s="59">
        <v>625.32030834662419</v>
      </c>
      <c r="AR211" s="59">
        <v>51</v>
      </c>
      <c r="AS211" s="62">
        <v>0.95862191915512085</v>
      </c>
      <c r="AT211" s="62">
        <v>0.97727274894714355</v>
      </c>
      <c r="AU211" s="62">
        <v>0.92593389749526978</v>
      </c>
      <c r="AV211" s="63">
        <v>0.95936793088912964</v>
      </c>
      <c r="AW211" s="58">
        <v>144954.87689826638</v>
      </c>
      <c r="AX211" s="58">
        <v>119900</v>
      </c>
      <c r="AY211" s="61">
        <v>126133.56583722135</v>
      </c>
      <c r="AZ211" s="58">
        <v>112700</v>
      </c>
      <c r="BA211" s="59">
        <v>70.272420943494041</v>
      </c>
      <c r="BB211" s="59">
        <v>39</v>
      </c>
      <c r="BC211" s="62">
        <v>0.93240875005722046</v>
      </c>
      <c r="BD211" s="63">
        <v>0.96427297592163086</v>
      </c>
    </row>
    <row r="212" spans="1:56" x14ac:dyDescent="0.25">
      <c r="A212" s="47">
        <v>39934</v>
      </c>
      <c r="B212" s="48">
        <v>733</v>
      </c>
      <c r="C212" s="49">
        <v>3471</v>
      </c>
      <c r="D212" s="50">
        <v>4.9473810675682035</v>
      </c>
      <c r="E212" s="49">
        <v>1347</v>
      </c>
      <c r="F212" s="49">
        <v>775</v>
      </c>
      <c r="H212" s="51">
        <v>93023961</v>
      </c>
      <c r="I212" s="52">
        <v>126908.54160982264</v>
      </c>
      <c r="J212" s="53">
        <v>114500</v>
      </c>
      <c r="K212" s="54">
        <v>631.30832196452934</v>
      </c>
      <c r="L212" s="54">
        <v>45</v>
      </c>
      <c r="M212" s="55">
        <v>0.96124422550201416</v>
      </c>
      <c r="N212" s="55">
        <v>0.97677189111709595</v>
      </c>
      <c r="O212" s="55">
        <v>0.93590635061264038</v>
      </c>
      <c r="P212" s="56">
        <v>0.95905351638793945</v>
      </c>
      <c r="W212" s="53">
        <v>143873.96807720861</v>
      </c>
      <c r="X212" s="53">
        <v>120000</v>
      </c>
      <c r="Y212" s="52">
        <v>134709.98580645162</v>
      </c>
      <c r="Z212" s="53">
        <v>123500</v>
      </c>
      <c r="AA212" s="54">
        <v>78.16</v>
      </c>
      <c r="AB212" s="54">
        <v>35</v>
      </c>
      <c r="AC212" s="55">
        <v>0.94415068626403809</v>
      </c>
      <c r="AD212" s="56">
        <v>0.96969699859619141</v>
      </c>
      <c r="AK212" s="57">
        <v>2878</v>
      </c>
      <c r="AL212" s="58">
        <v>333909564</v>
      </c>
      <c r="AM212" s="59">
        <v>6016</v>
      </c>
      <c r="AN212" s="60">
        <v>3139</v>
      </c>
      <c r="AO212" s="61">
        <v>116021.3912439194</v>
      </c>
      <c r="AP212" s="58">
        <v>100000</v>
      </c>
      <c r="AQ212" s="59">
        <v>627.1337734537874</v>
      </c>
      <c r="AR212" s="59">
        <v>54.5</v>
      </c>
      <c r="AS212" s="62">
        <v>0.95538473129272461</v>
      </c>
      <c r="AT212" s="62">
        <v>0.97558265924453735</v>
      </c>
      <c r="AU212" s="62">
        <v>0.92030400037765503</v>
      </c>
      <c r="AV212" s="63">
        <v>0.95375716686248779</v>
      </c>
      <c r="AW212" s="58">
        <v>144503.83726728722</v>
      </c>
      <c r="AX212" s="58">
        <v>119900</v>
      </c>
      <c r="AY212" s="61">
        <v>126080.64415418923</v>
      </c>
      <c r="AZ212" s="58">
        <v>112000</v>
      </c>
      <c r="BA212" s="59">
        <v>70.335138579165346</v>
      </c>
      <c r="BB212" s="59">
        <v>41</v>
      </c>
      <c r="BC212" s="62">
        <v>0.93024951219558716</v>
      </c>
      <c r="BD212" s="63">
        <v>0.96296298503875732</v>
      </c>
    </row>
    <row r="213" spans="1:56" x14ac:dyDescent="0.25">
      <c r="A213" s="47">
        <v>39904</v>
      </c>
      <c r="B213" s="48">
        <v>661</v>
      </c>
      <c r="C213" s="49">
        <v>3292</v>
      </c>
      <c r="D213" s="50">
        <v>4.5653531855527767</v>
      </c>
      <c r="E213" s="49">
        <v>1199</v>
      </c>
      <c r="F213" s="49">
        <v>703</v>
      </c>
      <c r="H213" s="51">
        <v>74384944</v>
      </c>
      <c r="I213" s="52">
        <v>112533.95461422087</v>
      </c>
      <c r="J213" s="53">
        <v>103500</v>
      </c>
      <c r="K213" s="54">
        <v>641.95310136157332</v>
      </c>
      <c r="L213" s="54">
        <v>58</v>
      </c>
      <c r="M213" s="55">
        <v>0.95926171541213989</v>
      </c>
      <c r="N213" s="55">
        <v>0.97833937406539917</v>
      </c>
      <c r="O213" s="55">
        <v>0.92053288221359253</v>
      </c>
      <c r="P213" s="56">
        <v>0.95849055051803589</v>
      </c>
      <c r="W213" s="53">
        <v>149844.51793160968</v>
      </c>
      <c r="X213" s="53">
        <v>124900</v>
      </c>
      <c r="Y213" s="52">
        <v>131596.53342816501</v>
      </c>
      <c r="Z213" s="53">
        <v>114900</v>
      </c>
      <c r="AA213" s="54">
        <v>66.674253200568984</v>
      </c>
      <c r="AB213" s="54">
        <v>38</v>
      </c>
      <c r="AC213" s="55">
        <v>0.93312305212020874</v>
      </c>
      <c r="AD213" s="56">
        <v>0.96288037300109863</v>
      </c>
      <c r="AK213" s="57">
        <v>2145</v>
      </c>
      <c r="AL213" s="58">
        <v>240885603</v>
      </c>
      <c r="AM213" s="59">
        <v>4669</v>
      </c>
      <c r="AN213" s="60">
        <v>2364</v>
      </c>
      <c r="AO213" s="61">
        <v>112300.98041958042</v>
      </c>
      <c r="AP213" s="58">
        <v>98000</v>
      </c>
      <c r="AQ213" s="59">
        <v>625.70722610722612</v>
      </c>
      <c r="AR213" s="59">
        <v>57</v>
      </c>
      <c r="AS213" s="62">
        <v>0.95338237285614014</v>
      </c>
      <c r="AT213" s="62">
        <v>0.97484278678894043</v>
      </c>
      <c r="AU213" s="62">
        <v>0.9149671196937561</v>
      </c>
      <c r="AV213" s="63">
        <v>0.95164835453033447</v>
      </c>
      <c r="AW213" s="58">
        <v>144685.55365174555</v>
      </c>
      <c r="AX213" s="58">
        <v>119900</v>
      </c>
      <c r="AY213" s="61">
        <v>123251.65101522843</v>
      </c>
      <c r="AZ213" s="58">
        <v>109000</v>
      </c>
      <c r="BA213" s="59">
        <v>67.769881556683586</v>
      </c>
      <c r="BB213" s="59">
        <v>43</v>
      </c>
      <c r="BC213" s="62">
        <v>0.9257081151008606</v>
      </c>
      <c r="BD213" s="63">
        <v>0.96055102348327637</v>
      </c>
    </row>
    <row r="214" spans="1:56" x14ac:dyDescent="0.25">
      <c r="A214" s="47">
        <v>39873</v>
      </c>
      <c r="B214" s="48">
        <v>611</v>
      </c>
      <c r="C214" s="49">
        <v>3282</v>
      </c>
      <c r="D214" s="50">
        <v>4.4567159569915784</v>
      </c>
      <c r="E214" s="49">
        <v>1189</v>
      </c>
      <c r="F214" s="49">
        <v>605</v>
      </c>
      <c r="H214" s="51">
        <v>66039514</v>
      </c>
      <c r="I214" s="52">
        <v>108084.31096563011</v>
      </c>
      <c r="J214" s="53">
        <v>92900</v>
      </c>
      <c r="K214" s="54">
        <v>608.19312602291325</v>
      </c>
      <c r="L214" s="54">
        <v>55</v>
      </c>
      <c r="M214" s="55">
        <v>0.95206522941589355</v>
      </c>
      <c r="N214" s="55">
        <v>0.97421205043792725</v>
      </c>
      <c r="O214" s="55">
        <v>0.91303336620330811</v>
      </c>
      <c r="P214" s="56">
        <v>0.9523809552192688</v>
      </c>
      <c r="W214" s="53">
        <v>146795.72497897391</v>
      </c>
      <c r="X214" s="53">
        <v>124900</v>
      </c>
      <c r="Y214" s="52">
        <v>124268.90082644628</v>
      </c>
      <c r="Z214" s="53">
        <v>115000</v>
      </c>
      <c r="AA214" s="54">
        <v>63.990082644628096</v>
      </c>
      <c r="AB214" s="54">
        <v>41</v>
      </c>
      <c r="AC214" s="55">
        <v>0.9280126690864563</v>
      </c>
      <c r="AD214" s="56">
        <v>0.9619109034538269</v>
      </c>
      <c r="AK214" s="57">
        <v>1484</v>
      </c>
      <c r="AL214" s="58">
        <v>166500659</v>
      </c>
      <c r="AM214" s="59">
        <v>3470</v>
      </c>
      <c r="AN214" s="60">
        <v>1661</v>
      </c>
      <c r="AO214" s="61">
        <v>112197.20956873316</v>
      </c>
      <c r="AP214" s="58">
        <v>94750</v>
      </c>
      <c r="AQ214" s="59">
        <v>618.47102425876005</v>
      </c>
      <c r="AR214" s="59">
        <v>57</v>
      </c>
      <c r="AS214" s="62">
        <v>0.95076364278793335</v>
      </c>
      <c r="AT214" s="62">
        <v>0.97220677137374878</v>
      </c>
      <c r="AU214" s="62">
        <v>0.91249054670333862</v>
      </c>
      <c r="AV214" s="63">
        <v>0.9483146071434021</v>
      </c>
      <c r="AW214" s="58">
        <v>142902.960518732</v>
      </c>
      <c r="AX214" s="58">
        <v>118250</v>
      </c>
      <c r="AY214" s="61">
        <v>119719.77122215532</v>
      </c>
      <c r="AZ214" s="58">
        <v>104900</v>
      </c>
      <c r="BA214" s="59">
        <v>68.23359422034919</v>
      </c>
      <c r="BB214" s="59">
        <v>46</v>
      </c>
      <c r="BC214" s="62">
        <v>0.92256855964660645</v>
      </c>
      <c r="BD214" s="63">
        <v>0.95736837387084961</v>
      </c>
    </row>
    <row r="215" spans="1:56" x14ac:dyDescent="0.25">
      <c r="A215" s="47">
        <v>39845</v>
      </c>
      <c r="B215" s="48">
        <v>476</v>
      </c>
      <c r="C215" s="49">
        <v>3263</v>
      </c>
      <c r="D215" s="50">
        <v>4.3415013926085892</v>
      </c>
      <c r="E215" s="49">
        <v>1100</v>
      </c>
      <c r="F215" s="49">
        <v>583</v>
      </c>
      <c r="H215" s="51">
        <v>52804206</v>
      </c>
      <c r="I215" s="52">
        <v>110933.20588235294</v>
      </c>
      <c r="J215" s="53">
        <v>90250</v>
      </c>
      <c r="K215" s="54">
        <v>738.39915966386559</v>
      </c>
      <c r="L215" s="54">
        <v>59.5</v>
      </c>
      <c r="M215" s="55">
        <v>0.95215862989425659</v>
      </c>
      <c r="N215" s="55">
        <v>0.97209179401397705</v>
      </c>
      <c r="O215" s="55">
        <v>0.91592168807983398</v>
      </c>
      <c r="P215" s="56">
        <v>0.94890511035919189</v>
      </c>
      <c r="W215" s="53">
        <v>148656.99181818182</v>
      </c>
      <c r="X215" s="53">
        <v>119900</v>
      </c>
      <c r="Y215" s="52">
        <v>114029.55746140651</v>
      </c>
      <c r="Z215" s="53">
        <v>99900</v>
      </c>
      <c r="AA215" s="54">
        <v>69.831903945111492</v>
      </c>
      <c r="AB215" s="54">
        <v>45</v>
      </c>
      <c r="AC215" s="55">
        <v>0.91414159536361694</v>
      </c>
      <c r="AD215" s="56">
        <v>0.95454543828964233</v>
      </c>
      <c r="AK215" s="57">
        <v>873</v>
      </c>
      <c r="AL215" s="58">
        <v>100461145</v>
      </c>
      <c r="AM215" s="59">
        <v>2281</v>
      </c>
      <c r="AN215" s="60">
        <v>1056</v>
      </c>
      <c r="AO215" s="61">
        <v>115075.76746849943</v>
      </c>
      <c r="AP215" s="58">
        <v>95000</v>
      </c>
      <c r="AQ215" s="59">
        <v>625.66437571592212</v>
      </c>
      <c r="AR215" s="59">
        <v>60</v>
      </c>
      <c r="AS215" s="62">
        <v>0.94985264539718628</v>
      </c>
      <c r="AT215" s="62">
        <v>0.97115951776504517</v>
      </c>
      <c r="AU215" s="62">
        <v>0.91211146116256714</v>
      </c>
      <c r="AV215" s="63">
        <v>0.9451061487197876</v>
      </c>
      <c r="AW215" s="58">
        <v>140873.80797895661</v>
      </c>
      <c r="AX215" s="58">
        <v>114900</v>
      </c>
      <c r="AY215" s="61">
        <v>117113.4990530303</v>
      </c>
      <c r="AZ215" s="58">
        <v>99900</v>
      </c>
      <c r="BA215" s="59">
        <v>70.664772727272734</v>
      </c>
      <c r="BB215" s="59">
        <v>49</v>
      </c>
      <c r="BC215" s="62">
        <v>0.91945695877075195</v>
      </c>
      <c r="BD215" s="63">
        <v>0.95510202646255493</v>
      </c>
    </row>
    <row r="216" spans="1:56" x14ac:dyDescent="0.25">
      <c r="A216" s="47">
        <v>39814</v>
      </c>
      <c r="B216" s="48">
        <v>397</v>
      </c>
      <c r="C216" s="49">
        <v>3118</v>
      </c>
      <c r="D216" s="50">
        <v>4.101282472870766</v>
      </c>
      <c r="E216" s="49">
        <v>1181</v>
      </c>
      <c r="F216" s="49">
        <v>473</v>
      </c>
      <c r="H216" s="51">
        <v>47656939</v>
      </c>
      <c r="I216" s="52">
        <v>120042.66750629724</v>
      </c>
      <c r="J216" s="53">
        <v>100000</v>
      </c>
      <c r="K216" s="54">
        <v>490.49622166246849</v>
      </c>
      <c r="L216" s="54">
        <v>60</v>
      </c>
      <c r="M216" s="55">
        <v>0.94708782434463501</v>
      </c>
      <c r="N216" s="55">
        <v>0.96875</v>
      </c>
      <c r="O216" s="55">
        <v>0.90755254030227661</v>
      </c>
      <c r="P216" s="56">
        <v>0.94267028570175171</v>
      </c>
      <c r="W216" s="53">
        <v>133624.44115156648</v>
      </c>
      <c r="X216" s="53">
        <v>109900</v>
      </c>
      <c r="Y216" s="52">
        <v>120914.63636363637</v>
      </c>
      <c r="Z216" s="53">
        <v>104900</v>
      </c>
      <c r="AA216" s="54">
        <v>71.691331923890061</v>
      </c>
      <c r="AB216" s="54">
        <v>52</v>
      </c>
      <c r="AC216" s="55">
        <v>0.92602235078811646</v>
      </c>
      <c r="AD216" s="56">
        <v>0.95591473579406738</v>
      </c>
      <c r="AK216" s="57">
        <v>397</v>
      </c>
      <c r="AL216" s="58">
        <v>47656939</v>
      </c>
      <c r="AM216" s="59">
        <v>1181</v>
      </c>
      <c r="AN216" s="60">
        <v>473</v>
      </c>
      <c r="AO216" s="61">
        <v>120042.66750629724</v>
      </c>
      <c r="AP216" s="58">
        <v>100000</v>
      </c>
      <c r="AQ216" s="59">
        <v>490.49622166246849</v>
      </c>
      <c r="AR216" s="59">
        <v>60</v>
      </c>
      <c r="AS216" s="62">
        <v>0.94708782434463501</v>
      </c>
      <c r="AT216" s="62">
        <v>0.96875</v>
      </c>
      <c r="AU216" s="62">
        <v>0.90755254030227661</v>
      </c>
      <c r="AV216" s="63">
        <v>0.94267028570175171</v>
      </c>
      <c r="AW216" s="58">
        <v>133624.44115156648</v>
      </c>
      <c r="AX216" s="58">
        <v>109900</v>
      </c>
      <c r="AY216" s="61">
        <v>120914.63636363637</v>
      </c>
      <c r="AZ216" s="58">
        <v>104900</v>
      </c>
      <c r="BA216" s="59">
        <v>71.691331923890061</v>
      </c>
      <c r="BB216" s="59">
        <v>52</v>
      </c>
      <c r="BC216" s="62">
        <v>0.92602235078811646</v>
      </c>
      <c r="BD216" s="63">
        <v>0.95591473579406738</v>
      </c>
    </row>
    <row r="217" spans="1:56" x14ac:dyDescent="0.25">
      <c r="A217" s="47">
        <v>39783</v>
      </c>
      <c r="B217" s="48">
        <v>595</v>
      </c>
      <c r="C217" s="49">
        <v>2859</v>
      </c>
      <c r="D217" s="50">
        <v>3.7202342225113858</v>
      </c>
      <c r="E217" s="49">
        <v>726</v>
      </c>
      <c r="F217" s="49">
        <v>390</v>
      </c>
      <c r="H217" s="51">
        <v>66304444</v>
      </c>
      <c r="I217" s="52">
        <v>111436.04033613445</v>
      </c>
      <c r="J217" s="53">
        <v>91900</v>
      </c>
      <c r="K217" s="54">
        <v>480.81680672268908</v>
      </c>
      <c r="L217" s="54">
        <v>45</v>
      </c>
      <c r="M217" s="55">
        <v>0.95641988515853882</v>
      </c>
      <c r="N217" s="55">
        <v>0.97973841428756714</v>
      </c>
      <c r="O217" s="55">
        <v>0.92209678888320923</v>
      </c>
      <c r="P217" s="56">
        <v>0.95561867952346802</v>
      </c>
      <c r="W217" s="53">
        <v>126524.68732782369</v>
      </c>
      <c r="X217" s="53">
        <v>94500</v>
      </c>
      <c r="Y217" s="52">
        <v>119928.96153846153</v>
      </c>
      <c r="Z217" s="53">
        <v>94747.5</v>
      </c>
      <c r="AA217" s="54">
        <v>75.066666666666663</v>
      </c>
      <c r="AB217" s="54">
        <v>50</v>
      </c>
      <c r="AC217" s="55">
        <v>0.89407229423522949</v>
      </c>
      <c r="AD217" s="56">
        <v>0.93224740028381348</v>
      </c>
      <c r="AK217" s="57">
        <v>9222</v>
      </c>
      <c r="AL217" s="58">
        <v>1120562272</v>
      </c>
      <c r="AM217" s="59">
        <v>11142</v>
      </c>
      <c r="AN217" s="60">
        <v>8406</v>
      </c>
      <c r="AO217" s="61">
        <v>121522.85782453096</v>
      </c>
      <c r="AP217" s="58">
        <v>105000</v>
      </c>
      <c r="AQ217" s="59">
        <v>522.57102580785079</v>
      </c>
      <c r="AR217" s="59">
        <v>44</v>
      </c>
      <c r="AS217" s="62">
        <v>0.96485632658004761</v>
      </c>
      <c r="AT217" s="62">
        <v>0.98122650384902954</v>
      </c>
      <c r="AU217" s="62">
        <v>0.93715554475784302</v>
      </c>
      <c r="AV217" s="63">
        <v>0.96551722288131714</v>
      </c>
      <c r="AW217" s="58">
        <v>132671.35406569735</v>
      </c>
      <c r="AX217" s="58">
        <v>110000</v>
      </c>
      <c r="AY217" s="61">
        <v>126613.16226504877</v>
      </c>
      <c r="AZ217" s="58">
        <v>109900</v>
      </c>
      <c r="BA217" s="59">
        <v>65.978705686414472</v>
      </c>
      <c r="BB217" s="59">
        <v>38</v>
      </c>
      <c r="BC217" s="62">
        <v>0.93615889549255371</v>
      </c>
      <c r="BD217" s="63">
        <v>0.96566522121429443</v>
      </c>
    </row>
    <row r="218" spans="1:56" x14ac:dyDescent="0.25">
      <c r="A218" s="47">
        <v>39753</v>
      </c>
      <c r="B218" s="48">
        <v>535</v>
      </c>
      <c r="C218" s="49">
        <v>3108</v>
      </c>
      <c r="D218" s="50">
        <v>4.0320001064189217</v>
      </c>
      <c r="E218" s="49">
        <v>870</v>
      </c>
      <c r="F218" s="49">
        <v>499</v>
      </c>
      <c r="H218" s="51">
        <v>62208386</v>
      </c>
      <c r="I218" s="52">
        <v>116277.3570093458</v>
      </c>
      <c r="J218" s="53">
        <v>98000</v>
      </c>
      <c r="K218" s="54">
        <v>632.77757009345794</v>
      </c>
      <c r="L218" s="54">
        <v>47</v>
      </c>
      <c r="M218" s="55">
        <v>0.95965349674224854</v>
      </c>
      <c r="N218" s="55">
        <v>0.97647058963775635</v>
      </c>
      <c r="O218" s="55">
        <v>0.92123740911483765</v>
      </c>
      <c r="P218" s="56">
        <v>0.95522385835647583</v>
      </c>
      <c r="W218" s="53">
        <v>141063.61724137931</v>
      </c>
      <c r="X218" s="53">
        <v>110000</v>
      </c>
      <c r="Y218" s="52">
        <v>116959.02805611222</v>
      </c>
      <c r="Z218" s="53">
        <v>95000</v>
      </c>
      <c r="AA218" s="54">
        <v>66.957915831663328</v>
      </c>
      <c r="AB218" s="54">
        <v>41</v>
      </c>
      <c r="AC218" s="55">
        <v>0.91630059480667114</v>
      </c>
      <c r="AD218" s="56">
        <v>0.95389050245285034</v>
      </c>
      <c r="AK218" s="57">
        <v>8627</v>
      </c>
      <c r="AL218" s="58">
        <v>1054257828</v>
      </c>
      <c r="AM218" s="59">
        <v>10416</v>
      </c>
      <c r="AN218" s="60">
        <v>8016</v>
      </c>
      <c r="AO218" s="61">
        <v>122218.62137723163</v>
      </c>
      <c r="AP218" s="58">
        <v>106000</v>
      </c>
      <c r="AQ218" s="59">
        <v>525.45079401877831</v>
      </c>
      <c r="AR218" s="59">
        <v>44</v>
      </c>
      <c r="AS218" s="62">
        <v>0.96543830633163452</v>
      </c>
      <c r="AT218" s="62">
        <v>0.98130840063095093</v>
      </c>
      <c r="AU218" s="62">
        <v>0.93819403648376465</v>
      </c>
      <c r="AV218" s="63">
        <v>0.96612781286239624</v>
      </c>
      <c r="AW218" s="58">
        <v>133099.77956989247</v>
      </c>
      <c r="AX218" s="58">
        <v>110000</v>
      </c>
      <c r="AY218" s="61">
        <v>126938.36664171657</v>
      </c>
      <c r="AZ218" s="58">
        <v>109900</v>
      </c>
      <c r="BA218" s="59">
        <v>65.536551896207584</v>
      </c>
      <c r="BB218" s="59">
        <v>38</v>
      </c>
      <c r="BC218" s="62">
        <v>0.93821036815643311</v>
      </c>
      <c r="BD218" s="63">
        <v>0.96666663885116577</v>
      </c>
    </row>
    <row r="219" spans="1:56" x14ac:dyDescent="0.25">
      <c r="A219" s="47">
        <v>39722</v>
      </c>
      <c r="B219" s="48">
        <v>793</v>
      </c>
      <c r="C219" s="49">
        <v>3217</v>
      </c>
      <c r="D219" s="50">
        <v>4.07946750459302</v>
      </c>
      <c r="E219" s="49">
        <v>1039</v>
      </c>
      <c r="F219" s="49">
        <v>552</v>
      </c>
      <c r="H219" s="51">
        <v>96104095</v>
      </c>
      <c r="I219" s="52">
        <v>121190.53593947037</v>
      </c>
      <c r="J219" s="53">
        <v>103000</v>
      </c>
      <c r="K219" s="54">
        <v>643.55107187894077</v>
      </c>
      <c r="L219" s="54">
        <v>49</v>
      </c>
      <c r="M219" s="55">
        <v>0.95556318759918213</v>
      </c>
      <c r="N219" s="55">
        <v>0.97600001096725464</v>
      </c>
      <c r="O219" s="55">
        <v>0.92513394355773926</v>
      </c>
      <c r="P219" s="56">
        <v>0.95910322666168213</v>
      </c>
      <c r="W219" s="53">
        <v>133267.83156881618</v>
      </c>
      <c r="X219" s="53">
        <v>102900</v>
      </c>
      <c r="Y219" s="52">
        <v>120984.24818840579</v>
      </c>
      <c r="Z219" s="53">
        <v>99850</v>
      </c>
      <c r="AA219" s="54">
        <v>61.896739130434781</v>
      </c>
      <c r="AB219" s="54">
        <v>38</v>
      </c>
      <c r="AC219" s="55">
        <v>0.92088782787322998</v>
      </c>
      <c r="AD219" s="56">
        <v>0.95683455467224121</v>
      </c>
      <c r="AK219" s="57">
        <v>8092</v>
      </c>
      <c r="AL219" s="58">
        <v>992049442</v>
      </c>
      <c r="AM219" s="59">
        <v>9546</v>
      </c>
      <c r="AN219" s="60">
        <v>7517</v>
      </c>
      <c r="AO219" s="61">
        <v>122611.47472500309</v>
      </c>
      <c r="AP219" s="58">
        <v>106500</v>
      </c>
      <c r="AQ219" s="59">
        <v>518.35491843796342</v>
      </c>
      <c r="AR219" s="59">
        <v>44</v>
      </c>
      <c r="AS219" s="62">
        <v>0.9658207893371582</v>
      </c>
      <c r="AT219" s="62">
        <v>0.98159998655319214</v>
      </c>
      <c r="AU219" s="62">
        <v>0.93931710720062256</v>
      </c>
      <c r="AV219" s="63">
        <v>0.96666663885116577</v>
      </c>
      <c r="AW219" s="58">
        <v>132373.97412528808</v>
      </c>
      <c r="AX219" s="58">
        <v>110000</v>
      </c>
      <c r="AY219" s="61">
        <v>127600.82373287216</v>
      </c>
      <c r="AZ219" s="58">
        <v>110000</v>
      </c>
      <c r="BA219" s="59">
        <v>65.442197685246768</v>
      </c>
      <c r="BB219" s="59">
        <v>38</v>
      </c>
      <c r="BC219" s="62">
        <v>0.93966776132583618</v>
      </c>
      <c r="BD219" s="63">
        <v>0.9675675630569458</v>
      </c>
    </row>
    <row r="220" spans="1:56" x14ac:dyDescent="0.25">
      <c r="A220" s="47">
        <v>39692</v>
      </c>
      <c r="B220" s="48">
        <v>803</v>
      </c>
      <c r="C220" s="49">
        <v>3281</v>
      </c>
      <c r="D220" s="50">
        <v>4.1300743723571864</v>
      </c>
      <c r="E220" s="49">
        <v>1003</v>
      </c>
      <c r="F220" s="49">
        <v>705</v>
      </c>
      <c r="H220" s="51">
        <v>92549404</v>
      </c>
      <c r="I220" s="52">
        <v>115254.5504358655</v>
      </c>
      <c r="J220" s="53">
        <v>99900</v>
      </c>
      <c r="K220" s="54">
        <v>590.4084682440847</v>
      </c>
      <c r="L220" s="54">
        <v>43</v>
      </c>
      <c r="M220" s="55">
        <v>0.9652896523475647</v>
      </c>
      <c r="N220" s="55">
        <v>0.98114657402038574</v>
      </c>
      <c r="O220" s="55">
        <v>0.93638956546783447</v>
      </c>
      <c r="P220" s="56">
        <v>0.96418845653533936</v>
      </c>
      <c r="W220" s="53">
        <v>132507.7367896311</v>
      </c>
      <c r="X220" s="53">
        <v>109900</v>
      </c>
      <c r="Y220" s="52">
        <v>128072.99574468085</v>
      </c>
      <c r="Z220" s="53">
        <v>110000</v>
      </c>
      <c r="AA220" s="54">
        <v>67.090780141843965</v>
      </c>
      <c r="AB220" s="54">
        <v>40</v>
      </c>
      <c r="AC220" s="55">
        <v>0.93210768699645996</v>
      </c>
      <c r="AD220" s="56">
        <v>0.96393287181854248</v>
      </c>
      <c r="AK220" s="57">
        <v>7299</v>
      </c>
      <c r="AL220" s="58">
        <v>895945347</v>
      </c>
      <c r="AM220" s="59">
        <v>8507</v>
      </c>
      <c r="AN220" s="60">
        <v>6965</v>
      </c>
      <c r="AO220" s="61">
        <v>122765.87380104138</v>
      </c>
      <c r="AP220" s="58">
        <v>107000</v>
      </c>
      <c r="AQ220" s="59">
        <v>504.75297986025481</v>
      </c>
      <c r="AR220" s="59">
        <v>43</v>
      </c>
      <c r="AS220" s="62">
        <v>0.96693539619445801</v>
      </c>
      <c r="AT220" s="62">
        <v>0.98219764232635498</v>
      </c>
      <c r="AU220" s="62">
        <v>0.94085884094238281</v>
      </c>
      <c r="AV220" s="63">
        <v>0.96758818626403809</v>
      </c>
      <c r="AW220" s="58">
        <v>132264.80310332667</v>
      </c>
      <c r="AX220" s="58">
        <v>112500</v>
      </c>
      <c r="AY220" s="61">
        <v>128125.20990667623</v>
      </c>
      <c r="AZ220" s="58">
        <v>111990</v>
      </c>
      <c r="BA220" s="59">
        <v>65.723187365398417</v>
      </c>
      <c r="BB220" s="59">
        <v>38</v>
      </c>
      <c r="BC220" s="62">
        <v>0.94115638732910156</v>
      </c>
      <c r="BD220" s="63">
        <v>0.9683225154876709</v>
      </c>
    </row>
    <row r="221" spans="1:56" x14ac:dyDescent="0.25">
      <c r="A221" s="47">
        <v>39661</v>
      </c>
      <c r="B221" s="48">
        <v>939</v>
      </c>
      <c r="C221" s="49">
        <v>3364</v>
      </c>
      <c r="D221" s="50">
        <v>4.2225940344239801</v>
      </c>
      <c r="E221" s="49">
        <v>1034</v>
      </c>
      <c r="F221" s="49">
        <v>737</v>
      </c>
      <c r="H221" s="51">
        <v>119068077</v>
      </c>
      <c r="I221" s="52">
        <v>126803.06389776358</v>
      </c>
      <c r="J221" s="53">
        <v>117500</v>
      </c>
      <c r="K221" s="54">
        <v>586.531416400426</v>
      </c>
      <c r="L221" s="54">
        <v>44</v>
      </c>
      <c r="M221" s="55">
        <v>0.96688163280487061</v>
      </c>
      <c r="N221" s="55">
        <v>0.98039215803146362</v>
      </c>
      <c r="O221" s="55">
        <v>0.94084900617599487</v>
      </c>
      <c r="P221" s="56">
        <v>0.9636768102645874</v>
      </c>
      <c r="W221" s="53">
        <v>130479.71276595745</v>
      </c>
      <c r="X221" s="53">
        <v>104900</v>
      </c>
      <c r="Y221" s="52">
        <v>122897.67435549526</v>
      </c>
      <c r="Z221" s="53">
        <v>109900</v>
      </c>
      <c r="AA221" s="54">
        <v>65.632293080054268</v>
      </c>
      <c r="AB221" s="54">
        <v>41</v>
      </c>
      <c r="AC221" s="55">
        <v>0.93671292066574097</v>
      </c>
      <c r="AD221" s="56">
        <v>0.96396064758300781</v>
      </c>
      <c r="AK221" s="57">
        <v>6496</v>
      </c>
      <c r="AL221" s="58">
        <v>803395943</v>
      </c>
      <c r="AM221" s="59">
        <v>7504</v>
      </c>
      <c r="AN221" s="60">
        <v>6260</v>
      </c>
      <c r="AO221" s="61">
        <v>123694.52548113934</v>
      </c>
      <c r="AP221" s="58">
        <v>108000</v>
      </c>
      <c r="AQ221" s="59">
        <v>494.16471674876846</v>
      </c>
      <c r="AR221" s="59">
        <v>43</v>
      </c>
      <c r="AS221" s="62">
        <v>0.96713882684707642</v>
      </c>
      <c r="AT221" s="62">
        <v>0.98245614767074585</v>
      </c>
      <c r="AU221" s="62">
        <v>0.94141161441802979</v>
      </c>
      <c r="AV221" s="63">
        <v>0.9682539701461792</v>
      </c>
      <c r="AW221" s="58">
        <v>132232.33208955225</v>
      </c>
      <c r="AX221" s="58">
        <v>112900</v>
      </c>
      <c r="AY221" s="61">
        <v>128131.09025559106</v>
      </c>
      <c r="AZ221" s="58">
        <v>112000</v>
      </c>
      <c r="BA221" s="59">
        <v>65.569169329073489</v>
      </c>
      <c r="BB221" s="59">
        <v>37</v>
      </c>
      <c r="BC221" s="62">
        <v>0.94217616319656372</v>
      </c>
      <c r="BD221" s="63">
        <v>0.96915382146835327</v>
      </c>
    </row>
    <row r="222" spans="1:56" x14ac:dyDescent="0.25">
      <c r="A222" s="47">
        <v>39630</v>
      </c>
      <c r="B222" s="48">
        <v>944</v>
      </c>
      <c r="C222" s="49">
        <v>3463</v>
      </c>
      <c r="D222" s="50">
        <v>4.3152647975077878</v>
      </c>
      <c r="E222" s="49">
        <v>973</v>
      </c>
      <c r="F222" s="49">
        <v>862</v>
      </c>
      <c r="H222" s="51">
        <v>128189299</v>
      </c>
      <c r="I222" s="52">
        <v>135793.74894067796</v>
      </c>
      <c r="J222" s="53">
        <v>115000</v>
      </c>
      <c r="K222" s="54">
        <v>601</v>
      </c>
      <c r="L222" s="54">
        <v>43</v>
      </c>
      <c r="M222" s="55">
        <v>0.96592730283737183</v>
      </c>
      <c r="N222" s="55">
        <v>0.98246711492538452</v>
      </c>
      <c r="O222" s="55">
        <v>0.94365084171295166</v>
      </c>
      <c r="P222" s="56">
        <v>0.97000002861022949</v>
      </c>
      <c r="W222" s="53">
        <v>135879.46659815006</v>
      </c>
      <c r="X222" s="53">
        <v>117500</v>
      </c>
      <c r="Y222" s="52">
        <v>133839.35382830625</v>
      </c>
      <c r="Z222" s="53">
        <v>120000</v>
      </c>
      <c r="AA222" s="54">
        <v>63.626450116009281</v>
      </c>
      <c r="AB222" s="54">
        <v>40</v>
      </c>
      <c r="AC222" s="55">
        <v>0.93851470947265625</v>
      </c>
      <c r="AD222" s="56">
        <v>0.96374702453613281</v>
      </c>
      <c r="AK222" s="57">
        <v>5557</v>
      </c>
      <c r="AL222" s="58">
        <v>684327866</v>
      </c>
      <c r="AM222" s="59">
        <v>6470</v>
      </c>
      <c r="AN222" s="60">
        <v>5523</v>
      </c>
      <c r="AO222" s="61">
        <v>123169.16234701224</v>
      </c>
      <c r="AP222" s="58">
        <v>106407.5</v>
      </c>
      <c r="AQ222" s="59">
        <v>478.55695519165016</v>
      </c>
      <c r="AR222" s="59">
        <v>43</v>
      </c>
      <c r="AS222" s="62">
        <v>0.96718227863311768</v>
      </c>
      <c r="AT222" s="62">
        <v>0.98304343223571777</v>
      </c>
      <c r="AU222" s="62">
        <v>0.94150674343109131</v>
      </c>
      <c r="AV222" s="63">
        <v>0.96905875205993652</v>
      </c>
      <c r="AW222" s="58">
        <v>132512.42612055643</v>
      </c>
      <c r="AX222" s="58">
        <v>114500</v>
      </c>
      <c r="AY222" s="61">
        <v>128829.44758283542</v>
      </c>
      <c r="AZ222" s="58">
        <v>112900</v>
      </c>
      <c r="BA222" s="59">
        <v>65.560745971392365</v>
      </c>
      <c r="BB222" s="59">
        <v>37</v>
      </c>
      <c r="BC222" s="62">
        <v>0.94290578365325928</v>
      </c>
      <c r="BD222" s="63">
        <v>0.97000002861022949</v>
      </c>
    </row>
    <row r="223" spans="1:56" x14ac:dyDescent="0.25">
      <c r="A223" s="47">
        <v>39600</v>
      </c>
      <c r="B223" s="48">
        <v>932</v>
      </c>
      <c r="C223" s="49">
        <v>3494</v>
      </c>
      <c r="D223" s="50">
        <v>4.342620513745219</v>
      </c>
      <c r="E223" s="49">
        <v>951</v>
      </c>
      <c r="F223" s="49">
        <v>812</v>
      </c>
      <c r="H223" s="51">
        <v>125934975</v>
      </c>
      <c r="I223" s="52">
        <v>135123.36373390557</v>
      </c>
      <c r="J223" s="53">
        <v>120000</v>
      </c>
      <c r="K223" s="54">
        <v>643.51394849785413</v>
      </c>
      <c r="L223" s="54">
        <v>36</v>
      </c>
      <c r="M223" s="55">
        <v>0.97391140460968018</v>
      </c>
      <c r="N223" s="55">
        <v>0.98677563667297363</v>
      </c>
      <c r="O223" s="55">
        <v>0.95594513416290283</v>
      </c>
      <c r="P223" s="56">
        <v>0.97628146409988403</v>
      </c>
      <c r="W223" s="53">
        <v>135566.75184016823</v>
      </c>
      <c r="X223" s="53">
        <v>115000</v>
      </c>
      <c r="Y223" s="52">
        <v>140216.45197044336</v>
      </c>
      <c r="Z223" s="53">
        <v>118900</v>
      </c>
      <c r="AA223" s="54">
        <v>57.213054187192121</v>
      </c>
      <c r="AB223" s="54">
        <v>34</v>
      </c>
      <c r="AC223" s="55">
        <v>0.94750666618347168</v>
      </c>
      <c r="AD223" s="56">
        <v>0.97222220897674561</v>
      </c>
      <c r="AK223" s="57">
        <v>4613</v>
      </c>
      <c r="AL223" s="58">
        <v>556138567</v>
      </c>
      <c r="AM223" s="59">
        <v>5497</v>
      </c>
      <c r="AN223" s="60">
        <v>4661</v>
      </c>
      <c r="AO223" s="61">
        <v>120585.11860364267</v>
      </c>
      <c r="AP223" s="58">
        <v>105000</v>
      </c>
      <c r="AQ223" s="59">
        <v>453.50032516800349</v>
      </c>
      <c r="AR223" s="59">
        <v>43</v>
      </c>
      <c r="AS223" s="62">
        <v>0.96743917465209961</v>
      </c>
      <c r="AT223" s="62">
        <v>0.98322165012359619</v>
      </c>
      <c r="AU223" s="62">
        <v>0.94106805324554443</v>
      </c>
      <c r="AV223" s="63">
        <v>0.96889424324035645</v>
      </c>
      <c r="AW223" s="58">
        <v>131916.44096780062</v>
      </c>
      <c r="AX223" s="58">
        <v>112900</v>
      </c>
      <c r="AY223" s="61">
        <v>127902.92126153185</v>
      </c>
      <c r="AZ223" s="58">
        <v>109900</v>
      </c>
      <c r="BA223" s="59">
        <v>65.918472430808833</v>
      </c>
      <c r="BB223" s="59">
        <v>36</v>
      </c>
      <c r="BC223" s="62">
        <v>0.94371771812438965</v>
      </c>
      <c r="BD223" s="63">
        <v>0.97107899188995361</v>
      </c>
    </row>
    <row r="224" spans="1:56" x14ac:dyDescent="0.25">
      <c r="A224" s="47">
        <v>39569</v>
      </c>
      <c r="B224" s="48">
        <v>967</v>
      </c>
      <c r="C224" s="49">
        <v>3493</v>
      </c>
      <c r="D224" s="50">
        <v>4.2727828746177368</v>
      </c>
      <c r="E224" s="49">
        <v>969</v>
      </c>
      <c r="F224" s="49">
        <v>785</v>
      </c>
      <c r="H224" s="51">
        <v>121845015</v>
      </c>
      <c r="I224" s="52">
        <v>126003.11789038262</v>
      </c>
      <c r="J224" s="53">
        <v>112700</v>
      </c>
      <c r="K224" s="54">
        <v>686.1251292657704</v>
      </c>
      <c r="L224" s="54">
        <v>40</v>
      </c>
      <c r="M224" s="55">
        <v>0.97146439552307129</v>
      </c>
      <c r="N224" s="55">
        <v>0.98613250255584717</v>
      </c>
      <c r="O224" s="55">
        <v>0.94831573963165283</v>
      </c>
      <c r="P224" s="56">
        <v>0.97389036417007446</v>
      </c>
      <c r="W224" s="53">
        <v>131735.87409700721</v>
      </c>
      <c r="X224" s="53">
        <v>115900</v>
      </c>
      <c r="Y224" s="52">
        <v>135182.08280254778</v>
      </c>
      <c r="Z224" s="53">
        <v>119900</v>
      </c>
      <c r="AA224" s="54">
        <v>69.699363057324845</v>
      </c>
      <c r="AB224" s="54">
        <v>31</v>
      </c>
      <c r="AC224" s="55">
        <v>0.95391660928726196</v>
      </c>
      <c r="AD224" s="56">
        <v>0.97934240102767944</v>
      </c>
      <c r="AK224" s="57">
        <v>3681</v>
      </c>
      <c r="AL224" s="58">
        <v>430203592</v>
      </c>
      <c r="AM224" s="59">
        <v>4546</v>
      </c>
      <c r="AN224" s="60">
        <v>3849</v>
      </c>
      <c r="AO224" s="61">
        <v>116903.15</v>
      </c>
      <c r="AP224" s="58">
        <v>100000</v>
      </c>
      <c r="AQ224" s="59">
        <v>405.39038304808474</v>
      </c>
      <c r="AR224" s="59">
        <v>45</v>
      </c>
      <c r="AS224" s="62">
        <v>0.96580004692077637</v>
      </c>
      <c r="AT224" s="62">
        <v>0.98164266347885132</v>
      </c>
      <c r="AU224" s="62">
        <v>0.93730223178863525</v>
      </c>
      <c r="AV224" s="63">
        <v>0.96666872501373291</v>
      </c>
      <c r="AW224" s="58">
        <v>131152.81456225252</v>
      </c>
      <c r="AX224" s="58">
        <v>110950</v>
      </c>
      <c r="AY224" s="61">
        <v>125305.21096388673</v>
      </c>
      <c r="AZ224" s="58">
        <v>109000</v>
      </c>
      <c r="BA224" s="59">
        <v>67.75500129903871</v>
      </c>
      <c r="BB224" s="59">
        <v>37</v>
      </c>
      <c r="BC224" s="62">
        <v>0.94291746616363525</v>
      </c>
      <c r="BD224" s="63">
        <v>0.97065460681915283</v>
      </c>
    </row>
    <row r="225" spans="1:56" x14ac:dyDescent="0.25">
      <c r="A225" s="47">
        <v>39539</v>
      </c>
      <c r="B225" s="48">
        <v>845</v>
      </c>
      <c r="C225" s="49">
        <v>3286</v>
      </c>
      <c r="D225" s="50">
        <v>3.9866545344252349</v>
      </c>
      <c r="E225" s="49">
        <v>1035</v>
      </c>
      <c r="F225" s="49">
        <v>902</v>
      </c>
      <c r="H225" s="51">
        <v>96349676</v>
      </c>
      <c r="I225" s="52">
        <v>114023.28520710059</v>
      </c>
      <c r="J225" s="53">
        <v>99000</v>
      </c>
      <c r="K225" s="54">
        <v>677.6189349112426</v>
      </c>
      <c r="L225" s="54">
        <v>44</v>
      </c>
      <c r="M225" s="55">
        <v>0.96330255270004272</v>
      </c>
      <c r="N225" s="55">
        <v>0.98130840063095093</v>
      </c>
      <c r="O225" s="55">
        <v>0.93569254875183105</v>
      </c>
      <c r="P225" s="56">
        <v>0.9681817889213562</v>
      </c>
      <c r="W225" s="53">
        <v>131726.44541062802</v>
      </c>
      <c r="X225" s="53">
        <v>115000</v>
      </c>
      <c r="Y225" s="52">
        <v>130836.0022172949</v>
      </c>
      <c r="Z225" s="53">
        <v>115000</v>
      </c>
      <c r="AA225" s="54">
        <v>64.751662971175165</v>
      </c>
      <c r="AB225" s="54">
        <v>35.5</v>
      </c>
      <c r="AC225" s="55">
        <v>0.94786757230758667</v>
      </c>
      <c r="AD225" s="56">
        <v>0.97272729873657227</v>
      </c>
      <c r="AK225" s="57">
        <v>2714</v>
      </c>
      <c r="AL225" s="58">
        <v>308358577</v>
      </c>
      <c r="AM225" s="59">
        <v>3577</v>
      </c>
      <c r="AN225" s="60">
        <v>3064</v>
      </c>
      <c r="AO225" s="61">
        <v>113659.63029856248</v>
      </c>
      <c r="AP225" s="58">
        <v>96000</v>
      </c>
      <c r="AQ225" s="59">
        <v>305.36440677966101</v>
      </c>
      <c r="AR225" s="59">
        <v>47</v>
      </c>
      <c r="AS225" s="62">
        <v>0.96378105878829956</v>
      </c>
      <c r="AT225" s="62">
        <v>0.97998666763305664</v>
      </c>
      <c r="AU225" s="62">
        <v>0.93337905406951904</v>
      </c>
      <c r="AV225" s="63">
        <v>0.96293550729751587</v>
      </c>
      <c r="AW225" s="58">
        <v>130994.86525020967</v>
      </c>
      <c r="AX225" s="58">
        <v>110000</v>
      </c>
      <c r="AY225" s="61">
        <v>122774.74608355091</v>
      </c>
      <c r="AZ225" s="58">
        <v>105000</v>
      </c>
      <c r="BA225" s="59">
        <v>67.256853785900788</v>
      </c>
      <c r="BB225" s="59">
        <v>40</v>
      </c>
      <c r="BC225" s="62">
        <v>0.94010025262832642</v>
      </c>
      <c r="BD225" s="63">
        <v>0.96875</v>
      </c>
    </row>
    <row r="226" spans="1:56" x14ac:dyDescent="0.25">
      <c r="A226" s="47">
        <v>39508</v>
      </c>
      <c r="B226" s="48">
        <v>793</v>
      </c>
      <c r="C226" s="49">
        <v>3261</v>
      </c>
      <c r="D226" s="50">
        <v>3.9419764279238438</v>
      </c>
      <c r="E226" s="49">
        <v>947</v>
      </c>
      <c r="F226" s="49">
        <v>817</v>
      </c>
      <c r="H226" s="51">
        <v>90661864</v>
      </c>
      <c r="I226" s="52">
        <v>114327.69735182849</v>
      </c>
      <c r="J226" s="53">
        <v>99900</v>
      </c>
      <c r="K226" s="54">
        <v>225.25598991172762</v>
      </c>
      <c r="L226" s="54">
        <v>41</v>
      </c>
      <c r="M226" s="55">
        <v>0.97375982999801636</v>
      </c>
      <c r="N226" s="55">
        <v>0.98497498035430908</v>
      </c>
      <c r="O226" s="55">
        <v>0.94809406995773315</v>
      </c>
      <c r="P226" s="56">
        <v>0.97026157379150391</v>
      </c>
      <c r="W226" s="53">
        <v>138804.18690601899</v>
      </c>
      <c r="X226" s="53">
        <v>114900</v>
      </c>
      <c r="Y226" s="52">
        <v>119812.32190942472</v>
      </c>
      <c r="Z226" s="53">
        <v>104900</v>
      </c>
      <c r="AA226" s="54">
        <v>64.033047735618112</v>
      </c>
      <c r="AB226" s="54">
        <v>35</v>
      </c>
      <c r="AC226" s="55">
        <v>0.94263702630996704</v>
      </c>
      <c r="AD226" s="56">
        <v>0.9765625</v>
      </c>
      <c r="AK226" s="57">
        <v>1869</v>
      </c>
      <c r="AL226" s="58">
        <v>212008901</v>
      </c>
      <c r="AM226" s="59">
        <v>2542</v>
      </c>
      <c r="AN226" s="60">
        <v>2162</v>
      </c>
      <c r="AO226" s="61">
        <v>113495.12901498929</v>
      </c>
      <c r="AP226" s="58">
        <v>94900</v>
      </c>
      <c r="AQ226" s="59">
        <v>137.06313536650615</v>
      </c>
      <c r="AR226" s="59">
        <v>49</v>
      </c>
      <c r="AS226" s="62">
        <v>0.96399754285812378</v>
      </c>
      <c r="AT226" s="62">
        <v>0.97959131002426147</v>
      </c>
      <c r="AU226" s="62">
        <v>0.93233025074005127</v>
      </c>
      <c r="AV226" s="63">
        <v>0.9601980447769165</v>
      </c>
      <c r="AW226" s="58">
        <v>130696.99527930764</v>
      </c>
      <c r="AX226" s="58">
        <v>108250</v>
      </c>
      <c r="AY226" s="61">
        <v>119411.53931544865</v>
      </c>
      <c r="AZ226" s="58">
        <v>99900</v>
      </c>
      <c r="BA226" s="59">
        <v>68.302035152636449</v>
      </c>
      <c r="BB226" s="59">
        <v>41</v>
      </c>
      <c r="BC226" s="62">
        <v>0.93685424327850342</v>
      </c>
      <c r="BD226" s="63">
        <v>0.96607959270477295</v>
      </c>
    </row>
    <row r="227" spans="1:56" x14ac:dyDescent="0.25">
      <c r="A227" s="47">
        <v>39479</v>
      </c>
      <c r="B227" s="48">
        <v>580</v>
      </c>
      <c r="C227" s="49">
        <v>3199</v>
      </c>
      <c r="D227" s="50">
        <v>3.8341990547426841</v>
      </c>
      <c r="E227" s="49">
        <v>773</v>
      </c>
      <c r="F227" s="49">
        <v>733</v>
      </c>
      <c r="H227" s="51">
        <v>68460161</v>
      </c>
      <c r="I227" s="52">
        <v>118238.62003454231</v>
      </c>
      <c r="J227" s="53">
        <v>96800</v>
      </c>
      <c r="K227" s="54">
        <v>74.024137931034488</v>
      </c>
      <c r="L227" s="54">
        <v>57</v>
      </c>
      <c r="M227" s="55">
        <v>0.95827436447143555</v>
      </c>
      <c r="N227" s="55">
        <v>0.97605335712432861</v>
      </c>
      <c r="O227" s="55">
        <v>0.92364943027496338</v>
      </c>
      <c r="P227" s="56">
        <v>0.95454543828964233</v>
      </c>
      <c r="W227" s="53">
        <v>129217.40103492884</v>
      </c>
      <c r="X227" s="53">
        <v>109000</v>
      </c>
      <c r="Y227" s="52">
        <v>121966.90313778991</v>
      </c>
      <c r="Z227" s="53">
        <v>103500</v>
      </c>
      <c r="AA227" s="54">
        <v>72.206002728512956</v>
      </c>
      <c r="AB227" s="54">
        <v>41</v>
      </c>
      <c r="AC227" s="55">
        <v>0.93927681446075439</v>
      </c>
      <c r="AD227" s="56">
        <v>0.96426016092300415</v>
      </c>
      <c r="AK227" s="57">
        <v>1076</v>
      </c>
      <c r="AL227" s="58">
        <v>121347037</v>
      </c>
      <c r="AM227" s="59">
        <v>1595</v>
      </c>
      <c r="AN227" s="60">
        <v>1345</v>
      </c>
      <c r="AO227" s="61">
        <v>112880.96465116279</v>
      </c>
      <c r="AP227" s="58">
        <v>91670</v>
      </c>
      <c r="AQ227" s="59">
        <v>72.065985130111528</v>
      </c>
      <c r="AR227" s="59">
        <v>55</v>
      </c>
      <c r="AS227" s="62">
        <v>0.95679610967636108</v>
      </c>
      <c r="AT227" s="62">
        <v>0.97580647468566895</v>
      </c>
      <c r="AU227" s="62">
        <v>0.92073488235473633</v>
      </c>
      <c r="AV227" s="63">
        <v>0.95324629545211792</v>
      </c>
      <c r="AW227" s="58">
        <v>125883.50909090909</v>
      </c>
      <c r="AX227" s="58">
        <v>104400</v>
      </c>
      <c r="AY227" s="61">
        <v>119168.08996282528</v>
      </c>
      <c r="AZ227" s="58">
        <v>99900</v>
      </c>
      <c r="BA227" s="59">
        <v>70.895167286245353</v>
      </c>
      <c r="BB227" s="59">
        <v>46</v>
      </c>
      <c r="BC227" s="62">
        <v>0.93333971500396729</v>
      </c>
      <c r="BD227" s="63">
        <v>0.95930230617523193</v>
      </c>
    </row>
    <row r="228" spans="1:56" x14ac:dyDescent="0.25">
      <c r="A228" s="47">
        <v>39448</v>
      </c>
      <c r="B228" s="48">
        <v>496</v>
      </c>
      <c r="C228" s="49">
        <v>3172</v>
      </c>
      <c r="D228" s="50">
        <v>3.7882166525535013</v>
      </c>
      <c r="E228" s="49">
        <v>822</v>
      </c>
      <c r="F228" s="49">
        <v>612</v>
      </c>
      <c r="H228" s="51">
        <v>52886876</v>
      </c>
      <c r="I228" s="52">
        <v>106626.76612903226</v>
      </c>
      <c r="J228" s="53">
        <v>89700</v>
      </c>
      <c r="K228" s="54">
        <v>69.776209677419359</v>
      </c>
      <c r="L228" s="54">
        <v>51.5</v>
      </c>
      <c r="M228" s="55">
        <v>0.95507043600082397</v>
      </c>
      <c r="N228" s="55">
        <v>0.97540348768234253</v>
      </c>
      <c r="O228" s="55">
        <v>0.91732567548751831</v>
      </c>
      <c r="P228" s="56">
        <v>0.9523809552192688</v>
      </c>
      <c r="W228" s="53">
        <v>122748.35279805353</v>
      </c>
      <c r="X228" s="53">
        <v>99250</v>
      </c>
      <c r="Y228" s="52">
        <v>115815.91666666667</v>
      </c>
      <c r="Z228" s="53">
        <v>98500</v>
      </c>
      <c r="AA228" s="54">
        <v>69.325163398692808</v>
      </c>
      <c r="AB228" s="54">
        <v>50</v>
      </c>
      <c r="AC228" s="55">
        <v>0.9262462854385376</v>
      </c>
      <c r="AD228" s="56">
        <v>0.95589745044708252</v>
      </c>
      <c r="AK228" s="57">
        <v>496</v>
      </c>
      <c r="AL228" s="58">
        <v>52886876</v>
      </c>
      <c r="AM228" s="59">
        <v>822</v>
      </c>
      <c r="AN228" s="60">
        <v>612</v>
      </c>
      <c r="AO228" s="61">
        <v>106626.76612903226</v>
      </c>
      <c r="AP228" s="58">
        <v>89700</v>
      </c>
      <c r="AQ228" s="59">
        <v>69.776209677419359</v>
      </c>
      <c r="AR228" s="59">
        <v>51.5</v>
      </c>
      <c r="AS228" s="62">
        <v>0.95507043600082397</v>
      </c>
      <c r="AT228" s="62">
        <v>0.97540348768234253</v>
      </c>
      <c r="AU228" s="62">
        <v>0.91732567548751831</v>
      </c>
      <c r="AV228" s="63">
        <v>0.9523809552192688</v>
      </c>
      <c r="AW228" s="58">
        <v>122748.35279805353</v>
      </c>
      <c r="AX228" s="58">
        <v>99250</v>
      </c>
      <c r="AY228" s="61">
        <v>115815.91666666667</v>
      </c>
      <c r="AZ228" s="58">
        <v>98500</v>
      </c>
      <c r="BA228" s="59">
        <v>69.325163398692808</v>
      </c>
      <c r="BB228" s="59">
        <v>50</v>
      </c>
      <c r="BC228" s="62">
        <v>0.9262462854385376</v>
      </c>
      <c r="BD228" s="63">
        <v>0.95589745044708252</v>
      </c>
    </row>
    <row r="229" spans="1:56" x14ac:dyDescent="0.25">
      <c r="A229" s="47">
        <v>39417</v>
      </c>
      <c r="B229" s="48">
        <v>623</v>
      </c>
      <c r="C229" s="49">
        <v>3181</v>
      </c>
      <c r="D229" s="50">
        <v>3.7730553445839763</v>
      </c>
      <c r="E229" s="49">
        <v>423</v>
      </c>
      <c r="F229" s="49">
        <v>490</v>
      </c>
      <c r="H229" s="51">
        <v>69636739</v>
      </c>
      <c r="I229" s="52">
        <v>111776.46709470305</v>
      </c>
      <c r="J229" s="53">
        <v>93000</v>
      </c>
      <c r="K229" s="54">
        <v>69.200642054574644</v>
      </c>
      <c r="L229" s="54">
        <v>47</v>
      </c>
      <c r="M229" s="55">
        <v>0.95753800868988037</v>
      </c>
      <c r="N229" s="55">
        <v>0.97640359401702881</v>
      </c>
      <c r="O229" s="55">
        <v>0.92043972015380859</v>
      </c>
      <c r="P229" s="56">
        <v>0.95132637023925781</v>
      </c>
      <c r="W229" s="53">
        <v>106643.17021276595</v>
      </c>
      <c r="X229" s="53">
        <v>89900</v>
      </c>
      <c r="Y229" s="52">
        <v>111598.88571428572</v>
      </c>
      <c r="Z229" s="53">
        <v>94950</v>
      </c>
      <c r="AA229" s="54">
        <v>74.908163265306129</v>
      </c>
      <c r="AB229" s="54">
        <v>55</v>
      </c>
      <c r="AC229" s="55">
        <v>0.91730993986129761</v>
      </c>
      <c r="AD229" s="56">
        <v>0.95383530855178833</v>
      </c>
      <c r="AK229" s="57">
        <v>10117</v>
      </c>
      <c r="AL229" s="58">
        <v>1194387339</v>
      </c>
      <c r="AM229" s="59">
        <v>10037</v>
      </c>
      <c r="AN229" s="60">
        <v>9995</v>
      </c>
      <c r="AO229" s="61">
        <v>118057.46159928833</v>
      </c>
      <c r="AP229" s="58">
        <v>101000</v>
      </c>
      <c r="AQ229" s="59">
        <v>61.536127310467528</v>
      </c>
      <c r="AR229" s="59">
        <v>37</v>
      </c>
      <c r="AS229" s="62">
        <v>0.96823877096176147</v>
      </c>
      <c r="AT229" s="62">
        <v>0.98360657691955566</v>
      </c>
      <c r="AU229" s="62">
        <v>0.94096797704696655</v>
      </c>
      <c r="AV229" s="63">
        <v>0.96989226341247559</v>
      </c>
      <c r="AW229" s="58">
        <v>122592.10411477533</v>
      </c>
      <c r="AX229" s="58">
        <v>104900</v>
      </c>
      <c r="AY229" s="61">
        <v>121810.22581290646</v>
      </c>
      <c r="AZ229" s="58">
        <v>104900</v>
      </c>
      <c r="BA229" s="59">
        <v>61.614507253626812</v>
      </c>
      <c r="BB229" s="59">
        <v>38</v>
      </c>
      <c r="BC229" s="62">
        <v>0.94004827737808228</v>
      </c>
      <c r="BD229" s="63">
        <v>0.96946656703948975</v>
      </c>
    </row>
    <row r="230" spans="1:56" x14ac:dyDescent="0.25">
      <c r="A230" s="47">
        <v>39387</v>
      </c>
      <c r="B230" s="48">
        <v>748</v>
      </c>
      <c r="C230" s="49">
        <v>3245</v>
      </c>
      <c r="D230" s="50">
        <v>3.7960617007967321</v>
      </c>
      <c r="E230" s="49">
        <v>630</v>
      </c>
      <c r="F230" s="49">
        <v>629</v>
      </c>
      <c r="H230" s="51">
        <v>93225190</v>
      </c>
      <c r="I230" s="52">
        <v>124632.60695187165</v>
      </c>
      <c r="J230" s="53">
        <v>106000</v>
      </c>
      <c r="K230" s="54">
        <v>56.915775401069517</v>
      </c>
      <c r="L230" s="54">
        <v>39</v>
      </c>
      <c r="M230" s="55">
        <v>0.96357256174087524</v>
      </c>
      <c r="N230" s="55">
        <v>0.98039215803146362</v>
      </c>
      <c r="O230" s="55">
        <v>0.93485105037689209</v>
      </c>
      <c r="P230" s="56">
        <v>0.96303248405456543</v>
      </c>
      <c r="W230" s="53">
        <v>115391.91111111111</v>
      </c>
      <c r="X230" s="53">
        <v>99900</v>
      </c>
      <c r="Y230" s="52">
        <v>116686.8346581876</v>
      </c>
      <c r="Z230" s="53">
        <v>95500</v>
      </c>
      <c r="AA230" s="54">
        <v>69.834658187599359</v>
      </c>
      <c r="AB230" s="54">
        <v>48</v>
      </c>
      <c r="AC230" s="55">
        <v>0.92489135265350342</v>
      </c>
      <c r="AD230" s="56">
        <v>0.95187163352966309</v>
      </c>
      <c r="AK230" s="57">
        <v>9494</v>
      </c>
      <c r="AL230" s="58">
        <v>1124750600</v>
      </c>
      <c r="AM230" s="59">
        <v>9614</v>
      </c>
      <c r="AN230" s="60">
        <v>9505</v>
      </c>
      <c r="AO230" s="61">
        <v>118469.62291973879</v>
      </c>
      <c r="AP230" s="58">
        <v>102000</v>
      </c>
      <c r="AQ230" s="59">
        <v>61.033178849799874</v>
      </c>
      <c r="AR230" s="59">
        <v>36</v>
      </c>
      <c r="AS230" s="62">
        <v>0.96894097328186035</v>
      </c>
      <c r="AT230" s="62">
        <v>0.98400002717971802</v>
      </c>
      <c r="AU230" s="62">
        <v>0.94231432676315308</v>
      </c>
      <c r="AV230" s="63">
        <v>0.9706953763961792</v>
      </c>
      <c r="AW230" s="58">
        <v>123293.83066361556</v>
      </c>
      <c r="AX230" s="58">
        <v>105000</v>
      </c>
      <c r="AY230" s="61">
        <v>122336.63892688059</v>
      </c>
      <c r="AZ230" s="58">
        <v>104900</v>
      </c>
      <c r="BA230" s="59">
        <v>60.929195160441871</v>
      </c>
      <c r="BB230" s="59">
        <v>37</v>
      </c>
      <c r="BC230" s="62">
        <v>0.94122183322906494</v>
      </c>
      <c r="BD230" s="63">
        <v>0.9699784517288208</v>
      </c>
    </row>
    <row r="231" spans="1:56" x14ac:dyDescent="0.25">
      <c r="A231" s="47">
        <v>39356</v>
      </c>
      <c r="B231" s="48">
        <v>863</v>
      </c>
      <c r="C231" s="49">
        <v>3372</v>
      </c>
      <c r="D231" s="50">
        <v>3.9251140710330588</v>
      </c>
      <c r="E231" s="49">
        <v>785</v>
      </c>
      <c r="F231" s="49">
        <v>801</v>
      </c>
      <c r="H231" s="51">
        <v>97699426</v>
      </c>
      <c r="I231" s="52">
        <v>113209.06836616455</v>
      </c>
      <c r="J231" s="53">
        <v>95000</v>
      </c>
      <c r="K231" s="54">
        <v>63.842410196987252</v>
      </c>
      <c r="L231" s="54">
        <v>42</v>
      </c>
      <c r="M231" s="55">
        <v>0.96120637655258179</v>
      </c>
      <c r="N231" s="55">
        <v>0.97850257158279419</v>
      </c>
      <c r="O231" s="55">
        <v>0.92535179853439331</v>
      </c>
      <c r="P231" s="56">
        <v>0.95999997854232788</v>
      </c>
      <c r="W231" s="53">
        <v>122636.23184713376</v>
      </c>
      <c r="X231" s="53">
        <v>97500</v>
      </c>
      <c r="Y231" s="52">
        <v>121049.443196005</v>
      </c>
      <c r="Z231" s="53">
        <v>100000</v>
      </c>
      <c r="AA231" s="54">
        <v>56.734082397003746</v>
      </c>
      <c r="AB231" s="54">
        <v>43</v>
      </c>
      <c r="AC231" s="55">
        <v>0.9278559684753418</v>
      </c>
      <c r="AD231" s="56">
        <v>0.95883268117904663</v>
      </c>
      <c r="AK231" s="57">
        <v>8746</v>
      </c>
      <c r="AL231" s="58">
        <v>1031525410</v>
      </c>
      <c r="AM231" s="59">
        <v>8984</v>
      </c>
      <c r="AN231" s="60">
        <v>8876</v>
      </c>
      <c r="AO231" s="61">
        <v>117942.53487308483</v>
      </c>
      <c r="AP231" s="58">
        <v>101000</v>
      </c>
      <c r="AQ231" s="59">
        <v>61.385319002972786</v>
      </c>
      <c r="AR231" s="59">
        <v>36</v>
      </c>
      <c r="AS231" s="62">
        <v>0.96940010786056519</v>
      </c>
      <c r="AT231" s="62">
        <v>0.98415344953536987</v>
      </c>
      <c r="AU231" s="62">
        <v>0.942951500415802</v>
      </c>
      <c r="AV231" s="63">
        <v>0.97142857313156128</v>
      </c>
      <c r="AW231" s="58">
        <v>123847.95013357079</v>
      </c>
      <c r="AX231" s="58">
        <v>105000</v>
      </c>
      <c r="AY231" s="61">
        <v>122737.01374493015</v>
      </c>
      <c r="AZ231" s="58">
        <v>105000</v>
      </c>
      <c r="BA231" s="59">
        <v>60.298107255520506</v>
      </c>
      <c r="BB231" s="59">
        <v>36</v>
      </c>
      <c r="BC231" s="62">
        <v>0.94237655401229858</v>
      </c>
      <c r="BD231" s="63">
        <v>0.97139453887939453</v>
      </c>
    </row>
    <row r="232" spans="1:56" x14ac:dyDescent="0.25">
      <c r="A232" s="47">
        <v>39326</v>
      </c>
      <c r="B232" s="48">
        <v>830</v>
      </c>
      <c r="C232" s="49">
        <v>3644</v>
      </c>
      <c r="D232" s="50">
        <v>4.24873678222996</v>
      </c>
      <c r="E232" s="49">
        <v>754</v>
      </c>
      <c r="F232" s="49">
        <v>774</v>
      </c>
      <c r="H232" s="51">
        <v>96471723</v>
      </c>
      <c r="I232" s="52">
        <v>116230.99156626506</v>
      </c>
      <c r="J232" s="53">
        <v>100000</v>
      </c>
      <c r="K232" s="54">
        <v>56.638554216867469</v>
      </c>
      <c r="L232" s="54">
        <v>35.5</v>
      </c>
      <c r="M232" s="55">
        <v>0.96336537599563599</v>
      </c>
      <c r="N232" s="55">
        <v>0.9811285138130188</v>
      </c>
      <c r="O232" s="55">
        <v>0.93151742219924927</v>
      </c>
      <c r="P232" s="56">
        <v>0.96732026338577271</v>
      </c>
      <c r="W232" s="53">
        <v>120631.64323607428</v>
      </c>
      <c r="X232" s="53">
        <v>99900</v>
      </c>
      <c r="Y232" s="52">
        <v>116841.74935400517</v>
      </c>
      <c r="Z232" s="53">
        <v>104900</v>
      </c>
      <c r="AA232" s="54">
        <v>60.945736434108525</v>
      </c>
      <c r="AB232" s="54">
        <v>37</v>
      </c>
      <c r="AC232" s="55">
        <v>0.93028581142425537</v>
      </c>
      <c r="AD232" s="56">
        <v>0.96497499942779541</v>
      </c>
      <c r="AK232" s="57">
        <v>7883</v>
      </c>
      <c r="AL232" s="58">
        <v>933825984</v>
      </c>
      <c r="AM232" s="59">
        <v>8199</v>
      </c>
      <c r="AN232" s="60">
        <v>8075</v>
      </c>
      <c r="AO232" s="61">
        <v>118460.7362679183</v>
      </c>
      <c r="AP232" s="58">
        <v>102500</v>
      </c>
      <c r="AQ232" s="59">
        <v>61.116326271723963</v>
      </c>
      <c r="AR232" s="59">
        <v>36</v>
      </c>
      <c r="AS232" s="62">
        <v>0.97029709815979004</v>
      </c>
      <c r="AT232" s="62">
        <v>0.9848254919052124</v>
      </c>
      <c r="AU232" s="62">
        <v>0.94487768411636353</v>
      </c>
      <c r="AV232" s="63">
        <v>0.97238898277282715</v>
      </c>
      <c r="AW232" s="58">
        <v>123963.96414196854</v>
      </c>
      <c r="AX232" s="58">
        <v>107000</v>
      </c>
      <c r="AY232" s="61">
        <v>122904.41238390093</v>
      </c>
      <c r="AZ232" s="58">
        <v>105900</v>
      </c>
      <c r="BA232" s="59">
        <v>60.651640866873066</v>
      </c>
      <c r="BB232" s="59">
        <v>35</v>
      </c>
      <c r="BC232" s="62">
        <v>0.94381660223007202</v>
      </c>
      <c r="BD232" s="63">
        <v>0.97222220897674561</v>
      </c>
    </row>
    <row r="233" spans="1:56" x14ac:dyDescent="0.25">
      <c r="A233" s="47">
        <v>39295</v>
      </c>
      <c r="B233" s="48">
        <v>1009</v>
      </c>
      <c r="C233" s="49">
        <v>3636</v>
      </c>
      <c r="D233" s="50">
        <v>4.2229965156794425</v>
      </c>
      <c r="E233" s="49">
        <v>947</v>
      </c>
      <c r="F233" s="49">
        <v>896</v>
      </c>
      <c r="H233" s="51">
        <v>123849289</v>
      </c>
      <c r="I233" s="52">
        <v>122744.58771060455</v>
      </c>
      <c r="J233" s="53">
        <v>105000</v>
      </c>
      <c r="K233" s="54">
        <v>57.595639246778987</v>
      </c>
      <c r="L233" s="54">
        <v>33</v>
      </c>
      <c r="M233" s="55">
        <v>0.96847987174987793</v>
      </c>
      <c r="N233" s="55">
        <v>0.98545455932617188</v>
      </c>
      <c r="O233" s="55">
        <v>0.94240850210189819</v>
      </c>
      <c r="P233" s="56">
        <v>0.97206705808639526</v>
      </c>
      <c r="W233" s="53">
        <v>123450.82365364308</v>
      </c>
      <c r="X233" s="53">
        <v>99900</v>
      </c>
      <c r="Y233" s="52">
        <v>122566.48214285714</v>
      </c>
      <c r="Z233" s="53">
        <v>99900</v>
      </c>
      <c r="AA233" s="54">
        <v>60.050223214285715</v>
      </c>
      <c r="AB233" s="54">
        <v>39</v>
      </c>
      <c r="AC233" s="55">
        <v>0.9329877495765686</v>
      </c>
      <c r="AD233" s="56">
        <v>0.96370464563369751</v>
      </c>
      <c r="AK233" s="57">
        <v>7053</v>
      </c>
      <c r="AL233" s="58">
        <v>837354261</v>
      </c>
      <c r="AM233" s="59">
        <v>7445</v>
      </c>
      <c r="AN233" s="60">
        <v>7301</v>
      </c>
      <c r="AO233" s="61">
        <v>118723.13356018715</v>
      </c>
      <c r="AP233" s="58">
        <v>103000</v>
      </c>
      <c r="AQ233" s="59">
        <v>61.643272366368919</v>
      </c>
      <c r="AR233" s="59">
        <v>36</v>
      </c>
      <c r="AS233" s="62">
        <v>0.97111284732818604</v>
      </c>
      <c r="AT233" s="62">
        <v>0.9852670431137085</v>
      </c>
      <c r="AU233" s="62">
        <v>0.9464493989944458</v>
      </c>
      <c r="AV233" s="63">
        <v>0.97308486700057983</v>
      </c>
      <c r="AW233" s="58">
        <v>124301.4483546004</v>
      </c>
      <c r="AX233" s="58">
        <v>108000</v>
      </c>
      <c r="AY233" s="61">
        <v>123547.132721545</v>
      </c>
      <c r="AZ233" s="58">
        <v>106000</v>
      </c>
      <c r="BA233" s="59">
        <v>60.620462950280782</v>
      </c>
      <c r="BB233" s="59">
        <v>35</v>
      </c>
      <c r="BC233" s="62">
        <v>0.94525051116943359</v>
      </c>
      <c r="BD233" s="63">
        <v>0.97281831502914429</v>
      </c>
    </row>
    <row r="234" spans="1:56" x14ac:dyDescent="0.25">
      <c r="A234" s="47">
        <v>39264</v>
      </c>
      <c r="B234" s="48">
        <v>969</v>
      </c>
      <c r="C234" s="49">
        <v>3514</v>
      </c>
      <c r="D234" s="50">
        <v>4.0848590526009882</v>
      </c>
      <c r="E234" s="49">
        <v>943</v>
      </c>
      <c r="F234" s="49">
        <v>972</v>
      </c>
      <c r="H234" s="51">
        <v>124438356</v>
      </c>
      <c r="I234" s="52">
        <v>128419.35603715171</v>
      </c>
      <c r="J234" s="53">
        <v>113500</v>
      </c>
      <c r="K234" s="54">
        <v>56.382868937048507</v>
      </c>
      <c r="L234" s="54">
        <v>32</v>
      </c>
      <c r="M234" s="55">
        <v>0.97217684984207153</v>
      </c>
      <c r="N234" s="55">
        <v>0.98591548204421997</v>
      </c>
      <c r="O234" s="55">
        <v>0.95495223999023438</v>
      </c>
      <c r="P234" s="56">
        <v>0.97524392604827881</v>
      </c>
      <c r="W234" s="53">
        <v>123492.24920466596</v>
      </c>
      <c r="X234" s="53">
        <v>105000</v>
      </c>
      <c r="Y234" s="52">
        <v>131223.87448559669</v>
      </c>
      <c r="Z234" s="53">
        <v>109900</v>
      </c>
      <c r="AA234" s="54">
        <v>56.049382716049379</v>
      </c>
      <c r="AB234" s="54">
        <v>32</v>
      </c>
      <c r="AC234" s="55">
        <v>0.94895279407501221</v>
      </c>
      <c r="AD234" s="56">
        <v>0.97451424598693848</v>
      </c>
      <c r="AK234" s="57">
        <v>6044</v>
      </c>
      <c r="AL234" s="58">
        <v>713504972</v>
      </c>
      <c r="AM234" s="59">
        <v>6498</v>
      </c>
      <c r="AN234" s="60">
        <v>6405</v>
      </c>
      <c r="AO234" s="61">
        <v>118051.78226340172</v>
      </c>
      <c r="AP234" s="58">
        <v>102000</v>
      </c>
      <c r="AQ234" s="59">
        <v>62.31899404367968</v>
      </c>
      <c r="AR234" s="59">
        <v>36</v>
      </c>
      <c r="AS234" s="62">
        <v>0.97155243158340454</v>
      </c>
      <c r="AT234" s="62">
        <v>0.98524695634841919</v>
      </c>
      <c r="AU234" s="62">
        <v>0.9471246600151062</v>
      </c>
      <c r="AV234" s="63">
        <v>0.97322511672973633</v>
      </c>
      <c r="AW234" s="58">
        <v>124425.41597414589</v>
      </c>
      <c r="AX234" s="58">
        <v>109500</v>
      </c>
      <c r="AY234" s="61">
        <v>123684.31662763466</v>
      </c>
      <c r="AZ234" s="58">
        <v>107750</v>
      </c>
      <c r="BA234" s="59">
        <v>60.70023419203747</v>
      </c>
      <c r="BB234" s="59">
        <v>34</v>
      </c>
      <c r="BC234" s="62">
        <v>0.94696569442749023</v>
      </c>
      <c r="BD234" s="63">
        <v>0.97419697046279907</v>
      </c>
    </row>
    <row r="235" spans="1:56" x14ac:dyDescent="0.25">
      <c r="A235" s="47">
        <v>39234</v>
      </c>
      <c r="B235" s="48">
        <v>1087</v>
      </c>
      <c r="C235" s="49">
        <v>3550</v>
      </c>
      <c r="D235" s="50">
        <v>4.1443721190592084</v>
      </c>
      <c r="E235" s="49">
        <v>1013</v>
      </c>
      <c r="F235" s="49">
        <v>948</v>
      </c>
      <c r="H235" s="51">
        <v>138743413</v>
      </c>
      <c r="I235" s="52">
        <v>127638.83440662373</v>
      </c>
      <c r="J235" s="53">
        <v>114000</v>
      </c>
      <c r="K235" s="54">
        <v>56.310947562097518</v>
      </c>
      <c r="L235" s="54">
        <v>31</v>
      </c>
      <c r="M235" s="55">
        <v>0.97518372535705566</v>
      </c>
      <c r="N235" s="55">
        <v>0.98766869306564331</v>
      </c>
      <c r="O235" s="55">
        <v>0.95237815380096436</v>
      </c>
      <c r="P235" s="56">
        <v>0.97560977935791016</v>
      </c>
      <c r="W235" s="53">
        <v>126942.16683119447</v>
      </c>
      <c r="X235" s="53">
        <v>110000</v>
      </c>
      <c r="Y235" s="52">
        <v>130964.50105485233</v>
      </c>
      <c r="Z235" s="53">
        <v>110450</v>
      </c>
      <c r="AA235" s="54">
        <v>57.441983122362871</v>
      </c>
      <c r="AB235" s="54">
        <v>33</v>
      </c>
      <c r="AC235" s="55">
        <v>0.94919836521148682</v>
      </c>
      <c r="AD235" s="56">
        <v>0.97557997703552246</v>
      </c>
      <c r="AK235" s="57">
        <v>5075</v>
      </c>
      <c r="AL235" s="58">
        <v>589066616</v>
      </c>
      <c r="AM235" s="59">
        <v>5555</v>
      </c>
      <c r="AN235" s="60">
        <v>5433</v>
      </c>
      <c r="AO235" s="61">
        <v>116072.23960591132</v>
      </c>
      <c r="AP235" s="58">
        <v>100000</v>
      </c>
      <c r="AQ235" s="59">
        <v>63.452413793103446</v>
      </c>
      <c r="AR235" s="59">
        <v>37</v>
      </c>
      <c r="AS235" s="62">
        <v>0.97143316268920898</v>
      </c>
      <c r="AT235" s="62">
        <v>0.98507463932037354</v>
      </c>
      <c r="AU235" s="62">
        <v>0.94563013315200806</v>
      </c>
      <c r="AV235" s="63">
        <v>0.97281831502914429</v>
      </c>
      <c r="AW235" s="58">
        <v>124583.82754275427</v>
      </c>
      <c r="AX235" s="58">
        <v>109900</v>
      </c>
      <c r="AY235" s="61">
        <v>122335.4393521075</v>
      </c>
      <c r="AZ235" s="58">
        <v>105900</v>
      </c>
      <c r="BA235" s="59">
        <v>61.532302595251245</v>
      </c>
      <c r="BB235" s="59">
        <v>35</v>
      </c>
      <c r="BC235" s="62">
        <v>0.94660979509353638</v>
      </c>
      <c r="BD235" s="63">
        <v>0.97413790225982666</v>
      </c>
    </row>
    <row r="236" spans="1:56" x14ac:dyDescent="0.25">
      <c r="A236" s="47">
        <v>39203</v>
      </c>
      <c r="B236" s="48">
        <v>1048</v>
      </c>
      <c r="C236" s="49">
        <v>3465</v>
      </c>
      <c r="D236" s="50">
        <v>4.0542120719775872</v>
      </c>
      <c r="E236" s="49">
        <v>947</v>
      </c>
      <c r="F236" s="49">
        <v>1042</v>
      </c>
      <c r="H236" s="51">
        <v>127237757</v>
      </c>
      <c r="I236" s="52">
        <v>121410.07347328245</v>
      </c>
      <c r="J236" s="53">
        <v>109950</v>
      </c>
      <c r="K236" s="54">
        <v>60.690839694656489</v>
      </c>
      <c r="L236" s="54">
        <v>30.5</v>
      </c>
      <c r="M236" s="55">
        <v>0.97526228427886963</v>
      </c>
      <c r="N236" s="55">
        <v>0.98964393138885498</v>
      </c>
      <c r="O236" s="55">
        <v>0.95321786403656006</v>
      </c>
      <c r="P236" s="56">
        <v>0.9821428656578064</v>
      </c>
      <c r="W236" s="53">
        <v>124853.20380147835</v>
      </c>
      <c r="X236" s="53">
        <v>109900</v>
      </c>
      <c r="Y236" s="52">
        <v>125984.06717850288</v>
      </c>
      <c r="Z236" s="53">
        <v>111950</v>
      </c>
      <c r="AA236" s="54">
        <v>58.172744721689057</v>
      </c>
      <c r="AB236" s="54">
        <v>31</v>
      </c>
      <c r="AC236" s="55">
        <v>0.95331525802612305</v>
      </c>
      <c r="AD236" s="56">
        <v>0.97780305147171021</v>
      </c>
      <c r="AK236" s="57">
        <v>3988</v>
      </c>
      <c r="AL236" s="58">
        <v>450323203</v>
      </c>
      <c r="AM236" s="59">
        <v>4542</v>
      </c>
      <c r="AN236" s="60">
        <v>4485</v>
      </c>
      <c r="AO236" s="61">
        <v>112919.55942828486</v>
      </c>
      <c r="AP236" s="58">
        <v>96900</v>
      </c>
      <c r="AQ236" s="59">
        <v>65.39894684052156</v>
      </c>
      <c r="AR236" s="59">
        <v>38</v>
      </c>
      <c r="AS236" s="62">
        <v>0.97041094303131104</v>
      </c>
      <c r="AT236" s="62">
        <v>0.98448288440704346</v>
      </c>
      <c r="AU236" s="62">
        <v>0.94378852844238281</v>
      </c>
      <c r="AV236" s="63">
        <v>0.97239363193511963</v>
      </c>
      <c r="AW236" s="58">
        <v>124057.84830471159</v>
      </c>
      <c r="AX236" s="58">
        <v>109900</v>
      </c>
      <c r="AY236" s="61">
        <v>120511.50390189521</v>
      </c>
      <c r="AZ236" s="58">
        <v>104900</v>
      </c>
      <c r="BA236" s="59">
        <v>62.396878483835003</v>
      </c>
      <c r="BB236" s="59">
        <v>36</v>
      </c>
      <c r="BC236" s="62">
        <v>0.94606256484985352</v>
      </c>
      <c r="BD236" s="63">
        <v>0.97376608848571777</v>
      </c>
    </row>
    <row r="237" spans="1:56" x14ac:dyDescent="0.25">
      <c r="A237" s="47">
        <v>39173</v>
      </c>
      <c r="B237" s="48">
        <v>881</v>
      </c>
      <c r="C237" s="49">
        <v>3338</v>
      </c>
      <c r="D237" s="50">
        <v>3.928599356695694</v>
      </c>
      <c r="E237" s="49">
        <v>1043</v>
      </c>
      <c r="F237" s="49">
        <v>966</v>
      </c>
      <c r="H237" s="51">
        <v>98582504</v>
      </c>
      <c r="I237" s="52">
        <v>111898.41543700341</v>
      </c>
      <c r="J237" s="53">
        <v>98300</v>
      </c>
      <c r="K237" s="54">
        <v>63.749148694665152</v>
      </c>
      <c r="L237" s="54">
        <v>36</v>
      </c>
      <c r="M237" s="55">
        <v>0.97637885808944702</v>
      </c>
      <c r="N237" s="55">
        <v>0.9885714054107666</v>
      </c>
      <c r="O237" s="55">
        <v>0.95124828815460205</v>
      </c>
      <c r="P237" s="56">
        <v>0.97468352317810059</v>
      </c>
      <c r="W237" s="53">
        <v>129378.45349952062</v>
      </c>
      <c r="X237" s="53">
        <v>111500</v>
      </c>
      <c r="Y237" s="52">
        <v>128508.39751552795</v>
      </c>
      <c r="Z237" s="53">
        <v>113700</v>
      </c>
      <c r="AA237" s="54">
        <v>56.909937888198755</v>
      </c>
      <c r="AB237" s="54">
        <v>27</v>
      </c>
      <c r="AC237" s="55">
        <v>0.95607328414916992</v>
      </c>
      <c r="AD237" s="56">
        <v>0.98275864124298096</v>
      </c>
      <c r="AK237" s="57">
        <v>2940</v>
      </c>
      <c r="AL237" s="58">
        <v>323085446</v>
      </c>
      <c r="AM237" s="59">
        <v>3595</v>
      </c>
      <c r="AN237" s="60">
        <v>3443</v>
      </c>
      <c r="AO237" s="61">
        <v>109893.00884353742</v>
      </c>
      <c r="AP237" s="58">
        <v>92902.5</v>
      </c>
      <c r="AQ237" s="59">
        <v>67.077210884353747</v>
      </c>
      <c r="AR237" s="59">
        <v>41</v>
      </c>
      <c r="AS237" s="62">
        <v>0.96868157386779785</v>
      </c>
      <c r="AT237" s="62">
        <v>0.98305082321166992</v>
      </c>
      <c r="AU237" s="62">
        <v>0.94043469429016113</v>
      </c>
      <c r="AV237" s="63">
        <v>0.96796989440917969</v>
      </c>
      <c r="AW237" s="58">
        <v>123848.33463143255</v>
      </c>
      <c r="AX237" s="58">
        <v>109900</v>
      </c>
      <c r="AY237" s="61">
        <v>118855.27069416207</v>
      </c>
      <c r="AZ237" s="58">
        <v>100000</v>
      </c>
      <c r="BA237" s="59">
        <v>63.675283183270402</v>
      </c>
      <c r="BB237" s="59">
        <v>37</v>
      </c>
      <c r="BC237" s="62">
        <v>0.94386440515518188</v>
      </c>
      <c r="BD237" s="63">
        <v>0.97281831502914429</v>
      </c>
    </row>
    <row r="238" spans="1:56" x14ac:dyDescent="0.25">
      <c r="A238" s="47">
        <v>39142</v>
      </c>
      <c r="B238" s="48">
        <v>878</v>
      </c>
      <c r="C238" s="49">
        <v>3243</v>
      </c>
      <c r="D238" s="50">
        <v>3.8424170616113744</v>
      </c>
      <c r="E238" s="49">
        <v>1053</v>
      </c>
      <c r="F238" s="49">
        <v>1039</v>
      </c>
      <c r="H238" s="51">
        <v>96001717</v>
      </c>
      <c r="I238" s="52">
        <v>109341.36332574031</v>
      </c>
      <c r="J238" s="53">
        <v>91625</v>
      </c>
      <c r="K238" s="54">
        <v>68.756264236902055</v>
      </c>
      <c r="L238" s="54">
        <v>42.5</v>
      </c>
      <c r="M238" s="55">
        <v>0.96420431137084961</v>
      </c>
      <c r="N238" s="55">
        <v>0.98155403137207031</v>
      </c>
      <c r="O238" s="55">
        <v>0.93475407361984253</v>
      </c>
      <c r="P238" s="56">
        <v>0.96497499942779541</v>
      </c>
      <c r="W238" s="53">
        <v>125524.34188034188</v>
      </c>
      <c r="X238" s="53">
        <v>116500</v>
      </c>
      <c r="Y238" s="52">
        <v>117634.42637151107</v>
      </c>
      <c r="Z238" s="53">
        <v>104400</v>
      </c>
      <c r="AA238" s="54">
        <v>62.894128970163621</v>
      </c>
      <c r="AB238" s="54">
        <v>36</v>
      </c>
      <c r="AC238" s="55">
        <v>0.94754225015640259</v>
      </c>
      <c r="AD238" s="56">
        <v>0.97482246160507202</v>
      </c>
      <c r="AK238" s="57">
        <v>2059</v>
      </c>
      <c r="AL238" s="58">
        <v>224502942</v>
      </c>
      <c r="AM238" s="59">
        <v>2552</v>
      </c>
      <c r="AN238" s="60">
        <v>2477</v>
      </c>
      <c r="AO238" s="61">
        <v>109034.94026226323</v>
      </c>
      <c r="AP238" s="58">
        <v>90000</v>
      </c>
      <c r="AQ238" s="59">
        <v>68.501214181641572</v>
      </c>
      <c r="AR238" s="59">
        <v>45</v>
      </c>
      <c r="AS238" s="62">
        <v>0.96538805961608887</v>
      </c>
      <c r="AT238" s="62">
        <v>0.98146432638168335</v>
      </c>
      <c r="AU238" s="62">
        <v>0.93580329418182373</v>
      </c>
      <c r="AV238" s="63">
        <v>0.96422076225280762</v>
      </c>
      <c r="AW238" s="58">
        <v>121588.1802507837</v>
      </c>
      <c r="AX238" s="58">
        <v>107250</v>
      </c>
      <c r="AY238" s="61">
        <v>115090.66814695195</v>
      </c>
      <c r="AZ238" s="58">
        <v>97500</v>
      </c>
      <c r="BA238" s="59">
        <v>66.313685910375455</v>
      </c>
      <c r="BB238" s="59">
        <v>41</v>
      </c>
      <c r="BC238" s="62">
        <v>0.93911409378051758</v>
      </c>
      <c r="BD238" s="63">
        <v>0.96960371732711792</v>
      </c>
    </row>
    <row r="239" spans="1:56" x14ac:dyDescent="0.25">
      <c r="A239" s="47">
        <v>39114</v>
      </c>
      <c r="B239" s="48">
        <v>616</v>
      </c>
      <c r="C239" s="49">
        <v>3228</v>
      </c>
      <c r="D239" s="50">
        <v>3.8242670484410057</v>
      </c>
      <c r="E239" s="49">
        <v>686</v>
      </c>
      <c r="F239" s="49">
        <v>746</v>
      </c>
      <c r="H239" s="51">
        <v>67314773</v>
      </c>
      <c r="I239" s="52">
        <v>109277.2288961039</v>
      </c>
      <c r="J239" s="53">
        <v>92450</v>
      </c>
      <c r="K239" s="54">
        <v>66.358766233766232</v>
      </c>
      <c r="L239" s="54">
        <v>44.5</v>
      </c>
      <c r="M239" s="55">
        <v>0.96525013446807861</v>
      </c>
      <c r="N239" s="55">
        <v>0.98217594623565674</v>
      </c>
      <c r="O239" s="55">
        <v>0.93449503183364868</v>
      </c>
      <c r="P239" s="56">
        <v>0.96381175518035889</v>
      </c>
      <c r="W239" s="53">
        <v>121120.17638483965</v>
      </c>
      <c r="X239" s="53">
        <v>99950</v>
      </c>
      <c r="Y239" s="52">
        <v>115460.52680965148</v>
      </c>
      <c r="Z239" s="53">
        <v>94700</v>
      </c>
      <c r="AA239" s="54">
        <v>72.583109919571044</v>
      </c>
      <c r="AB239" s="54">
        <v>45</v>
      </c>
      <c r="AC239" s="55">
        <v>0.9334140419960022</v>
      </c>
      <c r="AD239" s="56">
        <v>0.96422076225280762</v>
      </c>
      <c r="AK239" s="57">
        <v>1181</v>
      </c>
      <c r="AL239" s="58">
        <v>128501225</v>
      </c>
      <c r="AM239" s="59">
        <v>1499</v>
      </c>
      <c r="AN239" s="60">
        <v>1438</v>
      </c>
      <c r="AO239" s="61">
        <v>108807.13378492802</v>
      </c>
      <c r="AP239" s="58">
        <v>89900</v>
      </c>
      <c r="AQ239" s="59">
        <v>68.311600338696024</v>
      </c>
      <c r="AR239" s="59">
        <v>46</v>
      </c>
      <c r="AS239" s="62">
        <v>0.96626812219619751</v>
      </c>
      <c r="AT239" s="62">
        <v>0.98124998807907104</v>
      </c>
      <c r="AU239" s="62">
        <v>0.93658304214477539</v>
      </c>
      <c r="AV239" s="63">
        <v>0.96381175518035889</v>
      </c>
      <c r="AW239" s="58">
        <v>118823.15143428952</v>
      </c>
      <c r="AX239" s="58">
        <v>98500</v>
      </c>
      <c r="AY239" s="61">
        <v>113252.72322670376</v>
      </c>
      <c r="AZ239" s="58">
        <v>94900</v>
      </c>
      <c r="BA239" s="59">
        <v>68.784422809457581</v>
      </c>
      <c r="BB239" s="59">
        <v>45</v>
      </c>
      <c r="BC239" s="62">
        <v>0.93301594257354736</v>
      </c>
      <c r="BD239" s="63">
        <v>0.96463024616241455</v>
      </c>
    </row>
    <row r="240" spans="1:56" x14ac:dyDescent="0.25">
      <c r="A240" s="47">
        <v>39083</v>
      </c>
      <c r="B240" s="48">
        <v>565</v>
      </c>
      <c r="C240" s="49">
        <v>3078</v>
      </c>
      <c r="D240" s="50">
        <v>3.6300736229731259</v>
      </c>
      <c r="E240" s="49">
        <v>813</v>
      </c>
      <c r="F240" s="49">
        <v>692</v>
      </c>
      <c r="H240" s="51">
        <v>61186452</v>
      </c>
      <c r="I240" s="52">
        <v>108294.60530973451</v>
      </c>
      <c r="J240" s="53">
        <v>87300</v>
      </c>
      <c r="K240" s="54">
        <v>70.440707964601771</v>
      </c>
      <c r="L240" s="54">
        <v>48</v>
      </c>
      <c r="M240" s="55">
        <v>0.96737796068191528</v>
      </c>
      <c r="N240" s="55">
        <v>0.98019999265670776</v>
      </c>
      <c r="O240" s="55">
        <v>0.93886363506317139</v>
      </c>
      <c r="P240" s="56">
        <v>0.96368354558944702</v>
      </c>
      <c r="W240" s="53">
        <v>116884.9483394834</v>
      </c>
      <c r="X240" s="53">
        <v>95000</v>
      </c>
      <c r="Y240" s="52">
        <v>110872.63439306358</v>
      </c>
      <c r="Z240" s="53">
        <v>94900</v>
      </c>
      <c r="AA240" s="54">
        <v>64.689306358381501</v>
      </c>
      <c r="AB240" s="54">
        <v>45</v>
      </c>
      <c r="AC240" s="55">
        <v>0.93258678913116455</v>
      </c>
      <c r="AD240" s="56">
        <v>0.96584218740463257</v>
      </c>
      <c r="AK240" s="57">
        <v>565</v>
      </c>
      <c r="AL240" s="58">
        <v>61186452</v>
      </c>
      <c r="AM240" s="59">
        <v>813</v>
      </c>
      <c r="AN240" s="60">
        <v>692</v>
      </c>
      <c r="AO240" s="61">
        <v>108294.60530973451</v>
      </c>
      <c r="AP240" s="58">
        <v>87300</v>
      </c>
      <c r="AQ240" s="59">
        <v>70.440707964601771</v>
      </c>
      <c r="AR240" s="59">
        <v>48</v>
      </c>
      <c r="AS240" s="62">
        <v>0.96737796068191528</v>
      </c>
      <c r="AT240" s="62">
        <v>0.98019999265670776</v>
      </c>
      <c r="AU240" s="62">
        <v>0.93886363506317139</v>
      </c>
      <c r="AV240" s="63">
        <v>0.96368354558944702</v>
      </c>
      <c r="AW240" s="58">
        <v>116884.9483394834</v>
      </c>
      <c r="AX240" s="58">
        <v>95000</v>
      </c>
      <c r="AY240" s="61">
        <v>110872.63439306358</v>
      </c>
      <c r="AZ240" s="58">
        <v>94900</v>
      </c>
      <c r="BA240" s="59">
        <v>64.689306358381501</v>
      </c>
      <c r="BB240" s="59">
        <v>45</v>
      </c>
      <c r="BC240" s="62">
        <v>0.93258678913116455</v>
      </c>
      <c r="BD240" s="63">
        <v>0.96584218740463257</v>
      </c>
    </row>
    <row r="241" spans="1:56" x14ac:dyDescent="0.25">
      <c r="A241" s="47">
        <v>39052</v>
      </c>
      <c r="B241" s="48">
        <v>764</v>
      </c>
      <c r="C241" s="49">
        <v>3166</v>
      </c>
      <c r="D241" s="50">
        <v>3.7423167848699763</v>
      </c>
      <c r="E241" s="49">
        <v>562</v>
      </c>
      <c r="F241" s="49">
        <v>596</v>
      </c>
      <c r="H241" s="51">
        <v>84205913</v>
      </c>
      <c r="I241" s="52">
        <v>110217.16361256545</v>
      </c>
      <c r="J241" s="53">
        <v>89700</v>
      </c>
      <c r="K241" s="54">
        <v>65.857329842931932</v>
      </c>
      <c r="L241" s="54">
        <v>48</v>
      </c>
      <c r="M241" s="55">
        <v>0.97005879878997803</v>
      </c>
      <c r="N241" s="55">
        <v>0.98532778024673462</v>
      </c>
      <c r="O241" s="55">
        <v>0.93988937139511108</v>
      </c>
      <c r="P241" s="56">
        <v>0.96449005603790283</v>
      </c>
      <c r="W241" s="53">
        <v>115516.79359430604</v>
      </c>
      <c r="X241" s="53">
        <v>89900</v>
      </c>
      <c r="Y241" s="52">
        <v>114083.69630872483</v>
      </c>
      <c r="Z241" s="53">
        <v>92500</v>
      </c>
      <c r="AA241" s="54">
        <v>71.389261744966447</v>
      </c>
      <c r="AB241" s="54">
        <v>47</v>
      </c>
      <c r="AC241" s="55">
        <v>0.93410223722457886</v>
      </c>
      <c r="AD241" s="56">
        <v>0.95948618650436401</v>
      </c>
      <c r="AK241" s="57">
        <v>10152</v>
      </c>
      <c r="AL241" s="58">
        <v>1149773858</v>
      </c>
      <c r="AM241" s="59">
        <v>10135</v>
      </c>
      <c r="AN241" s="60">
        <v>10201</v>
      </c>
      <c r="AO241" s="61">
        <v>113255.89617809298</v>
      </c>
      <c r="AP241" s="58">
        <v>97500</v>
      </c>
      <c r="AQ241" s="59">
        <v>63.539499605988965</v>
      </c>
      <c r="AR241" s="59">
        <v>40</v>
      </c>
      <c r="AS241" s="62">
        <v>0.97068965435028076</v>
      </c>
      <c r="AT241" s="62">
        <v>0.98507463932037354</v>
      </c>
      <c r="AU241" s="62">
        <v>0.94549459218978882</v>
      </c>
      <c r="AV241" s="63">
        <v>0.97096902132034302</v>
      </c>
      <c r="AW241" s="58">
        <v>117698.85643808584</v>
      </c>
      <c r="AX241" s="58">
        <v>99900</v>
      </c>
      <c r="AY241" s="61">
        <v>116378.09499068718</v>
      </c>
      <c r="AZ241" s="58">
        <v>99500</v>
      </c>
      <c r="BA241" s="59">
        <v>63.452602686011176</v>
      </c>
      <c r="BB241" s="59">
        <v>40</v>
      </c>
      <c r="BC241" s="62">
        <v>0.94589173793792725</v>
      </c>
      <c r="BD241" s="63">
        <v>0.97101449966430664</v>
      </c>
    </row>
    <row r="242" spans="1:56" x14ac:dyDescent="0.25">
      <c r="A242" s="47">
        <v>39022</v>
      </c>
      <c r="B242" s="48">
        <v>799</v>
      </c>
      <c r="C242" s="49">
        <v>3251</v>
      </c>
      <c r="D242" s="50">
        <v>3.8557026150095228</v>
      </c>
      <c r="E242" s="49">
        <v>700</v>
      </c>
      <c r="F242" s="49">
        <v>742</v>
      </c>
      <c r="H242" s="51">
        <v>94421879</v>
      </c>
      <c r="I242" s="52">
        <v>118175.0675844806</v>
      </c>
      <c r="J242" s="53">
        <v>101000</v>
      </c>
      <c r="K242" s="54">
        <v>63.255319148936174</v>
      </c>
      <c r="L242" s="54">
        <v>41</v>
      </c>
      <c r="M242" s="55">
        <v>0.96541327238082886</v>
      </c>
      <c r="N242" s="55">
        <v>0.98360657691955566</v>
      </c>
      <c r="O242" s="55">
        <v>0.93288397789001465</v>
      </c>
      <c r="P242" s="56">
        <v>0.96972739696502686</v>
      </c>
      <c r="W242" s="53">
        <v>107294.31285714285</v>
      </c>
      <c r="X242" s="53">
        <v>92500</v>
      </c>
      <c r="Y242" s="52">
        <v>110020.27358490566</v>
      </c>
      <c r="Z242" s="53">
        <v>91000</v>
      </c>
      <c r="AA242" s="54">
        <v>62.9177897574124</v>
      </c>
      <c r="AB242" s="54">
        <v>47</v>
      </c>
      <c r="AC242" s="55">
        <v>0.93785464763641357</v>
      </c>
      <c r="AD242" s="56">
        <v>0.96682780981063843</v>
      </c>
      <c r="AK242" s="57">
        <v>9388</v>
      </c>
      <c r="AL242" s="58">
        <v>1065567945</v>
      </c>
      <c r="AM242" s="59">
        <v>9573</v>
      </c>
      <c r="AN242" s="60">
        <v>9605</v>
      </c>
      <c r="AO242" s="61">
        <v>113503.18971026843</v>
      </c>
      <c r="AP242" s="58">
        <v>98000</v>
      </c>
      <c r="AQ242" s="59">
        <v>63.350873455475075</v>
      </c>
      <c r="AR242" s="59">
        <v>40</v>
      </c>
      <c r="AS242" s="62">
        <v>0.97074103355407715</v>
      </c>
      <c r="AT242" s="62">
        <v>0.98507463932037354</v>
      </c>
      <c r="AU242" s="62">
        <v>0.94595146179199219</v>
      </c>
      <c r="AV242" s="63">
        <v>0.97133755683898926</v>
      </c>
      <c r="AW242" s="58">
        <v>117826.95832027578</v>
      </c>
      <c r="AX242" s="58">
        <v>99900</v>
      </c>
      <c r="AY242" s="61">
        <v>116520.46475793858</v>
      </c>
      <c r="AZ242" s="58">
        <v>99900</v>
      </c>
      <c r="BA242" s="59">
        <v>62.960124934929723</v>
      </c>
      <c r="BB242" s="59">
        <v>40</v>
      </c>
      <c r="BC242" s="62">
        <v>0.94662439823150635</v>
      </c>
      <c r="BD242" s="63">
        <v>0.97163498401641846</v>
      </c>
    </row>
    <row r="243" spans="1:56" x14ac:dyDescent="0.25">
      <c r="A243" s="47">
        <v>38991</v>
      </c>
      <c r="B243" s="48">
        <v>846</v>
      </c>
      <c r="C243" s="49">
        <v>3414</v>
      </c>
      <c r="D243" s="50">
        <v>4.0470217315067094</v>
      </c>
      <c r="E243" s="49">
        <v>785</v>
      </c>
      <c r="F243" s="49">
        <v>825</v>
      </c>
      <c r="H243" s="51">
        <v>97277624</v>
      </c>
      <c r="I243" s="52">
        <v>114985.37115839243</v>
      </c>
      <c r="J243" s="53">
        <v>98950</v>
      </c>
      <c r="K243" s="54">
        <v>61.646572104018915</v>
      </c>
      <c r="L243" s="54">
        <v>37</v>
      </c>
      <c r="M243" s="55">
        <v>0.96710968017578125</v>
      </c>
      <c r="N243" s="55">
        <v>0.9834216833114624</v>
      </c>
      <c r="O243" s="55">
        <v>0.94239312410354614</v>
      </c>
      <c r="P243" s="56">
        <v>0.96920710802078247</v>
      </c>
      <c r="W243" s="53">
        <v>113169.38853503185</v>
      </c>
      <c r="X243" s="53">
        <v>95000</v>
      </c>
      <c r="Y243" s="52">
        <v>120320.40727272727</v>
      </c>
      <c r="Z243" s="53">
        <v>99900</v>
      </c>
      <c r="AA243" s="54">
        <v>62.936969696969697</v>
      </c>
      <c r="AB243" s="54">
        <v>41</v>
      </c>
      <c r="AC243" s="55">
        <v>0.9429815411567688</v>
      </c>
      <c r="AD243" s="56">
        <v>0.97109401226043701</v>
      </c>
      <c r="AK243" s="57">
        <v>8589</v>
      </c>
      <c r="AL243" s="58">
        <v>971146066</v>
      </c>
      <c r="AM243" s="59">
        <v>8873</v>
      </c>
      <c r="AN243" s="60">
        <v>8863</v>
      </c>
      <c r="AO243" s="61">
        <v>113068.5837699383</v>
      </c>
      <c r="AP243" s="58">
        <v>97921</v>
      </c>
      <c r="AQ243" s="59">
        <v>63.35976248690185</v>
      </c>
      <c r="AR243" s="59">
        <v>40</v>
      </c>
      <c r="AS243" s="62">
        <v>0.9712367057800293</v>
      </c>
      <c r="AT243" s="62">
        <v>0.98531866073608398</v>
      </c>
      <c r="AU243" s="62">
        <v>0.94716417789459229</v>
      </c>
      <c r="AV243" s="63">
        <v>0.97142857313156128</v>
      </c>
      <c r="AW243" s="58">
        <v>118657.88943987378</v>
      </c>
      <c r="AX243" s="58">
        <v>99900</v>
      </c>
      <c r="AY243" s="61">
        <v>117064.6531648426</v>
      </c>
      <c r="AZ243" s="58">
        <v>99900</v>
      </c>
      <c r="BA243" s="59">
        <v>62.963669186505697</v>
      </c>
      <c r="BB243" s="59">
        <v>39</v>
      </c>
      <c r="BC243" s="62">
        <v>0.94735985994338989</v>
      </c>
      <c r="BD243" s="63">
        <v>0.97196859121322632</v>
      </c>
    </row>
    <row r="244" spans="1:56" x14ac:dyDescent="0.25">
      <c r="A244" s="47">
        <v>38961</v>
      </c>
      <c r="B244" s="48">
        <v>870</v>
      </c>
      <c r="C244" s="49">
        <v>3506</v>
      </c>
      <c r="D244" s="50">
        <v>4.1659571261589639</v>
      </c>
      <c r="E244" s="49">
        <v>866</v>
      </c>
      <c r="F244" s="49">
        <v>841</v>
      </c>
      <c r="H244" s="51">
        <v>101986099</v>
      </c>
      <c r="I244" s="52">
        <v>117225.40114942529</v>
      </c>
      <c r="J244" s="53">
        <v>100450</v>
      </c>
      <c r="K244" s="54">
        <v>59.735632183908045</v>
      </c>
      <c r="L244" s="54">
        <v>38</v>
      </c>
      <c r="M244" s="55">
        <v>0.96932739019393921</v>
      </c>
      <c r="N244" s="55">
        <v>0.98723918199539185</v>
      </c>
      <c r="O244" s="55">
        <v>0.95144134759902954</v>
      </c>
      <c r="P244" s="56">
        <v>0.97050154209136963</v>
      </c>
      <c r="W244" s="53">
        <v>114450.62933025404</v>
      </c>
      <c r="X244" s="53">
        <v>90000</v>
      </c>
      <c r="Y244" s="52">
        <v>117816.84898929845</v>
      </c>
      <c r="Z244" s="53">
        <v>97500</v>
      </c>
      <c r="AA244" s="54">
        <v>60.438763376932222</v>
      </c>
      <c r="AB244" s="54">
        <v>38</v>
      </c>
      <c r="AC244" s="55">
        <v>0.94434952735900879</v>
      </c>
      <c r="AD244" s="56">
        <v>0.97057092189788818</v>
      </c>
      <c r="AK244" s="57">
        <v>7743</v>
      </c>
      <c r="AL244" s="58">
        <v>873868442</v>
      </c>
      <c r="AM244" s="59">
        <v>8088</v>
      </c>
      <c r="AN244" s="60">
        <v>8038</v>
      </c>
      <c r="AO244" s="61">
        <v>112859.15562443498</v>
      </c>
      <c r="AP244" s="58">
        <v>97900</v>
      </c>
      <c r="AQ244" s="59">
        <v>63.546945628309437</v>
      </c>
      <c r="AR244" s="59">
        <v>40</v>
      </c>
      <c r="AS244" s="62">
        <v>0.9716876745223999</v>
      </c>
      <c r="AT244" s="62">
        <v>0.98569869995117188</v>
      </c>
      <c r="AU244" s="62">
        <v>0.9476855993270874</v>
      </c>
      <c r="AV244" s="63">
        <v>0.97165143489837646</v>
      </c>
      <c r="AW244" s="58">
        <v>119190.58889713156</v>
      </c>
      <c r="AX244" s="58">
        <v>99900</v>
      </c>
      <c r="AY244" s="61">
        <v>116730.49079372978</v>
      </c>
      <c r="AZ244" s="58">
        <v>99900</v>
      </c>
      <c r="BA244" s="59">
        <v>62.966409554615574</v>
      </c>
      <c r="BB244" s="59">
        <v>39</v>
      </c>
      <c r="BC244" s="62">
        <v>0.94780945777893066</v>
      </c>
      <c r="BD244" s="63">
        <v>0.97202277183532715</v>
      </c>
    </row>
    <row r="245" spans="1:56" x14ac:dyDescent="0.25">
      <c r="A245" s="47">
        <v>38930</v>
      </c>
      <c r="B245" s="48">
        <v>1000</v>
      </c>
      <c r="C245" s="49">
        <v>3666</v>
      </c>
      <c r="D245" s="50">
        <v>4.3371783496007099</v>
      </c>
      <c r="E245" s="49">
        <v>887</v>
      </c>
      <c r="F245" s="49">
        <v>917</v>
      </c>
      <c r="H245" s="51">
        <v>120242745</v>
      </c>
      <c r="I245" s="52">
        <v>120242.745</v>
      </c>
      <c r="J245" s="53">
        <v>100000</v>
      </c>
      <c r="K245" s="54">
        <v>56.536000000000001</v>
      </c>
      <c r="L245" s="54">
        <v>34.5</v>
      </c>
      <c r="M245" s="55">
        <v>0.97200405597686768</v>
      </c>
      <c r="N245" s="55">
        <v>0.98357224464416504</v>
      </c>
      <c r="O245" s="55">
        <v>0.94846665859222412</v>
      </c>
      <c r="P245" s="56">
        <v>0.9717908501625061</v>
      </c>
      <c r="W245" s="53">
        <v>116651.06538895152</v>
      </c>
      <c r="X245" s="53">
        <v>98500</v>
      </c>
      <c r="Y245" s="52">
        <v>120392.17011995638</v>
      </c>
      <c r="Z245" s="53">
        <v>101500</v>
      </c>
      <c r="AA245" s="54">
        <v>60.949836423118867</v>
      </c>
      <c r="AB245" s="54">
        <v>37</v>
      </c>
      <c r="AC245" s="55">
        <v>0.94362300634384155</v>
      </c>
      <c r="AD245" s="56">
        <v>0.96836668252944946</v>
      </c>
      <c r="AK245" s="57">
        <v>6873</v>
      </c>
      <c r="AL245" s="58">
        <v>771882343</v>
      </c>
      <c r="AM245" s="59">
        <v>7222</v>
      </c>
      <c r="AN245" s="60">
        <v>7197</v>
      </c>
      <c r="AO245" s="61">
        <v>112306.46631747417</v>
      </c>
      <c r="AP245" s="58">
        <v>97000</v>
      </c>
      <c r="AQ245" s="59">
        <v>64.029390368107087</v>
      </c>
      <c r="AR245" s="59">
        <v>40</v>
      </c>
      <c r="AS245" s="62">
        <v>0.97198647260665894</v>
      </c>
      <c r="AT245" s="62">
        <v>0.98555117845535278</v>
      </c>
      <c r="AU245" s="62">
        <v>0.94721066951751709</v>
      </c>
      <c r="AV245" s="63">
        <v>0.97180604934692383</v>
      </c>
      <c r="AW245" s="58">
        <v>119758.96399889227</v>
      </c>
      <c r="AX245" s="58">
        <v>102900</v>
      </c>
      <c r="AY245" s="61">
        <v>116603.54522717799</v>
      </c>
      <c r="AZ245" s="58">
        <v>99900</v>
      </c>
      <c r="BA245" s="59">
        <v>63.261775739891618</v>
      </c>
      <c r="BB245" s="59">
        <v>39</v>
      </c>
      <c r="BC245" s="62">
        <v>0.94821244478225708</v>
      </c>
      <c r="BD245" s="63">
        <v>0.97214967012405396</v>
      </c>
    </row>
    <row r="246" spans="1:56" x14ac:dyDescent="0.25">
      <c r="A246" s="47">
        <v>38899</v>
      </c>
      <c r="B246" s="48">
        <v>925</v>
      </c>
      <c r="C246" s="49">
        <v>3703</v>
      </c>
      <c r="D246" s="50">
        <v>4.3517773908093575</v>
      </c>
      <c r="E246" s="49">
        <v>919</v>
      </c>
      <c r="F246" s="49">
        <v>919</v>
      </c>
      <c r="H246" s="51">
        <v>107427416</v>
      </c>
      <c r="I246" s="52">
        <v>116137.74702702703</v>
      </c>
      <c r="J246" s="53">
        <v>104000</v>
      </c>
      <c r="K246" s="54">
        <v>60.303783783783786</v>
      </c>
      <c r="L246" s="54">
        <v>38</v>
      </c>
      <c r="M246" s="55">
        <v>0.97634196281433105</v>
      </c>
      <c r="N246" s="55">
        <v>0.98623281717300415</v>
      </c>
      <c r="O246" s="55">
        <v>0.9545549750328064</v>
      </c>
      <c r="P246" s="56">
        <v>0.97345805168151855</v>
      </c>
      <c r="W246" s="53">
        <v>119464.52774755169</v>
      </c>
      <c r="X246" s="53">
        <v>104900</v>
      </c>
      <c r="Y246" s="52">
        <v>122647.86724700761</v>
      </c>
      <c r="Z246" s="53">
        <v>108500</v>
      </c>
      <c r="AA246" s="54">
        <v>57.822633297062026</v>
      </c>
      <c r="AB246" s="54">
        <v>35</v>
      </c>
      <c r="AC246" s="55">
        <v>0.9510989785194397</v>
      </c>
      <c r="AD246" s="56">
        <v>0.97163498401641846</v>
      </c>
      <c r="AK246" s="57">
        <v>5873</v>
      </c>
      <c r="AL246" s="58">
        <v>651639598</v>
      </c>
      <c r="AM246" s="59">
        <v>6335</v>
      </c>
      <c r="AN246" s="60">
        <v>6280</v>
      </c>
      <c r="AO246" s="61">
        <v>110955.15034905499</v>
      </c>
      <c r="AP246" s="58">
        <v>96500</v>
      </c>
      <c r="AQ246" s="59">
        <v>65.305295419717353</v>
      </c>
      <c r="AR246" s="59">
        <v>41</v>
      </c>
      <c r="AS246" s="62">
        <v>0.97198349237442017</v>
      </c>
      <c r="AT246" s="62">
        <v>0.98584675788879395</v>
      </c>
      <c r="AU246" s="62">
        <v>0.94699651002883911</v>
      </c>
      <c r="AV246" s="63">
        <v>0.97183096408843994</v>
      </c>
      <c r="AW246" s="58">
        <v>120194.11886345698</v>
      </c>
      <c r="AX246" s="58">
        <v>104500</v>
      </c>
      <c r="AY246" s="61">
        <v>116050.33359872611</v>
      </c>
      <c r="AZ246" s="58">
        <v>99900</v>
      </c>
      <c r="BA246" s="59">
        <v>63.599363057324844</v>
      </c>
      <c r="BB246" s="59">
        <v>39</v>
      </c>
      <c r="BC246" s="62">
        <v>0.94888365268707275</v>
      </c>
      <c r="BD246" s="63">
        <v>0.97266697883605957</v>
      </c>
    </row>
    <row r="247" spans="1:56" x14ac:dyDescent="0.25">
      <c r="A247" s="47">
        <v>38869</v>
      </c>
      <c r="B247" s="48">
        <v>1064</v>
      </c>
      <c r="C247" s="49">
        <v>3701</v>
      </c>
      <c r="D247" s="50">
        <v>4.3337236533957846</v>
      </c>
      <c r="E247" s="49">
        <v>970</v>
      </c>
      <c r="F247" s="49">
        <v>990</v>
      </c>
      <c r="H247" s="51">
        <v>122156167</v>
      </c>
      <c r="I247" s="52">
        <v>114808.42763157895</v>
      </c>
      <c r="J247" s="53">
        <v>99950</v>
      </c>
      <c r="K247" s="54">
        <v>58.517857142857146</v>
      </c>
      <c r="L247" s="54">
        <v>36</v>
      </c>
      <c r="M247" s="55">
        <v>0.97618556022644043</v>
      </c>
      <c r="N247" s="55">
        <v>0.98686480522155762</v>
      </c>
      <c r="O247" s="55">
        <v>0.95597314834594727</v>
      </c>
      <c r="P247" s="56">
        <v>0.97276264429092407</v>
      </c>
      <c r="W247" s="53">
        <v>116607.3412371134</v>
      </c>
      <c r="X247" s="53">
        <v>105000</v>
      </c>
      <c r="Y247" s="52">
        <v>121145.41616161616</v>
      </c>
      <c r="Z247" s="53">
        <v>105000</v>
      </c>
      <c r="AA247" s="54">
        <v>59.679797979797982</v>
      </c>
      <c r="AB247" s="54">
        <v>38.5</v>
      </c>
      <c r="AC247" s="55">
        <v>0.95477265119552612</v>
      </c>
      <c r="AD247" s="56">
        <v>0.9726027250289917</v>
      </c>
      <c r="AK247" s="57">
        <v>4948</v>
      </c>
      <c r="AL247" s="58">
        <v>544212182</v>
      </c>
      <c r="AM247" s="59">
        <v>5416</v>
      </c>
      <c r="AN247" s="60">
        <v>5361</v>
      </c>
      <c r="AO247" s="61">
        <v>109986.29385610348</v>
      </c>
      <c r="AP247" s="58">
        <v>95000</v>
      </c>
      <c r="AQ247" s="59">
        <v>66.24029911075182</v>
      </c>
      <c r="AR247" s="59">
        <v>42</v>
      </c>
      <c r="AS247" s="62">
        <v>0.97116851806640625</v>
      </c>
      <c r="AT247" s="62">
        <v>0.98570406436920166</v>
      </c>
      <c r="AU247" s="62">
        <v>0.94558268785476685</v>
      </c>
      <c r="AV247" s="63">
        <v>0.97115969657897949</v>
      </c>
      <c r="AW247" s="58">
        <v>120317.91765140324</v>
      </c>
      <c r="AX247" s="58">
        <v>104000</v>
      </c>
      <c r="AY247" s="61">
        <v>114919.36299197911</v>
      </c>
      <c r="AZ247" s="58">
        <v>99500</v>
      </c>
      <c r="BA247" s="59">
        <v>64.589628800596898</v>
      </c>
      <c r="BB247" s="59">
        <v>40</v>
      </c>
      <c r="BC247" s="62">
        <v>0.94850367307662964</v>
      </c>
      <c r="BD247" s="63">
        <v>0.97279047966003418</v>
      </c>
    </row>
    <row r="248" spans="1:56" x14ac:dyDescent="0.25">
      <c r="A248" s="47">
        <v>38838</v>
      </c>
      <c r="B248" s="48">
        <v>988</v>
      </c>
      <c r="C248" s="49">
        <v>3605</v>
      </c>
      <c r="D248" s="50">
        <v>4.2465886878605268</v>
      </c>
      <c r="E248" s="49">
        <v>1009</v>
      </c>
      <c r="F248" s="49">
        <v>1004</v>
      </c>
      <c r="H248" s="51">
        <v>116807775</v>
      </c>
      <c r="I248" s="52">
        <v>118226.49291497975</v>
      </c>
      <c r="J248" s="53">
        <v>103550</v>
      </c>
      <c r="K248" s="54">
        <v>64.431174089068833</v>
      </c>
      <c r="L248" s="54">
        <v>38.5</v>
      </c>
      <c r="M248" s="55">
        <v>0.97422176599502563</v>
      </c>
      <c r="N248" s="55">
        <v>0.98807114362716675</v>
      </c>
      <c r="O248" s="55">
        <v>0.95056569576263428</v>
      </c>
      <c r="P248" s="56">
        <v>0.97600001096725464</v>
      </c>
      <c r="W248" s="53">
        <v>125873.37363726462</v>
      </c>
      <c r="X248" s="53">
        <v>99900</v>
      </c>
      <c r="Y248" s="52">
        <v>115562.75</v>
      </c>
      <c r="Z248" s="53">
        <v>99900</v>
      </c>
      <c r="AA248" s="54">
        <v>62.017928286852587</v>
      </c>
      <c r="AB248" s="54">
        <v>35</v>
      </c>
      <c r="AC248" s="55">
        <v>0.9523162841796875</v>
      </c>
      <c r="AD248" s="56">
        <v>0.97222220897674561</v>
      </c>
      <c r="AK248" s="57">
        <v>3884</v>
      </c>
      <c r="AL248" s="58">
        <v>422056015</v>
      </c>
      <c r="AM248" s="59">
        <v>4446</v>
      </c>
      <c r="AN248" s="60">
        <v>4371</v>
      </c>
      <c r="AO248" s="61">
        <v>108665.2973738414</v>
      </c>
      <c r="AP248" s="58">
        <v>93500</v>
      </c>
      <c r="AQ248" s="59">
        <v>68.355818743563333</v>
      </c>
      <c r="AR248" s="59">
        <v>45</v>
      </c>
      <c r="AS248" s="62">
        <v>0.96979379653930664</v>
      </c>
      <c r="AT248" s="62">
        <v>0.9854271411895752</v>
      </c>
      <c r="AU248" s="62">
        <v>0.94273382425308228</v>
      </c>
      <c r="AV248" s="63">
        <v>0.97071129083633423</v>
      </c>
      <c r="AW248" s="58">
        <v>121127.46761133603</v>
      </c>
      <c r="AX248" s="58">
        <v>103900</v>
      </c>
      <c r="AY248" s="61">
        <v>113509.20681766186</v>
      </c>
      <c r="AZ248" s="58">
        <v>97500</v>
      </c>
      <c r="BA248" s="59">
        <v>65.701670098375658</v>
      </c>
      <c r="BB248" s="59">
        <v>40</v>
      </c>
      <c r="BC248" s="62">
        <v>0.94708257913589478</v>
      </c>
      <c r="BD248" s="63">
        <v>0.97297298908233643</v>
      </c>
    </row>
    <row r="249" spans="1:56" x14ac:dyDescent="0.25">
      <c r="A249" s="47">
        <v>38808</v>
      </c>
      <c r="B249" s="48">
        <v>813</v>
      </c>
      <c r="C249" s="49">
        <v>3594</v>
      </c>
      <c r="D249" s="50">
        <v>4.2490641416127266</v>
      </c>
      <c r="E249" s="49">
        <v>941</v>
      </c>
      <c r="F249" s="49">
        <v>919</v>
      </c>
      <c r="H249" s="51">
        <v>85359305</v>
      </c>
      <c r="I249" s="52">
        <v>104992.99507995079</v>
      </c>
      <c r="J249" s="53">
        <v>93000</v>
      </c>
      <c r="K249" s="54">
        <v>65.845018450184497</v>
      </c>
      <c r="L249" s="54">
        <v>40</v>
      </c>
      <c r="M249" s="55">
        <v>0.97374415397644043</v>
      </c>
      <c r="N249" s="55">
        <v>0.98679637908935547</v>
      </c>
      <c r="O249" s="55">
        <v>0.94827115535736084</v>
      </c>
      <c r="P249" s="56">
        <v>0.97379910945892334</v>
      </c>
      <c r="W249" s="53">
        <v>122586.67481402763</v>
      </c>
      <c r="X249" s="53">
        <v>108700</v>
      </c>
      <c r="Y249" s="52">
        <v>119690.27747551686</v>
      </c>
      <c r="Z249" s="53">
        <v>105000</v>
      </c>
      <c r="AA249" s="54">
        <v>63.60282916213275</v>
      </c>
      <c r="AB249" s="54">
        <v>38</v>
      </c>
      <c r="AC249" s="55">
        <v>0.95268809795379639</v>
      </c>
      <c r="AD249" s="56">
        <v>0.97699826955795288</v>
      </c>
      <c r="AK249" s="57">
        <v>2896</v>
      </c>
      <c r="AL249" s="58">
        <v>305248240</v>
      </c>
      <c r="AM249" s="59">
        <v>3437</v>
      </c>
      <c r="AN249" s="60">
        <v>3367</v>
      </c>
      <c r="AO249" s="61">
        <v>105403.39779005524</v>
      </c>
      <c r="AP249" s="58">
        <v>90000</v>
      </c>
      <c r="AQ249" s="59">
        <v>69.694751381215468</v>
      </c>
      <c r="AR249" s="59">
        <v>48</v>
      </c>
      <c r="AS249" s="62">
        <v>0.96828263998031616</v>
      </c>
      <c r="AT249" s="62">
        <v>0.9843137264251709</v>
      </c>
      <c r="AU249" s="62">
        <v>0.94006633758544922</v>
      </c>
      <c r="AV249" s="63">
        <v>0.96817159652709961</v>
      </c>
      <c r="AW249" s="58">
        <v>119734.2121035787</v>
      </c>
      <c r="AX249" s="58">
        <v>104900</v>
      </c>
      <c r="AY249" s="61">
        <v>112896.86427086427</v>
      </c>
      <c r="AZ249" s="58">
        <v>96900</v>
      </c>
      <c r="BA249" s="59">
        <v>66.800118800118796</v>
      </c>
      <c r="BB249" s="59">
        <v>43</v>
      </c>
      <c r="BC249" s="62">
        <v>0.94552230834960938</v>
      </c>
      <c r="BD249" s="63">
        <v>0.97341674566268921</v>
      </c>
    </row>
    <row r="250" spans="1:56" x14ac:dyDescent="0.25">
      <c r="A250" s="47">
        <v>38777</v>
      </c>
      <c r="B250" s="48">
        <v>879</v>
      </c>
      <c r="C250" s="49">
        <v>3509</v>
      </c>
      <c r="D250" s="50">
        <v>4.1616919335799496</v>
      </c>
      <c r="E250" s="49">
        <v>926</v>
      </c>
      <c r="F250" s="49">
        <v>942</v>
      </c>
      <c r="H250" s="51">
        <v>94161153</v>
      </c>
      <c r="I250" s="52">
        <v>107123.0409556314</v>
      </c>
      <c r="J250" s="53">
        <v>92000</v>
      </c>
      <c r="K250" s="54">
        <v>72.620022753128552</v>
      </c>
      <c r="L250" s="54">
        <v>45</v>
      </c>
      <c r="M250" s="55">
        <v>0.96676075458526611</v>
      </c>
      <c r="N250" s="55">
        <v>0.98339861631393433</v>
      </c>
      <c r="O250" s="55">
        <v>0.93646490573883057</v>
      </c>
      <c r="P250" s="56">
        <v>0.9686051607131958</v>
      </c>
      <c r="W250" s="53">
        <v>124985.22354211663</v>
      </c>
      <c r="X250" s="53">
        <v>106950</v>
      </c>
      <c r="Y250" s="52">
        <v>109875.66348195329</v>
      </c>
      <c r="Z250" s="53">
        <v>94900</v>
      </c>
      <c r="AA250" s="54">
        <v>66.127388535031841</v>
      </c>
      <c r="AB250" s="54">
        <v>38.5</v>
      </c>
      <c r="AC250" s="55">
        <v>0.94489550590515137</v>
      </c>
      <c r="AD250" s="56">
        <v>0.97361236810684204</v>
      </c>
      <c r="AK250" s="57">
        <v>2083</v>
      </c>
      <c r="AL250" s="58">
        <v>219888935</v>
      </c>
      <c r="AM250" s="59">
        <v>2496</v>
      </c>
      <c r="AN250" s="60">
        <v>2448</v>
      </c>
      <c r="AO250" s="61">
        <v>105563.57897263562</v>
      </c>
      <c r="AP250" s="58">
        <v>89500</v>
      </c>
      <c r="AQ250" s="59">
        <v>71.19731156985118</v>
      </c>
      <c r="AR250" s="59">
        <v>50</v>
      </c>
      <c r="AS250" s="62">
        <v>0.96614998579025269</v>
      </c>
      <c r="AT250" s="62">
        <v>0.98322683572769165</v>
      </c>
      <c r="AU250" s="62">
        <v>0.93686878681182861</v>
      </c>
      <c r="AV250" s="63">
        <v>0.96635830402374268</v>
      </c>
      <c r="AW250" s="58">
        <v>118658.82451923077</v>
      </c>
      <c r="AX250" s="58">
        <v>102950</v>
      </c>
      <c r="AY250" s="61">
        <v>110346.55923202615</v>
      </c>
      <c r="AZ250" s="58">
        <v>94000</v>
      </c>
      <c r="BA250" s="59">
        <v>68.000408496732021</v>
      </c>
      <c r="BB250" s="59">
        <v>44</v>
      </c>
      <c r="BC250" s="62">
        <v>0.94283771514892578</v>
      </c>
      <c r="BD250" s="63">
        <v>0.97115951776504517</v>
      </c>
    </row>
    <row r="251" spans="1:56" x14ac:dyDescent="0.25">
      <c r="A251" s="47">
        <v>38749</v>
      </c>
      <c r="B251" s="48">
        <v>662</v>
      </c>
      <c r="C251" s="49">
        <v>3411</v>
      </c>
      <c r="D251" s="50">
        <v>4.0952475237802615</v>
      </c>
      <c r="E251" s="49">
        <v>711</v>
      </c>
      <c r="F251" s="49">
        <v>760</v>
      </c>
      <c r="H251" s="51">
        <v>68821758</v>
      </c>
      <c r="I251" s="52">
        <v>103960.35951661631</v>
      </c>
      <c r="J251" s="53">
        <v>89250</v>
      </c>
      <c r="K251" s="54">
        <v>66.842900302114799</v>
      </c>
      <c r="L251" s="54">
        <v>49.5</v>
      </c>
      <c r="M251" s="55">
        <v>0.96921384334564209</v>
      </c>
      <c r="N251" s="55">
        <v>0.98596477508544922</v>
      </c>
      <c r="O251" s="55">
        <v>0.94200640916824341</v>
      </c>
      <c r="P251" s="56">
        <v>0.96805429458618164</v>
      </c>
      <c r="W251" s="53">
        <v>118700.25035161745</v>
      </c>
      <c r="X251" s="53">
        <v>104900</v>
      </c>
      <c r="Y251" s="52">
        <v>110141.13684210526</v>
      </c>
      <c r="Z251" s="53">
        <v>93950</v>
      </c>
      <c r="AA251" s="54">
        <v>70.786842105263162</v>
      </c>
      <c r="AB251" s="54">
        <v>48</v>
      </c>
      <c r="AC251" s="55">
        <v>0.94315981864929199</v>
      </c>
      <c r="AD251" s="56">
        <v>0.97368419170379639</v>
      </c>
      <c r="AK251" s="57">
        <v>1204</v>
      </c>
      <c r="AL251" s="58">
        <v>125727782</v>
      </c>
      <c r="AM251" s="59">
        <v>1570</v>
      </c>
      <c r="AN251" s="60">
        <v>1506</v>
      </c>
      <c r="AO251" s="61">
        <v>104425.06810631229</v>
      </c>
      <c r="AP251" s="58">
        <v>88000</v>
      </c>
      <c r="AQ251" s="59">
        <v>70.158637873754159</v>
      </c>
      <c r="AR251" s="59">
        <v>53</v>
      </c>
      <c r="AS251" s="62">
        <v>0.96570461988449097</v>
      </c>
      <c r="AT251" s="62">
        <v>0.98289382457733154</v>
      </c>
      <c r="AU251" s="62">
        <v>0.9371635913848877</v>
      </c>
      <c r="AV251" s="63">
        <v>0.96521741151809692</v>
      </c>
      <c r="AW251" s="58">
        <v>114927.45796178344</v>
      </c>
      <c r="AX251" s="58">
        <v>99900</v>
      </c>
      <c r="AY251" s="61">
        <v>110641.10358565737</v>
      </c>
      <c r="AZ251" s="58">
        <v>93700</v>
      </c>
      <c r="BA251" s="59">
        <v>69.171978751660021</v>
      </c>
      <c r="BB251" s="59">
        <v>49</v>
      </c>
      <c r="BC251" s="62">
        <v>0.94154798984527588</v>
      </c>
      <c r="BD251" s="63">
        <v>0.96938776969909668</v>
      </c>
    </row>
    <row r="252" spans="1:56" x14ac:dyDescent="0.25">
      <c r="A252" s="47">
        <v>38718</v>
      </c>
      <c r="B252" s="48">
        <v>542</v>
      </c>
      <c r="C252" s="49">
        <v>3380</v>
      </c>
      <c r="D252" s="50">
        <v>4.1073416706056749</v>
      </c>
      <c r="E252" s="49">
        <v>859</v>
      </c>
      <c r="F252" s="49">
        <v>746</v>
      </c>
      <c r="H252" s="51">
        <v>56906024</v>
      </c>
      <c r="I252" s="52">
        <v>104992.66420664206</v>
      </c>
      <c r="J252" s="53">
        <v>86450</v>
      </c>
      <c r="K252" s="54">
        <v>74.208487084870853</v>
      </c>
      <c r="L252" s="54">
        <v>56</v>
      </c>
      <c r="M252" s="55">
        <v>0.9614185094833374</v>
      </c>
      <c r="N252" s="55">
        <v>0.97796988487243652</v>
      </c>
      <c r="O252" s="55">
        <v>0.93123769760131836</v>
      </c>
      <c r="P252" s="56">
        <v>0.96045196056365967</v>
      </c>
      <c r="W252" s="53">
        <v>111804.69266589057</v>
      </c>
      <c r="X252" s="53">
        <v>95000</v>
      </c>
      <c r="Y252" s="52">
        <v>111150.45308310993</v>
      </c>
      <c r="Z252" s="53">
        <v>92500</v>
      </c>
      <c r="AA252" s="54">
        <v>67.526809651474537</v>
      </c>
      <c r="AB252" s="54">
        <v>49</v>
      </c>
      <c r="AC252" s="55">
        <v>0.9399036169052124</v>
      </c>
      <c r="AD252" s="56">
        <v>0.96574848890304565</v>
      </c>
      <c r="AK252" s="57">
        <v>542</v>
      </c>
      <c r="AL252" s="58">
        <v>56906024</v>
      </c>
      <c r="AM252" s="59">
        <v>859</v>
      </c>
      <c r="AN252" s="60">
        <v>746</v>
      </c>
      <c r="AO252" s="61">
        <v>104992.66420664206</v>
      </c>
      <c r="AP252" s="58">
        <v>86450</v>
      </c>
      <c r="AQ252" s="59">
        <v>74.208487084870853</v>
      </c>
      <c r="AR252" s="59">
        <v>56</v>
      </c>
      <c r="AS252" s="62">
        <v>0.9614185094833374</v>
      </c>
      <c r="AT252" s="62">
        <v>0.97796988487243652</v>
      </c>
      <c r="AU252" s="62">
        <v>0.93123769760131836</v>
      </c>
      <c r="AV252" s="63">
        <v>0.96045196056365967</v>
      </c>
      <c r="AW252" s="58">
        <v>111804.69266589057</v>
      </c>
      <c r="AX252" s="58">
        <v>95000</v>
      </c>
      <c r="AY252" s="61">
        <v>111150.45308310993</v>
      </c>
      <c r="AZ252" s="58">
        <v>92500</v>
      </c>
      <c r="BA252" s="59">
        <v>67.526809651474537</v>
      </c>
      <c r="BB252" s="59">
        <v>49</v>
      </c>
      <c r="BC252" s="62">
        <v>0.9399036169052124</v>
      </c>
      <c r="BD252" s="63">
        <v>0.96574848890304565</v>
      </c>
    </row>
    <row r="253" spans="1:56" x14ac:dyDescent="0.25">
      <c r="A253" s="47">
        <v>38687</v>
      </c>
      <c r="B253" s="48">
        <v>730</v>
      </c>
      <c r="C253" s="49">
        <v>3403</v>
      </c>
      <c r="D253" s="50">
        <v>4.1618425381089645</v>
      </c>
      <c r="E253" s="49">
        <v>567</v>
      </c>
      <c r="F253" s="49">
        <v>591</v>
      </c>
      <c r="H253" s="51">
        <v>75868447</v>
      </c>
      <c r="I253" s="52">
        <v>103929.3794520548</v>
      </c>
      <c r="J253" s="53">
        <v>89700</v>
      </c>
      <c r="K253" s="54">
        <v>67.998630136986307</v>
      </c>
      <c r="L253" s="54">
        <v>46.5</v>
      </c>
      <c r="M253" s="55">
        <v>0.96052700281143188</v>
      </c>
      <c r="N253" s="55">
        <v>0.9843134880065918</v>
      </c>
      <c r="O253" s="55">
        <v>0.92815291881561279</v>
      </c>
      <c r="P253" s="56">
        <v>0.96521741151809692</v>
      </c>
      <c r="W253" s="53">
        <v>106421.28924162258</v>
      </c>
      <c r="X253" s="53">
        <v>87000</v>
      </c>
      <c r="Y253" s="52">
        <v>105286.56852791877</v>
      </c>
      <c r="Z253" s="53">
        <v>90000</v>
      </c>
      <c r="AA253" s="54">
        <v>71.074450084602375</v>
      </c>
      <c r="AB253" s="54">
        <v>51</v>
      </c>
      <c r="AC253" s="55">
        <v>0.92690521478652954</v>
      </c>
      <c r="AD253" s="56">
        <v>0.96154773235321045</v>
      </c>
      <c r="AK253" s="57">
        <v>9812</v>
      </c>
      <c r="AL253" s="58">
        <v>1074171359</v>
      </c>
      <c r="AM253" s="59">
        <v>10022</v>
      </c>
      <c r="AN253" s="60">
        <v>9876</v>
      </c>
      <c r="AO253" s="61">
        <v>109519.91833197389</v>
      </c>
      <c r="AP253" s="58">
        <v>94900</v>
      </c>
      <c r="AQ253" s="59">
        <v>65.628923766816143</v>
      </c>
      <c r="AR253" s="59">
        <v>41</v>
      </c>
      <c r="AS253" s="62">
        <v>0.97030645608901978</v>
      </c>
      <c r="AT253" s="62">
        <v>0.9848484992980957</v>
      </c>
      <c r="AU253" s="62">
        <v>0.94697421789169312</v>
      </c>
      <c r="AV253" s="63">
        <v>0.97159940004348755</v>
      </c>
      <c r="AW253" s="58">
        <v>112573.15522060292</v>
      </c>
      <c r="AX253" s="58">
        <v>95000</v>
      </c>
      <c r="AY253" s="61">
        <v>112230.36264181524</v>
      </c>
      <c r="AZ253" s="58">
        <v>95000</v>
      </c>
      <c r="BA253" s="59">
        <v>65.157148643175375</v>
      </c>
      <c r="BB253" s="59">
        <v>41</v>
      </c>
      <c r="BC253" s="62">
        <v>0.9466208815574646</v>
      </c>
      <c r="BD253" s="63">
        <v>0.97159940004348755</v>
      </c>
    </row>
    <row r="254" spans="1:56" x14ac:dyDescent="0.25">
      <c r="A254" s="47">
        <v>38657</v>
      </c>
      <c r="B254" s="48">
        <v>804</v>
      </c>
      <c r="C254" s="49">
        <v>3477</v>
      </c>
      <c r="D254" s="50">
        <v>4.2864186309339507</v>
      </c>
      <c r="E254" s="49">
        <v>668</v>
      </c>
      <c r="F254" s="49">
        <v>664</v>
      </c>
      <c r="H254" s="51">
        <v>85839422</v>
      </c>
      <c r="I254" s="52">
        <v>106765.45024875621</v>
      </c>
      <c r="J254" s="53">
        <v>90000</v>
      </c>
      <c r="K254" s="54">
        <v>61.600746268656714</v>
      </c>
      <c r="L254" s="54">
        <v>37</v>
      </c>
      <c r="M254" s="55">
        <v>0.96793180704116821</v>
      </c>
      <c r="N254" s="55">
        <v>0.98557692766189575</v>
      </c>
      <c r="O254" s="55">
        <v>0.94476616382598877</v>
      </c>
      <c r="P254" s="56">
        <v>0.97297298908233643</v>
      </c>
      <c r="W254" s="53">
        <v>104084.89820359282</v>
      </c>
      <c r="X254" s="53">
        <v>85000</v>
      </c>
      <c r="Y254" s="52">
        <v>108523.3298192771</v>
      </c>
      <c r="Z254" s="53">
        <v>89900</v>
      </c>
      <c r="AA254" s="54">
        <v>69.807228915662648</v>
      </c>
      <c r="AB254" s="54">
        <v>46.5</v>
      </c>
      <c r="AC254" s="55">
        <v>0.93725681304931641</v>
      </c>
      <c r="AD254" s="56">
        <v>0.96731328964233398</v>
      </c>
      <c r="AK254" s="57">
        <v>9082</v>
      </c>
      <c r="AL254" s="58">
        <v>998302912</v>
      </c>
      <c r="AM254" s="59">
        <v>9455</v>
      </c>
      <c r="AN254" s="60">
        <v>9285</v>
      </c>
      <c r="AO254" s="61">
        <v>109969.47697730777</v>
      </c>
      <c r="AP254" s="58">
        <v>95000</v>
      </c>
      <c r="AQ254" s="59">
        <v>65.438449680687071</v>
      </c>
      <c r="AR254" s="59">
        <v>41</v>
      </c>
      <c r="AS254" s="62">
        <v>0.97109299898147583</v>
      </c>
      <c r="AT254" s="62">
        <v>0.98497498035430908</v>
      </c>
      <c r="AU254" s="62">
        <v>0.94848912954330444</v>
      </c>
      <c r="AV254" s="63">
        <v>0.97200000286102295</v>
      </c>
      <c r="AW254" s="58">
        <v>112942.22812400805</v>
      </c>
      <c r="AX254" s="58">
        <v>96000</v>
      </c>
      <c r="AY254" s="61">
        <v>112672.53291671156</v>
      </c>
      <c r="AZ254" s="58">
        <v>96000</v>
      </c>
      <c r="BA254" s="59">
        <v>64.78050619278406</v>
      </c>
      <c r="BB254" s="59">
        <v>40</v>
      </c>
      <c r="BC254" s="62">
        <v>0.94787663221359253</v>
      </c>
      <c r="BD254" s="63">
        <v>0.97208738327026367</v>
      </c>
    </row>
    <row r="255" spans="1:56" x14ac:dyDescent="0.25">
      <c r="A255" s="47">
        <v>38626</v>
      </c>
      <c r="B255" s="48">
        <v>822</v>
      </c>
      <c r="C255" s="49">
        <v>3643</v>
      </c>
      <c r="D255" s="50">
        <v>4.5528013839279549</v>
      </c>
      <c r="E255" s="49">
        <v>814</v>
      </c>
      <c r="F255" s="49">
        <v>809</v>
      </c>
      <c r="H255" s="51">
        <v>88285829</v>
      </c>
      <c r="I255" s="52">
        <v>107403.68491484186</v>
      </c>
      <c r="J255" s="53">
        <v>94182.5</v>
      </c>
      <c r="K255" s="54">
        <v>62.869829683698299</v>
      </c>
      <c r="L255" s="54">
        <v>41</v>
      </c>
      <c r="M255" s="55">
        <v>0.96897733211517334</v>
      </c>
      <c r="N255" s="55">
        <v>0.9845309853553772</v>
      </c>
      <c r="O255" s="55">
        <v>0.94090104103088379</v>
      </c>
      <c r="P255" s="56">
        <v>0.967376708984375</v>
      </c>
      <c r="W255" s="53">
        <v>113586.16236162362</v>
      </c>
      <c r="X255" s="53">
        <v>92000</v>
      </c>
      <c r="Y255" s="52">
        <v>109401.42574257425</v>
      </c>
      <c r="Z255" s="53">
        <v>92900</v>
      </c>
      <c r="AA255" s="54">
        <v>65.447466007416566</v>
      </c>
      <c r="AB255" s="54">
        <v>41</v>
      </c>
      <c r="AC255" s="55">
        <v>0.93966186046600342</v>
      </c>
      <c r="AD255" s="56">
        <v>0.96836668252944946</v>
      </c>
      <c r="AK255" s="57">
        <v>8278</v>
      </c>
      <c r="AL255" s="58">
        <v>912463490</v>
      </c>
      <c r="AM255" s="59">
        <v>8787</v>
      </c>
      <c r="AN255" s="60">
        <v>8621</v>
      </c>
      <c r="AO255" s="61">
        <v>110280.81822576746</v>
      </c>
      <c r="AP255" s="58">
        <v>95000</v>
      </c>
      <c r="AQ255" s="59">
        <v>65.811186276878473</v>
      </c>
      <c r="AR255" s="59">
        <v>41</v>
      </c>
      <c r="AS255" s="62">
        <v>0.97139978408813477</v>
      </c>
      <c r="AT255" s="62">
        <v>0.9848484992980957</v>
      </c>
      <c r="AU255" s="62">
        <v>0.94885033369064331</v>
      </c>
      <c r="AV255" s="63">
        <v>0.97194391489028931</v>
      </c>
      <c r="AW255" s="58">
        <v>113615.88136172151</v>
      </c>
      <c r="AX255" s="58">
        <v>97500</v>
      </c>
      <c r="AY255" s="61">
        <v>112992.25797841477</v>
      </c>
      <c r="AZ255" s="58">
        <v>97000</v>
      </c>
      <c r="BA255" s="59">
        <v>64.393341839693775</v>
      </c>
      <c r="BB255" s="59">
        <v>40</v>
      </c>
      <c r="BC255" s="62">
        <v>0.94869667291641235</v>
      </c>
      <c r="BD255" s="63">
        <v>0.97229218482971191</v>
      </c>
    </row>
    <row r="256" spans="1:56" x14ac:dyDescent="0.25">
      <c r="A256" s="47">
        <v>38596</v>
      </c>
      <c r="B256" s="48">
        <v>914</v>
      </c>
      <c r="C256" s="49">
        <v>3758</v>
      </c>
      <c r="D256" s="50">
        <v>4.7705490320533164</v>
      </c>
      <c r="E256" s="49">
        <v>807</v>
      </c>
      <c r="F256" s="49">
        <v>813</v>
      </c>
      <c r="H256" s="51">
        <v>102019381</v>
      </c>
      <c r="I256" s="52">
        <v>111618.57877461707</v>
      </c>
      <c r="J256" s="53">
        <v>96500</v>
      </c>
      <c r="K256" s="54">
        <v>61.927789934354486</v>
      </c>
      <c r="L256" s="54">
        <v>42</v>
      </c>
      <c r="M256" s="55">
        <v>0.96877598762512207</v>
      </c>
      <c r="N256" s="55">
        <v>0.98558735847473145</v>
      </c>
      <c r="O256" s="55">
        <v>0.94874107837677002</v>
      </c>
      <c r="P256" s="56">
        <v>0.97378277778625488</v>
      </c>
      <c r="W256" s="53">
        <v>110166.34448574969</v>
      </c>
      <c r="X256" s="53">
        <v>92500</v>
      </c>
      <c r="Y256" s="52">
        <v>112926.84255842559</v>
      </c>
      <c r="Z256" s="53">
        <v>97000</v>
      </c>
      <c r="AA256" s="54">
        <v>58.986469864698648</v>
      </c>
      <c r="AB256" s="54">
        <v>40</v>
      </c>
      <c r="AC256" s="55">
        <v>0.94211441278457642</v>
      </c>
      <c r="AD256" s="56">
        <v>0.96774190664291382</v>
      </c>
      <c r="AK256" s="57">
        <v>7456</v>
      </c>
      <c r="AL256" s="58">
        <v>824177661</v>
      </c>
      <c r="AM256" s="59">
        <v>7973</v>
      </c>
      <c r="AN256" s="60">
        <v>7812</v>
      </c>
      <c r="AO256" s="61">
        <v>110598.18317230274</v>
      </c>
      <c r="AP256" s="58">
        <v>95000</v>
      </c>
      <c r="AQ256" s="59">
        <v>66.135461373390555</v>
      </c>
      <c r="AR256" s="59">
        <v>41.5</v>
      </c>
      <c r="AS256" s="62">
        <v>0.97166699171066284</v>
      </c>
      <c r="AT256" s="62">
        <v>0.9848484992980957</v>
      </c>
      <c r="AU256" s="62">
        <v>0.94972461462020874</v>
      </c>
      <c r="AV256" s="63">
        <v>0.97232675552368164</v>
      </c>
      <c r="AW256" s="58">
        <v>113618.91292346298</v>
      </c>
      <c r="AX256" s="58">
        <v>98000</v>
      </c>
      <c r="AY256" s="61">
        <v>113363.80266359329</v>
      </c>
      <c r="AZ256" s="58">
        <v>97500</v>
      </c>
      <c r="BA256" s="59">
        <v>64.284178187403995</v>
      </c>
      <c r="BB256" s="59">
        <v>40</v>
      </c>
      <c r="BC256" s="62">
        <v>0.94962984323501587</v>
      </c>
      <c r="BD256" s="63">
        <v>0.97272729873657227</v>
      </c>
    </row>
    <row r="257" spans="1:56" x14ac:dyDescent="0.25">
      <c r="A257" s="47">
        <v>38565</v>
      </c>
      <c r="B257" s="48">
        <v>1068</v>
      </c>
      <c r="C257" s="49">
        <v>3723</v>
      </c>
      <c r="D257" s="50">
        <v>4.8137052930480531</v>
      </c>
      <c r="E257" s="49">
        <v>901</v>
      </c>
      <c r="F257" s="49">
        <v>965</v>
      </c>
      <c r="H257" s="51">
        <v>123651609</v>
      </c>
      <c r="I257" s="52">
        <v>115995.88086303941</v>
      </c>
      <c r="J257" s="53">
        <v>101097.5</v>
      </c>
      <c r="K257" s="54">
        <v>64.193820224719104</v>
      </c>
      <c r="L257" s="54">
        <v>40</v>
      </c>
      <c r="M257" s="55">
        <v>0.97471237182617188</v>
      </c>
      <c r="N257" s="55">
        <v>0.98595070838928223</v>
      </c>
      <c r="O257" s="55">
        <v>0.95198684930801392</v>
      </c>
      <c r="P257" s="56">
        <v>0.97426795959472656</v>
      </c>
      <c r="W257" s="53">
        <v>114341.52725250278</v>
      </c>
      <c r="X257" s="53">
        <v>99900</v>
      </c>
      <c r="Y257" s="52">
        <v>113446.80581516096</v>
      </c>
      <c r="Z257" s="53">
        <v>97000</v>
      </c>
      <c r="AA257" s="54">
        <v>60.15854922279793</v>
      </c>
      <c r="AB257" s="54">
        <v>38</v>
      </c>
      <c r="AC257" s="55">
        <v>0.9467698335647583</v>
      </c>
      <c r="AD257" s="56">
        <v>0.97447794675827026</v>
      </c>
      <c r="AK257" s="57">
        <v>6542</v>
      </c>
      <c r="AL257" s="58">
        <v>722158280</v>
      </c>
      <c r="AM257" s="59">
        <v>7166</v>
      </c>
      <c r="AN257" s="60">
        <v>6999</v>
      </c>
      <c r="AO257" s="61">
        <v>110455.53380238605</v>
      </c>
      <c r="AP257" s="58">
        <v>95000</v>
      </c>
      <c r="AQ257" s="59">
        <v>66.723326199938853</v>
      </c>
      <c r="AR257" s="59">
        <v>41</v>
      </c>
      <c r="AS257" s="62">
        <v>0.97207111120223999</v>
      </c>
      <c r="AT257" s="62">
        <v>0.9848484992980957</v>
      </c>
      <c r="AU257" s="62">
        <v>0.94986218214035034</v>
      </c>
      <c r="AV257" s="63">
        <v>0.97222220897674561</v>
      </c>
      <c r="AW257" s="58">
        <v>114007.88719810135</v>
      </c>
      <c r="AX257" s="58">
        <v>99000</v>
      </c>
      <c r="AY257" s="61">
        <v>113414.58147512864</v>
      </c>
      <c r="AZ257" s="58">
        <v>97500</v>
      </c>
      <c r="BA257" s="59">
        <v>64.899557079582792</v>
      </c>
      <c r="BB257" s="59">
        <v>40</v>
      </c>
      <c r="BC257" s="62">
        <v>0.95050269365310669</v>
      </c>
      <c r="BD257" s="63">
        <v>0.97309136390686035</v>
      </c>
    </row>
    <row r="258" spans="1:56" x14ac:dyDescent="0.25">
      <c r="A258" s="47">
        <v>38534</v>
      </c>
      <c r="B258" s="48">
        <v>962</v>
      </c>
      <c r="C258" s="49">
        <v>3862</v>
      </c>
      <c r="D258" s="50">
        <v>5.1191868717771474</v>
      </c>
      <c r="E258" s="49">
        <v>946</v>
      </c>
      <c r="F258" s="49">
        <v>935</v>
      </c>
      <c r="H258" s="51">
        <v>109760752</v>
      </c>
      <c r="I258" s="52">
        <v>114215.1425598335</v>
      </c>
      <c r="J258" s="53">
        <v>100100</v>
      </c>
      <c r="K258" s="54">
        <v>61.117463617463621</v>
      </c>
      <c r="L258" s="54">
        <v>37</v>
      </c>
      <c r="M258" s="55">
        <v>0.97277271747589111</v>
      </c>
      <c r="N258" s="55">
        <v>0.98408102989196777</v>
      </c>
      <c r="O258" s="55">
        <v>0.95066624879837036</v>
      </c>
      <c r="P258" s="56">
        <v>0.97071129083633423</v>
      </c>
      <c r="W258" s="53">
        <v>113908.74814814815</v>
      </c>
      <c r="X258" s="53">
        <v>97500</v>
      </c>
      <c r="Y258" s="52">
        <v>118294.97751605995</v>
      </c>
      <c r="Z258" s="53">
        <v>105500</v>
      </c>
      <c r="AA258" s="54">
        <v>64.135828877005352</v>
      </c>
      <c r="AB258" s="54">
        <v>41</v>
      </c>
      <c r="AC258" s="55">
        <v>0.95139002799987793</v>
      </c>
      <c r="AD258" s="56">
        <v>0.97314953804016113</v>
      </c>
      <c r="AK258" s="57">
        <v>5474</v>
      </c>
      <c r="AL258" s="58">
        <v>598506671</v>
      </c>
      <c r="AM258" s="59">
        <v>6265</v>
      </c>
      <c r="AN258" s="60">
        <v>6034</v>
      </c>
      <c r="AO258" s="61">
        <v>109376.21911549708</v>
      </c>
      <c r="AP258" s="58">
        <v>93500</v>
      </c>
      <c r="AQ258" s="59">
        <v>67.216843259042747</v>
      </c>
      <c r="AR258" s="59">
        <v>42</v>
      </c>
      <c r="AS258" s="62">
        <v>0.97155660390853882</v>
      </c>
      <c r="AT258" s="62">
        <v>0.9844202995300293</v>
      </c>
      <c r="AU258" s="62">
        <v>0.94944733381271362</v>
      </c>
      <c r="AV258" s="63">
        <v>0.97163516283035278</v>
      </c>
      <c r="AW258" s="58">
        <v>113960.00367177522</v>
      </c>
      <c r="AX258" s="58">
        <v>98000</v>
      </c>
      <c r="AY258" s="61">
        <v>113409.43775899221</v>
      </c>
      <c r="AZ258" s="58">
        <v>97500</v>
      </c>
      <c r="BA258" s="59">
        <v>65.657772621809741</v>
      </c>
      <c r="BB258" s="59">
        <v>40</v>
      </c>
      <c r="BC258" s="62">
        <v>0.95109838247299194</v>
      </c>
      <c r="BD258" s="63">
        <v>0.97284328937530518</v>
      </c>
    </row>
    <row r="259" spans="1:56" x14ac:dyDescent="0.25">
      <c r="A259" s="47">
        <v>38504</v>
      </c>
      <c r="B259" s="48">
        <v>1003</v>
      </c>
      <c r="C259" s="49">
        <v>3837</v>
      </c>
      <c r="D259" s="50">
        <v>5.1474565392170755</v>
      </c>
      <c r="E259" s="49">
        <v>956</v>
      </c>
      <c r="F259" s="49">
        <v>1000</v>
      </c>
      <c r="H259" s="51">
        <v>116074049</v>
      </c>
      <c r="I259" s="52">
        <v>115842.36427145709</v>
      </c>
      <c r="J259" s="53">
        <v>98500</v>
      </c>
      <c r="K259" s="54">
        <v>59.799601196410769</v>
      </c>
      <c r="L259" s="54">
        <v>36</v>
      </c>
      <c r="M259" s="55">
        <v>0.97239476442337036</v>
      </c>
      <c r="N259" s="55">
        <v>0.98595070838928223</v>
      </c>
      <c r="O259" s="55">
        <v>0.95378023386001587</v>
      </c>
      <c r="P259" s="56">
        <v>0.97421205043792725</v>
      </c>
      <c r="W259" s="53">
        <v>113507.84623430962</v>
      </c>
      <c r="X259" s="53">
        <v>99900</v>
      </c>
      <c r="Y259" s="52">
        <v>111442.995</v>
      </c>
      <c r="Z259" s="53">
        <v>99900</v>
      </c>
      <c r="AA259" s="54">
        <v>64.058000000000007</v>
      </c>
      <c r="AB259" s="54">
        <v>37</v>
      </c>
      <c r="AC259" s="55">
        <v>0.94980055093765259</v>
      </c>
      <c r="AD259" s="56">
        <v>0.97163987159729004</v>
      </c>
      <c r="AK259" s="57">
        <v>4512</v>
      </c>
      <c r="AL259" s="58">
        <v>488745919</v>
      </c>
      <c r="AM259" s="59">
        <v>5319</v>
      </c>
      <c r="AN259" s="60">
        <v>5099</v>
      </c>
      <c r="AO259" s="61">
        <v>108345.36000886721</v>
      </c>
      <c r="AP259" s="58">
        <v>92500</v>
      </c>
      <c r="AQ259" s="59">
        <v>68.517287234042556</v>
      </c>
      <c r="AR259" s="59">
        <v>43</v>
      </c>
      <c r="AS259" s="62">
        <v>0.9712975025177002</v>
      </c>
      <c r="AT259" s="62">
        <v>0.98445594310760498</v>
      </c>
      <c r="AU259" s="62">
        <v>0.9491875171661377</v>
      </c>
      <c r="AV259" s="63">
        <v>0.971763014793396</v>
      </c>
      <c r="AW259" s="58">
        <v>113969.10998307953</v>
      </c>
      <c r="AX259" s="58">
        <v>98500</v>
      </c>
      <c r="AY259" s="61">
        <v>112514.53794861738</v>
      </c>
      <c r="AZ259" s="58">
        <v>95900</v>
      </c>
      <c r="BA259" s="59">
        <v>65.936850362816244</v>
      </c>
      <c r="BB259" s="59">
        <v>40</v>
      </c>
      <c r="BC259" s="62">
        <v>0.95104485750198364</v>
      </c>
      <c r="BD259" s="63">
        <v>0.97281831502914429</v>
      </c>
    </row>
    <row r="260" spans="1:56" x14ac:dyDescent="0.25">
      <c r="A260" s="47">
        <v>38473</v>
      </c>
      <c r="B260" s="48">
        <v>951</v>
      </c>
      <c r="C260" s="49">
        <v>3752</v>
      </c>
      <c r="D260" s="50">
        <v>5.0526317173776976</v>
      </c>
      <c r="E260" s="49">
        <v>937</v>
      </c>
      <c r="F260" s="49">
        <v>997</v>
      </c>
      <c r="H260" s="51">
        <v>102984901</v>
      </c>
      <c r="I260" s="52">
        <v>108291.16824395374</v>
      </c>
      <c r="J260" s="53">
        <v>93000</v>
      </c>
      <c r="K260" s="54">
        <v>64.631966351209257</v>
      </c>
      <c r="L260" s="54">
        <v>38</v>
      </c>
      <c r="M260" s="55">
        <v>0.97523796558380127</v>
      </c>
      <c r="N260" s="55">
        <v>0.98748433589935303</v>
      </c>
      <c r="O260" s="55">
        <v>0.95354777574539185</v>
      </c>
      <c r="P260" s="56">
        <v>0.97659403085708618</v>
      </c>
      <c r="W260" s="53">
        <v>115986.41728922092</v>
      </c>
      <c r="X260" s="53">
        <v>103500</v>
      </c>
      <c r="Y260" s="52">
        <v>117192.83350050151</v>
      </c>
      <c r="Z260" s="53">
        <v>102000</v>
      </c>
      <c r="AA260" s="54">
        <v>61.267803410230691</v>
      </c>
      <c r="AB260" s="54">
        <v>38</v>
      </c>
      <c r="AC260" s="55">
        <v>0.95324963331222534</v>
      </c>
      <c r="AD260" s="56">
        <v>0.97317075729370117</v>
      </c>
      <c r="AK260" s="57">
        <v>3509</v>
      </c>
      <c r="AL260" s="58">
        <v>372671870</v>
      </c>
      <c r="AM260" s="59">
        <v>4363</v>
      </c>
      <c r="AN260" s="60">
        <v>4099</v>
      </c>
      <c r="AO260" s="61">
        <v>106204.5796523226</v>
      </c>
      <c r="AP260" s="58">
        <v>90000</v>
      </c>
      <c r="AQ260" s="59">
        <v>71.009119407238529</v>
      </c>
      <c r="AR260" s="59">
        <v>45</v>
      </c>
      <c r="AS260" s="62">
        <v>0.97098422050476074</v>
      </c>
      <c r="AT260" s="62">
        <v>0.98431587219238281</v>
      </c>
      <c r="AU260" s="62">
        <v>0.94787365198135376</v>
      </c>
      <c r="AV260" s="63">
        <v>0.97085714340209961</v>
      </c>
      <c r="AW260" s="58">
        <v>114070.17992207197</v>
      </c>
      <c r="AX260" s="58">
        <v>97500</v>
      </c>
      <c r="AY260" s="61">
        <v>112775.95364723103</v>
      </c>
      <c r="AZ260" s="58">
        <v>95000</v>
      </c>
      <c r="BA260" s="59">
        <v>66.395218345938034</v>
      </c>
      <c r="BB260" s="59">
        <v>41</v>
      </c>
      <c r="BC260" s="62">
        <v>0.95134848356246948</v>
      </c>
      <c r="BD260" s="63">
        <v>0.9731525182723999</v>
      </c>
    </row>
    <row r="261" spans="1:56" x14ac:dyDescent="0.25">
      <c r="A261" s="47">
        <v>38443</v>
      </c>
      <c r="B261" s="48">
        <v>781</v>
      </c>
      <c r="C261" s="49">
        <v>3688</v>
      </c>
      <c r="D261" s="50">
        <v>5.019963563341987</v>
      </c>
      <c r="E261" s="49">
        <v>1015</v>
      </c>
      <c r="F261" s="49">
        <v>948</v>
      </c>
      <c r="H261" s="51">
        <v>82536800</v>
      </c>
      <c r="I261" s="52">
        <v>105680.9218950064</v>
      </c>
      <c r="J261" s="53">
        <v>87200</v>
      </c>
      <c r="K261" s="54">
        <v>72.86555697823303</v>
      </c>
      <c r="L261" s="54">
        <v>44</v>
      </c>
      <c r="M261" s="55">
        <v>0.97148394584655762</v>
      </c>
      <c r="N261" s="55">
        <v>0.98499059677124023</v>
      </c>
      <c r="O261" s="55">
        <v>0.94818282127380371</v>
      </c>
      <c r="P261" s="56">
        <v>0.96999090909957886</v>
      </c>
      <c r="W261" s="53">
        <v>114615.29556650246</v>
      </c>
      <c r="X261" s="53">
        <v>98500</v>
      </c>
      <c r="Y261" s="52">
        <v>111804.64556962025</v>
      </c>
      <c r="Z261" s="53">
        <v>94900</v>
      </c>
      <c r="AA261" s="54">
        <v>61.827004219409282</v>
      </c>
      <c r="AB261" s="54">
        <v>36</v>
      </c>
      <c r="AC261" s="55">
        <v>0.95835214853286743</v>
      </c>
      <c r="AD261" s="56">
        <v>0.97810101509094238</v>
      </c>
      <c r="AK261" s="57">
        <v>2558</v>
      </c>
      <c r="AL261" s="58">
        <v>269686969</v>
      </c>
      <c r="AM261" s="59">
        <v>3426</v>
      </c>
      <c r="AN261" s="60">
        <v>3102</v>
      </c>
      <c r="AO261" s="61">
        <v>105428.83854573886</v>
      </c>
      <c r="AP261" s="58">
        <v>89000</v>
      </c>
      <c r="AQ261" s="59">
        <v>73.379984362783418</v>
      </c>
      <c r="AR261" s="59">
        <v>49</v>
      </c>
      <c r="AS261" s="62">
        <v>0.96940279006958008</v>
      </c>
      <c r="AT261" s="62">
        <v>0.98309844732284546</v>
      </c>
      <c r="AU261" s="62">
        <v>0.94576805830001831</v>
      </c>
      <c r="AV261" s="63">
        <v>0.96911811828613281</v>
      </c>
      <c r="AW261" s="58">
        <v>113546.09515469936</v>
      </c>
      <c r="AX261" s="58">
        <v>95700</v>
      </c>
      <c r="AY261" s="61">
        <v>111356.3439716312</v>
      </c>
      <c r="AZ261" s="58">
        <v>92950</v>
      </c>
      <c r="BA261" s="59">
        <v>68.043197936814963</v>
      </c>
      <c r="BB261" s="59">
        <v>42</v>
      </c>
      <c r="BC261" s="62">
        <v>0.95073729753494263</v>
      </c>
      <c r="BD261" s="63">
        <v>0.97311830520629883</v>
      </c>
    </row>
    <row r="262" spans="1:56" x14ac:dyDescent="0.25">
      <c r="A262" s="47">
        <v>38412</v>
      </c>
      <c r="B262" s="48">
        <v>756</v>
      </c>
      <c r="C262" s="49">
        <v>3698</v>
      </c>
      <c r="D262" s="50">
        <v>5.0398637137989777</v>
      </c>
      <c r="E262" s="49">
        <v>965</v>
      </c>
      <c r="F262" s="49">
        <v>830</v>
      </c>
      <c r="H262" s="51">
        <v>79074488</v>
      </c>
      <c r="I262" s="52">
        <v>104595.8835978836</v>
      </c>
      <c r="J262" s="53">
        <v>91700</v>
      </c>
      <c r="K262" s="54">
        <v>69.957671957671963</v>
      </c>
      <c r="L262" s="54">
        <v>44</v>
      </c>
      <c r="M262" s="55">
        <v>0.97318524122238159</v>
      </c>
      <c r="N262" s="55">
        <v>0.98621869087219238</v>
      </c>
      <c r="O262" s="55">
        <v>0.95353478193283081</v>
      </c>
      <c r="P262" s="56">
        <v>0.97581315040588379</v>
      </c>
      <c r="W262" s="53">
        <v>119825.75751295337</v>
      </c>
      <c r="X262" s="53">
        <v>94900</v>
      </c>
      <c r="Y262" s="52">
        <v>116154.7951807229</v>
      </c>
      <c r="Z262" s="53">
        <v>92000</v>
      </c>
      <c r="AA262" s="54">
        <v>71.380722891566265</v>
      </c>
      <c r="AB262" s="54">
        <v>44</v>
      </c>
      <c r="AC262" s="55">
        <v>0.94824874401092529</v>
      </c>
      <c r="AD262" s="56">
        <v>0.97107440233230591</v>
      </c>
      <c r="AK262" s="57">
        <v>1777</v>
      </c>
      <c r="AL262" s="58">
        <v>187150169</v>
      </c>
      <c r="AM262" s="59">
        <v>2411</v>
      </c>
      <c r="AN262" s="60">
        <v>2154</v>
      </c>
      <c r="AO262" s="61">
        <v>105318.04670793471</v>
      </c>
      <c r="AP262" s="58">
        <v>89900</v>
      </c>
      <c r="AQ262" s="59">
        <v>73.606077658975806</v>
      </c>
      <c r="AR262" s="59">
        <v>52</v>
      </c>
      <c r="AS262" s="62">
        <v>0.96848809719085693</v>
      </c>
      <c r="AT262" s="62">
        <v>0.98235291242599487</v>
      </c>
      <c r="AU262" s="62">
        <v>0.94470709562301636</v>
      </c>
      <c r="AV262" s="63">
        <v>0.96848136186599731</v>
      </c>
      <c r="AW262" s="58">
        <v>113095.97552882621</v>
      </c>
      <c r="AX262" s="58">
        <v>95000</v>
      </c>
      <c r="AY262" s="61">
        <v>111159.04131847725</v>
      </c>
      <c r="AZ262" s="58">
        <v>91500</v>
      </c>
      <c r="BA262" s="59">
        <v>70.779015784586818</v>
      </c>
      <c r="BB262" s="59">
        <v>45</v>
      </c>
      <c r="BC262" s="62">
        <v>0.94738525152206421</v>
      </c>
      <c r="BD262" s="63">
        <v>0.97076022624969482</v>
      </c>
    </row>
    <row r="263" spans="1:56" x14ac:dyDescent="0.25">
      <c r="A263" s="47">
        <v>38384</v>
      </c>
      <c r="B263" s="48">
        <v>542</v>
      </c>
      <c r="C263" s="49">
        <v>3465</v>
      </c>
      <c r="D263" s="50">
        <v>4.7271487039563436</v>
      </c>
      <c r="E263" s="49">
        <v>740</v>
      </c>
      <c r="F263" s="49">
        <v>717</v>
      </c>
      <c r="H263" s="51">
        <v>56351187</v>
      </c>
      <c r="I263" s="52">
        <v>103968.97970479705</v>
      </c>
      <c r="J263" s="53">
        <v>87500</v>
      </c>
      <c r="K263" s="54">
        <v>74.105166051660518</v>
      </c>
      <c r="L263" s="54">
        <v>55</v>
      </c>
      <c r="M263" s="55">
        <v>0.97019600868225098</v>
      </c>
      <c r="N263" s="55">
        <v>0.98175477981567383</v>
      </c>
      <c r="O263" s="55">
        <v>0.94380205869674683</v>
      </c>
      <c r="P263" s="56">
        <v>0.96779811382293701</v>
      </c>
      <c r="W263" s="53">
        <v>108011.13513513513</v>
      </c>
      <c r="X263" s="53">
        <v>96000</v>
      </c>
      <c r="Y263" s="52">
        <v>106555.18270571827</v>
      </c>
      <c r="Z263" s="53">
        <v>91900</v>
      </c>
      <c r="AA263" s="54">
        <v>68.46443514644352</v>
      </c>
      <c r="AB263" s="54">
        <v>42</v>
      </c>
      <c r="AC263" s="55">
        <v>0.95433932542800903</v>
      </c>
      <c r="AD263" s="56">
        <v>0.97650086879730225</v>
      </c>
      <c r="AK263" s="57">
        <v>1021</v>
      </c>
      <c r="AL263" s="58">
        <v>108075681</v>
      </c>
      <c r="AM263" s="59">
        <v>1446</v>
      </c>
      <c r="AN263" s="60">
        <v>1324</v>
      </c>
      <c r="AO263" s="61">
        <v>105852.77277179236</v>
      </c>
      <c r="AP263" s="58">
        <v>88000</v>
      </c>
      <c r="AQ263" s="59">
        <v>76.307541625856999</v>
      </c>
      <c r="AR263" s="59">
        <v>55</v>
      </c>
      <c r="AS263" s="62">
        <v>0.96501010656356812</v>
      </c>
      <c r="AT263" s="62">
        <v>0.97912168502807617</v>
      </c>
      <c r="AU263" s="62">
        <v>0.93817514181137085</v>
      </c>
      <c r="AV263" s="63">
        <v>0.96240603923797607</v>
      </c>
      <c r="AW263" s="58">
        <v>108604.80013831258</v>
      </c>
      <c r="AX263" s="58">
        <v>96000</v>
      </c>
      <c r="AY263" s="61">
        <v>108027.26208459215</v>
      </c>
      <c r="AZ263" s="58">
        <v>91250</v>
      </c>
      <c r="BA263" s="59">
        <v>70.401812688821749</v>
      </c>
      <c r="BB263" s="59">
        <v>46</v>
      </c>
      <c r="BC263" s="62">
        <v>0.94684499502182007</v>
      </c>
      <c r="BD263" s="63">
        <v>0.97056657075881958</v>
      </c>
    </row>
    <row r="264" spans="1:56" x14ac:dyDescent="0.25">
      <c r="A264" s="47">
        <v>38353</v>
      </c>
      <c r="B264" s="48">
        <v>479</v>
      </c>
      <c r="C264" s="49">
        <v>3465</v>
      </c>
      <c r="D264" s="50">
        <v>4.747117118510773</v>
      </c>
      <c r="E264" s="49">
        <v>706</v>
      </c>
      <c r="F264" s="49">
        <v>607</v>
      </c>
      <c r="H264" s="51">
        <v>51724494</v>
      </c>
      <c r="I264" s="52">
        <v>107984.32985386222</v>
      </c>
      <c r="J264" s="53">
        <v>89594</v>
      </c>
      <c r="K264" s="54">
        <v>78.799582463465555</v>
      </c>
      <c r="L264" s="54">
        <v>54</v>
      </c>
      <c r="M264" s="55">
        <v>0.95914214849472046</v>
      </c>
      <c r="N264" s="55">
        <v>0.97476065158843994</v>
      </c>
      <c r="O264" s="55">
        <v>0.93180668354034424</v>
      </c>
      <c r="P264" s="56">
        <v>0.95465964078903198</v>
      </c>
      <c r="W264" s="53">
        <v>109227.0552407932</v>
      </c>
      <c r="X264" s="53">
        <v>95700</v>
      </c>
      <c r="Y264" s="52">
        <v>109766.11037891268</v>
      </c>
      <c r="Z264" s="53">
        <v>91000</v>
      </c>
      <c r="AA264" s="54">
        <v>72.690280065897852</v>
      </c>
      <c r="AB264" s="54">
        <v>52</v>
      </c>
      <c r="AC264" s="55">
        <v>0.93799036741256714</v>
      </c>
      <c r="AD264" s="56">
        <v>0.96367049217224121</v>
      </c>
      <c r="AK264" s="57">
        <v>479</v>
      </c>
      <c r="AL264" s="58">
        <v>51724494</v>
      </c>
      <c r="AM264" s="59">
        <v>706</v>
      </c>
      <c r="AN264" s="60">
        <v>607</v>
      </c>
      <c r="AO264" s="61">
        <v>107984.32985386222</v>
      </c>
      <c r="AP264" s="58">
        <v>89594</v>
      </c>
      <c r="AQ264" s="59">
        <v>78.799582463465555</v>
      </c>
      <c r="AR264" s="59">
        <v>54</v>
      </c>
      <c r="AS264" s="62">
        <v>0.95914214849472046</v>
      </c>
      <c r="AT264" s="62">
        <v>0.97476065158843994</v>
      </c>
      <c r="AU264" s="62">
        <v>0.93180668354034424</v>
      </c>
      <c r="AV264" s="63">
        <v>0.95465964078903198</v>
      </c>
      <c r="AW264" s="58">
        <v>109227.0552407932</v>
      </c>
      <c r="AX264" s="58">
        <v>95700</v>
      </c>
      <c r="AY264" s="61">
        <v>109766.11037891268</v>
      </c>
      <c r="AZ264" s="58">
        <v>91000</v>
      </c>
      <c r="BA264" s="59">
        <v>72.690280065897852</v>
      </c>
      <c r="BB264" s="59">
        <v>52</v>
      </c>
      <c r="BC264" s="62">
        <v>0.93799036741256714</v>
      </c>
      <c r="BD264" s="63">
        <v>0.96367049217224121</v>
      </c>
    </row>
    <row r="265" spans="1:56" x14ac:dyDescent="0.25">
      <c r="A265" s="47">
        <v>38322</v>
      </c>
      <c r="B265" s="48">
        <v>652</v>
      </c>
      <c r="C265" s="49">
        <v>3299</v>
      </c>
      <c r="D265" s="50">
        <v>4.5202102196354135</v>
      </c>
      <c r="E265" s="49">
        <v>518</v>
      </c>
      <c r="F265" s="49">
        <v>502</v>
      </c>
      <c r="H265" s="51">
        <v>69290513</v>
      </c>
      <c r="I265" s="52">
        <v>106273.79294478528</v>
      </c>
      <c r="J265" s="53">
        <v>93375</v>
      </c>
      <c r="K265" s="54">
        <v>75.375766871165638</v>
      </c>
      <c r="L265" s="54">
        <v>50</v>
      </c>
      <c r="M265" s="55">
        <v>0.96483522653579712</v>
      </c>
      <c r="N265" s="55">
        <v>0.97715902328491211</v>
      </c>
      <c r="O265" s="55">
        <v>0.93447178602218628</v>
      </c>
      <c r="P265" s="56">
        <v>0.96226418018341064</v>
      </c>
      <c r="W265" s="53">
        <v>100199.36872586873</v>
      </c>
      <c r="X265" s="53">
        <v>82250</v>
      </c>
      <c r="Y265" s="52">
        <v>108481.76494023904</v>
      </c>
      <c r="Z265" s="53">
        <v>91850</v>
      </c>
      <c r="AA265" s="54">
        <v>84.035856573705175</v>
      </c>
      <c r="AB265" s="54">
        <v>58</v>
      </c>
      <c r="AC265" s="55">
        <v>0.93414187431335449</v>
      </c>
      <c r="AD265" s="56">
        <v>0.9609609842300415</v>
      </c>
      <c r="AK265" s="57">
        <v>8758</v>
      </c>
      <c r="AL265" s="58">
        <v>930106509</v>
      </c>
      <c r="AM265" s="59">
        <v>8997</v>
      </c>
      <c r="AN265" s="60">
        <v>8159</v>
      </c>
      <c r="AO265" s="61">
        <v>106200.78887873943</v>
      </c>
      <c r="AP265" s="58">
        <v>90000</v>
      </c>
      <c r="AQ265" s="59">
        <v>62.816853162822561</v>
      </c>
      <c r="AR265" s="59">
        <v>40</v>
      </c>
      <c r="AS265" s="62">
        <v>0.97094732522964478</v>
      </c>
      <c r="AT265" s="62">
        <v>0.98395723104476929</v>
      </c>
      <c r="AU265" s="62">
        <v>0.94999068975448608</v>
      </c>
      <c r="AV265" s="63">
        <v>0.97058820724487305</v>
      </c>
      <c r="AW265" s="58">
        <v>109311.60686895633</v>
      </c>
      <c r="AX265" s="58">
        <v>92900</v>
      </c>
      <c r="AY265" s="61">
        <v>110476.82240470646</v>
      </c>
      <c r="AZ265" s="58">
        <v>93900</v>
      </c>
      <c r="BA265" s="59">
        <v>63.237038852800588</v>
      </c>
      <c r="BB265" s="59">
        <v>40</v>
      </c>
      <c r="BC265" s="62">
        <v>0.94994604587554932</v>
      </c>
      <c r="BD265" s="63">
        <v>0.97072416543960571</v>
      </c>
    </row>
    <row r="266" spans="1:56" x14ac:dyDescent="0.25">
      <c r="A266" s="47">
        <v>38292</v>
      </c>
      <c r="B266" s="48">
        <v>672</v>
      </c>
      <c r="C266" s="49">
        <v>3387</v>
      </c>
      <c r="D266" s="50">
        <v>4.6706502941512893</v>
      </c>
      <c r="E266" s="49">
        <v>554</v>
      </c>
      <c r="F266" s="49">
        <v>592</v>
      </c>
      <c r="H266" s="51">
        <v>69252045</v>
      </c>
      <c r="I266" s="52">
        <v>103053.63839285714</v>
      </c>
      <c r="J266" s="53">
        <v>87000</v>
      </c>
      <c r="K266" s="54">
        <v>63.072916666666664</v>
      </c>
      <c r="L266" s="54">
        <v>41.5</v>
      </c>
      <c r="M266" s="55">
        <v>0.96763139963150024</v>
      </c>
      <c r="N266" s="55">
        <v>0.98393011093139648</v>
      </c>
      <c r="O266" s="55">
        <v>0.94358789920806885</v>
      </c>
      <c r="P266" s="56">
        <v>0.96406567096710205</v>
      </c>
      <c r="W266" s="53">
        <v>109407.44945848375</v>
      </c>
      <c r="X266" s="53">
        <v>91250</v>
      </c>
      <c r="Y266" s="52">
        <v>110760.52871621621</v>
      </c>
      <c r="Z266" s="53">
        <v>92500</v>
      </c>
      <c r="AA266" s="54">
        <v>76.106418918918919</v>
      </c>
      <c r="AB266" s="54">
        <v>54</v>
      </c>
      <c r="AC266" s="55">
        <v>0.93315356969833374</v>
      </c>
      <c r="AD266" s="56">
        <v>0.95999997854232788</v>
      </c>
      <c r="AK266" s="57">
        <v>8106</v>
      </c>
      <c r="AL266" s="58">
        <v>860815996</v>
      </c>
      <c r="AM266" s="59">
        <v>8479</v>
      </c>
      <c r="AN266" s="60">
        <v>7657</v>
      </c>
      <c r="AO266" s="61">
        <v>106194.91685171478</v>
      </c>
      <c r="AP266" s="58">
        <v>90000</v>
      </c>
      <c r="AQ266" s="59">
        <v>61.806686405131998</v>
      </c>
      <c r="AR266" s="59">
        <v>38</v>
      </c>
      <c r="AS266" s="62">
        <v>0.9714389443397522</v>
      </c>
      <c r="AT266" s="62">
        <v>0.98428505659103394</v>
      </c>
      <c r="AU266" s="62">
        <v>0.95123904943466187</v>
      </c>
      <c r="AV266" s="63">
        <v>0.97122299671173096</v>
      </c>
      <c r="AW266" s="58">
        <v>109868.29272319849</v>
      </c>
      <c r="AX266" s="58">
        <v>94000</v>
      </c>
      <c r="AY266" s="61">
        <v>110607.62021679508</v>
      </c>
      <c r="AZ266" s="58">
        <v>94000</v>
      </c>
      <c r="BA266" s="59">
        <v>61.873449131513645</v>
      </c>
      <c r="BB266" s="59">
        <v>38</v>
      </c>
      <c r="BC266" s="62">
        <v>0.95097774267196655</v>
      </c>
      <c r="BD266" s="63">
        <v>0.97115951776504517</v>
      </c>
    </row>
    <row r="267" spans="1:56" x14ac:dyDescent="0.25">
      <c r="A267" s="47">
        <v>38261</v>
      </c>
      <c r="B267" s="48">
        <v>673</v>
      </c>
      <c r="C267" s="49">
        <v>3593</v>
      </c>
      <c r="D267" s="50">
        <v>5.0275185135935736</v>
      </c>
      <c r="E267" s="49">
        <v>690</v>
      </c>
      <c r="F267" s="49">
        <v>697</v>
      </c>
      <c r="H267" s="51">
        <v>72410864</v>
      </c>
      <c r="I267" s="52">
        <v>107594.1515601783</v>
      </c>
      <c r="J267" s="53">
        <v>95500</v>
      </c>
      <c r="K267" s="54">
        <v>61.310549777117387</v>
      </c>
      <c r="L267" s="54">
        <v>39</v>
      </c>
      <c r="M267" s="55">
        <v>0.97099697589874268</v>
      </c>
      <c r="N267" s="55">
        <v>0.98158377408981323</v>
      </c>
      <c r="O267" s="55">
        <v>0.94814056158065796</v>
      </c>
      <c r="P267" s="56">
        <v>0.96990960836410522</v>
      </c>
      <c r="W267" s="53">
        <v>104664.40144927536</v>
      </c>
      <c r="X267" s="53">
        <v>89900</v>
      </c>
      <c r="Y267" s="52">
        <v>103396.24533715926</v>
      </c>
      <c r="Z267" s="53">
        <v>87500</v>
      </c>
      <c r="AA267" s="54">
        <v>61.318507890961264</v>
      </c>
      <c r="AB267" s="54">
        <v>40</v>
      </c>
      <c r="AC267" s="55">
        <v>0.94383525848388672</v>
      </c>
      <c r="AD267" s="56">
        <v>0.96506547927856445</v>
      </c>
      <c r="AK267" s="57">
        <v>7434</v>
      </c>
      <c r="AL267" s="58">
        <v>791563951</v>
      </c>
      <c r="AM267" s="59">
        <v>7925</v>
      </c>
      <c r="AN267" s="60">
        <v>7065</v>
      </c>
      <c r="AO267" s="61">
        <v>106478.87422652676</v>
      </c>
      <c r="AP267" s="58">
        <v>90000</v>
      </c>
      <c r="AQ267" s="59">
        <v>61.692224912563894</v>
      </c>
      <c r="AR267" s="59">
        <v>38</v>
      </c>
      <c r="AS267" s="62">
        <v>0.97178316116333008</v>
      </c>
      <c r="AT267" s="62">
        <v>0.984375</v>
      </c>
      <c r="AU267" s="62">
        <v>0.95193189382553101</v>
      </c>
      <c r="AV267" s="63">
        <v>0.97173142433166504</v>
      </c>
      <c r="AW267" s="58">
        <v>109900.50813880126</v>
      </c>
      <c r="AX267" s="58">
        <v>94000</v>
      </c>
      <c r="AY267" s="61">
        <v>110594.80750176929</v>
      </c>
      <c r="AZ267" s="58">
        <v>94000</v>
      </c>
      <c r="BA267" s="59">
        <v>60.680820948336873</v>
      </c>
      <c r="BB267" s="59">
        <v>37</v>
      </c>
      <c r="BC267" s="62">
        <v>0.95247405767440796</v>
      </c>
      <c r="BD267" s="63">
        <v>0.97212070226669312</v>
      </c>
    </row>
    <row r="268" spans="1:56" x14ac:dyDescent="0.25">
      <c r="A268" s="47">
        <v>38231</v>
      </c>
      <c r="B268" s="48">
        <v>742</v>
      </c>
      <c r="C268" s="49">
        <v>3692</v>
      </c>
      <c r="D268" s="50">
        <v>5.1289651831660992</v>
      </c>
      <c r="E268" s="49">
        <v>745</v>
      </c>
      <c r="F268" s="49">
        <v>666</v>
      </c>
      <c r="H268" s="51">
        <v>79939656</v>
      </c>
      <c r="I268" s="52">
        <v>107735.38544474394</v>
      </c>
      <c r="J268" s="53">
        <v>95000</v>
      </c>
      <c r="K268" s="54">
        <v>60.10646900269542</v>
      </c>
      <c r="L268" s="54">
        <v>41.5</v>
      </c>
      <c r="M268" s="55">
        <v>0.97057735919952393</v>
      </c>
      <c r="N268" s="55">
        <v>0.98457491397857666</v>
      </c>
      <c r="O268" s="55">
        <v>0.9468570351600647</v>
      </c>
      <c r="P268" s="56">
        <v>0.96928668022155762</v>
      </c>
      <c r="W268" s="53">
        <v>108772.21744966443</v>
      </c>
      <c r="X268" s="53">
        <v>91900</v>
      </c>
      <c r="Y268" s="52">
        <v>111428.27627627627</v>
      </c>
      <c r="Z268" s="53">
        <v>94700</v>
      </c>
      <c r="AA268" s="54">
        <v>62.481981981981981</v>
      </c>
      <c r="AB268" s="54">
        <v>39.5</v>
      </c>
      <c r="AC268" s="55">
        <v>0.94861245155334473</v>
      </c>
      <c r="AD268" s="56">
        <v>0.97091221809387207</v>
      </c>
      <c r="AK268" s="57">
        <v>6761</v>
      </c>
      <c r="AL268" s="58">
        <v>719153087</v>
      </c>
      <c r="AM268" s="59">
        <v>7235</v>
      </c>
      <c r="AN268" s="60">
        <v>6368</v>
      </c>
      <c r="AO268" s="61">
        <v>106367.85786126312</v>
      </c>
      <c r="AP268" s="58">
        <v>90000</v>
      </c>
      <c r="AQ268" s="59">
        <v>61.730217423458072</v>
      </c>
      <c r="AR268" s="59">
        <v>38</v>
      </c>
      <c r="AS268" s="62">
        <v>0.97186142206192017</v>
      </c>
      <c r="AT268" s="62">
        <v>0.98450613021850586</v>
      </c>
      <c r="AU268" s="62">
        <v>0.95230937004089355</v>
      </c>
      <c r="AV268" s="63">
        <v>0.97209304571151733</v>
      </c>
      <c r="AW268" s="58">
        <v>110399.87422252937</v>
      </c>
      <c r="AX268" s="58">
        <v>94500</v>
      </c>
      <c r="AY268" s="61">
        <v>111382.71545226131</v>
      </c>
      <c r="AZ268" s="58">
        <v>94900</v>
      </c>
      <c r="BA268" s="59">
        <v>60.611023869346731</v>
      </c>
      <c r="BB268" s="59">
        <v>36</v>
      </c>
      <c r="BC268" s="62">
        <v>0.9534185528755188</v>
      </c>
      <c r="BD268" s="63">
        <v>0.97289782762527466</v>
      </c>
    </row>
    <row r="269" spans="1:56" x14ac:dyDescent="0.25">
      <c r="A269" s="47">
        <v>38200</v>
      </c>
      <c r="B269" s="48">
        <v>840</v>
      </c>
      <c r="C269" s="49">
        <v>3744</v>
      </c>
      <c r="D269" s="50">
        <v>5.1975938534178407</v>
      </c>
      <c r="E269" s="49">
        <v>750</v>
      </c>
      <c r="F269" s="49">
        <v>802</v>
      </c>
      <c r="H269" s="51">
        <v>87966950</v>
      </c>
      <c r="I269" s="52">
        <v>104722.55952380953</v>
      </c>
      <c r="J269" s="53">
        <v>89500</v>
      </c>
      <c r="K269" s="54">
        <v>59.063095238095237</v>
      </c>
      <c r="L269" s="54">
        <v>39</v>
      </c>
      <c r="M269" s="55">
        <v>0.97288525104522705</v>
      </c>
      <c r="N269" s="55">
        <v>0.98341530561447144</v>
      </c>
      <c r="O269" s="55">
        <v>0.95254939794540405</v>
      </c>
      <c r="P269" s="56">
        <v>0.9716981053352356</v>
      </c>
      <c r="W269" s="53">
        <v>112391.75333333333</v>
      </c>
      <c r="X269" s="53">
        <v>97700</v>
      </c>
      <c r="Y269" s="52">
        <v>112850.8740648379</v>
      </c>
      <c r="Z269" s="53">
        <v>99550</v>
      </c>
      <c r="AA269" s="54">
        <v>59.256857855361595</v>
      </c>
      <c r="AB269" s="54">
        <v>41</v>
      </c>
      <c r="AC269" s="55">
        <v>0.94966644048690796</v>
      </c>
      <c r="AD269" s="56">
        <v>0.96867251396179199</v>
      </c>
      <c r="AK269" s="57">
        <v>6019</v>
      </c>
      <c r="AL269" s="58">
        <v>639213431</v>
      </c>
      <c r="AM269" s="59">
        <v>6490</v>
      </c>
      <c r="AN269" s="60">
        <v>5702</v>
      </c>
      <c r="AO269" s="61">
        <v>106199.2741319156</v>
      </c>
      <c r="AP269" s="58">
        <v>89900</v>
      </c>
      <c r="AQ269" s="59">
        <v>61.93038710749294</v>
      </c>
      <c r="AR269" s="59">
        <v>38</v>
      </c>
      <c r="AS269" s="62">
        <v>0.97201967239379883</v>
      </c>
      <c r="AT269" s="62">
        <v>0.98450613021850586</v>
      </c>
      <c r="AU269" s="62">
        <v>0.95298284292221069</v>
      </c>
      <c r="AV269" s="63">
        <v>0.97236841917037964</v>
      </c>
      <c r="AW269" s="58">
        <v>110586.71617873652</v>
      </c>
      <c r="AX269" s="58">
        <v>94900</v>
      </c>
      <c r="AY269" s="61">
        <v>111377.39389687829</v>
      </c>
      <c r="AZ269" s="58">
        <v>94900</v>
      </c>
      <c r="BA269" s="59">
        <v>60.392493861802876</v>
      </c>
      <c r="BB269" s="59">
        <v>36</v>
      </c>
      <c r="BC269" s="62">
        <v>0.95398098230361938</v>
      </c>
      <c r="BD269" s="63">
        <v>0.97329771518707275</v>
      </c>
    </row>
    <row r="270" spans="1:56" x14ac:dyDescent="0.25">
      <c r="A270" s="47">
        <v>38169</v>
      </c>
      <c r="B270" s="48">
        <v>854</v>
      </c>
      <c r="C270" s="49">
        <v>3663</v>
      </c>
      <c r="D270" s="50">
        <v>5.0582277059932252</v>
      </c>
      <c r="E270" s="49">
        <v>827</v>
      </c>
      <c r="F270" s="49">
        <v>816</v>
      </c>
      <c r="H270" s="51">
        <v>97388816</v>
      </c>
      <c r="I270" s="52">
        <v>114038.4262295082</v>
      </c>
      <c r="J270" s="53">
        <v>99000</v>
      </c>
      <c r="K270" s="54">
        <v>61.084309133489462</v>
      </c>
      <c r="L270" s="54">
        <v>34</v>
      </c>
      <c r="M270" s="55">
        <v>0.97459667921066284</v>
      </c>
      <c r="N270" s="55">
        <v>0.98625922203063965</v>
      </c>
      <c r="O270" s="55">
        <v>0.95496910810470581</v>
      </c>
      <c r="P270" s="56">
        <v>0.9746328592300415</v>
      </c>
      <c r="W270" s="53">
        <v>108256.4860943168</v>
      </c>
      <c r="X270" s="53">
        <v>94900</v>
      </c>
      <c r="Y270" s="52">
        <v>105639.42279411765</v>
      </c>
      <c r="Z270" s="53">
        <v>90950</v>
      </c>
      <c r="AA270" s="54">
        <v>59.623774509803923</v>
      </c>
      <c r="AB270" s="54">
        <v>39</v>
      </c>
      <c r="AC270" s="55">
        <v>0.94945633411407471</v>
      </c>
      <c r="AD270" s="56">
        <v>0.97251713275909424</v>
      </c>
      <c r="AK270" s="57">
        <v>5179</v>
      </c>
      <c r="AL270" s="58">
        <v>551246481</v>
      </c>
      <c r="AM270" s="59">
        <v>5740</v>
      </c>
      <c r="AN270" s="60">
        <v>4900</v>
      </c>
      <c r="AO270" s="61">
        <v>106438.78760378451</v>
      </c>
      <c r="AP270" s="58">
        <v>89900</v>
      </c>
      <c r="AQ270" s="59">
        <v>62.395443135740493</v>
      </c>
      <c r="AR270" s="59">
        <v>38</v>
      </c>
      <c r="AS270" s="62">
        <v>0.97187930345535278</v>
      </c>
      <c r="AT270" s="62">
        <v>0.98464798927307129</v>
      </c>
      <c r="AU270" s="62">
        <v>0.9530530571937561</v>
      </c>
      <c r="AV270" s="63">
        <v>0.97272729873657227</v>
      </c>
      <c r="AW270" s="58">
        <v>110350.86637630661</v>
      </c>
      <c r="AX270" s="58">
        <v>94500</v>
      </c>
      <c r="AY270" s="61">
        <v>111136.22428571428</v>
      </c>
      <c r="AZ270" s="58">
        <v>93500</v>
      </c>
      <c r="BA270" s="59">
        <v>60.578367346938776</v>
      </c>
      <c r="BB270" s="59">
        <v>35.5</v>
      </c>
      <c r="BC270" s="62">
        <v>0.95468872785568237</v>
      </c>
      <c r="BD270" s="63">
        <v>0.97447794675827026</v>
      </c>
    </row>
    <row r="271" spans="1:56" x14ac:dyDescent="0.25">
      <c r="A271" s="47">
        <v>38139</v>
      </c>
      <c r="B271" s="48">
        <v>969</v>
      </c>
      <c r="C271" s="49">
        <v>3632</v>
      </c>
      <c r="D271" s="50">
        <v>5.0056277962647409</v>
      </c>
      <c r="E271" s="49">
        <v>855</v>
      </c>
      <c r="F271" s="49">
        <v>808</v>
      </c>
      <c r="H271" s="51">
        <v>114967027</v>
      </c>
      <c r="I271" s="52">
        <v>118645.02270381837</v>
      </c>
      <c r="J271" s="53">
        <v>100000</v>
      </c>
      <c r="K271" s="54">
        <v>59.024767801857585</v>
      </c>
      <c r="L271" s="54">
        <v>34</v>
      </c>
      <c r="M271" s="55">
        <v>0.97345781326293945</v>
      </c>
      <c r="N271" s="55">
        <v>0.984375</v>
      </c>
      <c r="O271" s="55">
        <v>0.95442807674407959</v>
      </c>
      <c r="P271" s="56">
        <v>0.97302162647247314</v>
      </c>
      <c r="W271" s="53">
        <v>110387.51228070176</v>
      </c>
      <c r="X271" s="53">
        <v>93900</v>
      </c>
      <c r="Y271" s="52">
        <v>113337.8254950495</v>
      </c>
      <c r="Z271" s="53">
        <v>96500</v>
      </c>
      <c r="AA271" s="54">
        <v>58.691831683168317</v>
      </c>
      <c r="AB271" s="54">
        <v>35</v>
      </c>
      <c r="AC271" s="55">
        <v>0.94974058866500854</v>
      </c>
      <c r="AD271" s="56">
        <v>0.97115951776504517</v>
      </c>
      <c r="AK271" s="57">
        <v>4325</v>
      </c>
      <c r="AL271" s="58">
        <v>453857665</v>
      </c>
      <c r="AM271" s="59">
        <v>4913</v>
      </c>
      <c r="AN271" s="60">
        <v>4084</v>
      </c>
      <c r="AO271" s="61">
        <v>104938.18843930635</v>
      </c>
      <c r="AP271" s="58">
        <v>88500</v>
      </c>
      <c r="AQ271" s="59">
        <v>62.654335260115609</v>
      </c>
      <c r="AR271" s="59">
        <v>38</v>
      </c>
      <c r="AS271" s="62">
        <v>0.97134274244308472</v>
      </c>
      <c r="AT271" s="62">
        <v>0.984375</v>
      </c>
      <c r="AU271" s="62">
        <v>0.95267552137374878</v>
      </c>
      <c r="AV271" s="63">
        <v>0.97220677137374878</v>
      </c>
      <c r="AW271" s="58">
        <v>110703.41115408101</v>
      </c>
      <c r="AX271" s="58">
        <v>94000</v>
      </c>
      <c r="AY271" s="61">
        <v>112234.50783545544</v>
      </c>
      <c r="AZ271" s="58">
        <v>93999.5</v>
      </c>
      <c r="BA271" s="59">
        <v>60.769098922624877</v>
      </c>
      <c r="BB271" s="59">
        <v>35</v>
      </c>
      <c r="BC271" s="62">
        <v>0.9557308554649353</v>
      </c>
      <c r="BD271" s="63">
        <v>0.97470426559448242</v>
      </c>
    </row>
    <row r="272" spans="1:56" x14ac:dyDescent="0.25">
      <c r="A272" s="47">
        <v>38108</v>
      </c>
      <c r="B272" s="48">
        <v>856</v>
      </c>
      <c r="C272" s="49">
        <v>3536</v>
      </c>
      <c r="D272" s="50">
        <v>4.9662921348314608</v>
      </c>
      <c r="E272" s="49">
        <v>815</v>
      </c>
      <c r="F272" s="49">
        <v>889</v>
      </c>
      <c r="H272" s="51">
        <v>93999756</v>
      </c>
      <c r="I272" s="52">
        <v>109812.79906542056</v>
      </c>
      <c r="J272" s="53">
        <v>95250</v>
      </c>
      <c r="K272" s="54">
        <v>57.70210280373832</v>
      </c>
      <c r="L272" s="54">
        <v>33</v>
      </c>
      <c r="M272" s="55">
        <v>0.97772252559661865</v>
      </c>
      <c r="N272" s="55">
        <v>0.98523962497711182</v>
      </c>
      <c r="O272" s="55">
        <v>0.96318066120147705</v>
      </c>
      <c r="P272" s="56">
        <v>0.97719871997833252</v>
      </c>
      <c r="W272" s="53">
        <v>112747.54969325154</v>
      </c>
      <c r="X272" s="53">
        <v>97500</v>
      </c>
      <c r="Y272" s="52">
        <v>117672.41957255344</v>
      </c>
      <c r="Z272" s="53">
        <v>99900</v>
      </c>
      <c r="AA272" s="54">
        <v>60.719910011248594</v>
      </c>
      <c r="AB272" s="54">
        <v>35</v>
      </c>
      <c r="AC272" s="55">
        <v>0.96039271354675293</v>
      </c>
      <c r="AD272" s="56">
        <v>0.97500002384185791</v>
      </c>
      <c r="AK272" s="57">
        <v>3356</v>
      </c>
      <c r="AL272" s="58">
        <v>338890638</v>
      </c>
      <c r="AM272" s="59">
        <v>4058</v>
      </c>
      <c r="AN272" s="60">
        <v>3276</v>
      </c>
      <c r="AO272" s="61">
        <v>100980.52383790226</v>
      </c>
      <c r="AP272" s="58">
        <v>85250</v>
      </c>
      <c r="AQ272" s="59">
        <v>63.702324195470801</v>
      </c>
      <c r="AR272" s="59">
        <v>40</v>
      </c>
      <c r="AS272" s="62">
        <v>0.97073203325271606</v>
      </c>
      <c r="AT272" s="62">
        <v>0.98436141014099121</v>
      </c>
      <c r="AU272" s="62">
        <v>0.95216923952102661</v>
      </c>
      <c r="AV272" s="63">
        <v>0.97196263074874878</v>
      </c>
      <c r="AW272" s="58">
        <v>110769.9694430754</v>
      </c>
      <c r="AX272" s="58">
        <v>94500</v>
      </c>
      <c r="AY272" s="61">
        <v>111962.38308913309</v>
      </c>
      <c r="AZ272" s="58">
        <v>92450</v>
      </c>
      <c r="BA272" s="59">
        <v>61.281440781440779</v>
      </c>
      <c r="BB272" s="59">
        <v>35</v>
      </c>
      <c r="BC272" s="62">
        <v>0.95720458030700684</v>
      </c>
      <c r="BD272" s="63">
        <v>0.97576498985290527</v>
      </c>
    </row>
    <row r="273" spans="1:56" x14ac:dyDescent="0.25">
      <c r="A273" s="47">
        <v>38078</v>
      </c>
      <c r="B273" s="48">
        <v>770</v>
      </c>
      <c r="C273" s="49">
        <v>3466</v>
      </c>
      <c r="D273" s="50">
        <v>4.8995168811201424</v>
      </c>
      <c r="E273" s="49">
        <v>913</v>
      </c>
      <c r="F273" s="49">
        <v>848</v>
      </c>
      <c r="H273" s="51">
        <v>76964326</v>
      </c>
      <c r="I273" s="52">
        <v>99953.670129870123</v>
      </c>
      <c r="J273" s="53">
        <v>84825</v>
      </c>
      <c r="K273" s="54">
        <v>60.168831168831169</v>
      </c>
      <c r="L273" s="54">
        <v>36.5</v>
      </c>
      <c r="M273" s="55">
        <v>0.96894770860671997</v>
      </c>
      <c r="N273" s="55">
        <v>0.98673677444458008</v>
      </c>
      <c r="O273" s="55">
        <v>0.95094329118728638</v>
      </c>
      <c r="P273" s="56">
        <v>0.97455471754074097</v>
      </c>
      <c r="W273" s="53">
        <v>116854.35268346111</v>
      </c>
      <c r="X273" s="53">
        <v>96000</v>
      </c>
      <c r="Y273" s="52">
        <v>112439.27712264151</v>
      </c>
      <c r="Z273" s="53">
        <v>92600</v>
      </c>
      <c r="AA273" s="54">
        <v>54.727594339622641</v>
      </c>
      <c r="AB273" s="54">
        <v>30.5</v>
      </c>
      <c r="AC273" s="55">
        <v>0.95573633909225464</v>
      </c>
      <c r="AD273" s="56">
        <v>0.97734975814819336</v>
      </c>
      <c r="AK273" s="57">
        <v>2500</v>
      </c>
      <c r="AL273" s="58">
        <v>244890882</v>
      </c>
      <c r="AM273" s="59">
        <v>3243</v>
      </c>
      <c r="AN273" s="60">
        <v>2387</v>
      </c>
      <c r="AO273" s="61">
        <v>97956.352799999993</v>
      </c>
      <c r="AP273" s="58">
        <v>82570</v>
      </c>
      <c r="AQ273" s="59">
        <v>65.756799999999998</v>
      </c>
      <c r="AR273" s="59">
        <v>43</v>
      </c>
      <c r="AS273" s="62">
        <v>0.9683384895324707</v>
      </c>
      <c r="AT273" s="62">
        <v>0.98410892486572266</v>
      </c>
      <c r="AU273" s="62">
        <v>0.94840914011001587</v>
      </c>
      <c r="AV273" s="63">
        <v>0.96984648704528809</v>
      </c>
      <c r="AW273" s="58">
        <v>110272.98273203823</v>
      </c>
      <c r="AX273" s="58">
        <v>92900</v>
      </c>
      <c r="AY273" s="61">
        <v>109835.77126099706</v>
      </c>
      <c r="AZ273" s="58">
        <v>89900</v>
      </c>
      <c r="BA273" s="59">
        <v>61.490573942186849</v>
      </c>
      <c r="BB273" s="59">
        <v>35</v>
      </c>
      <c r="BC273" s="62">
        <v>0.95601522922515869</v>
      </c>
      <c r="BD273" s="63">
        <v>0.97583889961242676</v>
      </c>
    </row>
    <row r="274" spans="1:56" x14ac:dyDescent="0.25">
      <c r="A274" s="47">
        <v>38047</v>
      </c>
      <c r="B274" s="48">
        <v>747</v>
      </c>
      <c r="C274" s="49">
        <v>3423</v>
      </c>
      <c r="D274" s="50">
        <v>4.8697094026207592</v>
      </c>
      <c r="E274" s="49">
        <v>909</v>
      </c>
      <c r="F274" s="49">
        <v>876</v>
      </c>
      <c r="H274" s="51">
        <v>73746722</v>
      </c>
      <c r="I274" s="52">
        <v>98723.858099062913</v>
      </c>
      <c r="J274" s="53">
        <v>82500</v>
      </c>
      <c r="K274" s="54">
        <v>69.433734939759034</v>
      </c>
      <c r="L274" s="54">
        <v>42</v>
      </c>
      <c r="M274" s="55">
        <v>0.96774822473526001</v>
      </c>
      <c r="N274" s="55">
        <v>0.98582154512405396</v>
      </c>
      <c r="O274" s="55">
        <v>0.94936966896057129</v>
      </c>
      <c r="P274" s="56">
        <v>0.97220677137374878</v>
      </c>
      <c r="W274" s="53">
        <v>112300.00440044004</v>
      </c>
      <c r="X274" s="53">
        <v>94900</v>
      </c>
      <c r="Y274" s="52">
        <v>107201.48630136986</v>
      </c>
      <c r="Z274" s="53">
        <v>89000</v>
      </c>
      <c r="AA274" s="54">
        <v>60.035388127853878</v>
      </c>
      <c r="AB274" s="54">
        <v>33</v>
      </c>
      <c r="AC274" s="55">
        <v>0.95161724090576172</v>
      </c>
      <c r="AD274" s="56">
        <v>0.97551017999649048</v>
      </c>
      <c r="AK274" s="57">
        <v>1730</v>
      </c>
      <c r="AL274" s="58">
        <v>167926556</v>
      </c>
      <c r="AM274" s="59">
        <v>2330</v>
      </c>
      <c r="AN274" s="60">
        <v>1539</v>
      </c>
      <c r="AO274" s="61">
        <v>97067.373410404631</v>
      </c>
      <c r="AP274" s="58">
        <v>81825</v>
      </c>
      <c r="AQ274" s="59">
        <v>68.243930635838154</v>
      </c>
      <c r="AR274" s="59">
        <v>47</v>
      </c>
      <c r="AS274" s="62">
        <v>0.96806734800338745</v>
      </c>
      <c r="AT274" s="62">
        <v>0.98314666748046875</v>
      </c>
      <c r="AU274" s="62">
        <v>0.94728207588195801</v>
      </c>
      <c r="AV274" s="63">
        <v>0.96774190664291382</v>
      </c>
      <c r="AW274" s="58">
        <v>107694.1025751073</v>
      </c>
      <c r="AX274" s="58">
        <v>90000</v>
      </c>
      <c r="AY274" s="61">
        <v>108401.22092267706</v>
      </c>
      <c r="AZ274" s="58">
        <v>88900</v>
      </c>
      <c r="BA274" s="59">
        <v>65.217024041585447</v>
      </c>
      <c r="BB274" s="59">
        <v>39</v>
      </c>
      <c r="BC274" s="62">
        <v>0.95616847276687622</v>
      </c>
      <c r="BD274" s="63">
        <v>0.97498440742492676</v>
      </c>
    </row>
    <row r="275" spans="1:56" x14ac:dyDescent="0.25">
      <c r="A275" s="47">
        <v>38018</v>
      </c>
      <c r="B275" s="48">
        <v>505</v>
      </c>
      <c r="C275" s="49">
        <v>3152</v>
      </c>
      <c r="D275" s="50">
        <v>4.5791768907945656</v>
      </c>
      <c r="E275" s="49">
        <v>686</v>
      </c>
      <c r="F275" s="49">
        <v>550</v>
      </c>
      <c r="H275" s="51">
        <v>47450138</v>
      </c>
      <c r="I275" s="52">
        <v>93960.669306930693</v>
      </c>
      <c r="J275" s="53">
        <v>81000</v>
      </c>
      <c r="K275" s="54">
        <v>68.182178217821786</v>
      </c>
      <c r="L275" s="54">
        <v>53</v>
      </c>
      <c r="M275" s="55">
        <v>0.97122836112976074</v>
      </c>
      <c r="N275" s="55">
        <v>0.98251956701278687</v>
      </c>
      <c r="O275" s="55">
        <v>0.94627654552459717</v>
      </c>
      <c r="P275" s="56">
        <v>0.96774190664291382</v>
      </c>
      <c r="W275" s="53">
        <v>108546.77113702624</v>
      </c>
      <c r="X275" s="53">
        <v>91000</v>
      </c>
      <c r="Y275" s="52">
        <v>105144.51818181819</v>
      </c>
      <c r="Z275" s="53">
        <v>89500</v>
      </c>
      <c r="AA275" s="54">
        <v>70.92</v>
      </c>
      <c r="AB275" s="54">
        <v>40.5</v>
      </c>
      <c r="AC275" s="55">
        <v>0.96734058856964111</v>
      </c>
      <c r="AD275" s="56">
        <v>0.97545194625854492</v>
      </c>
      <c r="AK275" s="57">
        <v>983</v>
      </c>
      <c r="AL275" s="58">
        <v>94179834</v>
      </c>
      <c r="AM275" s="59">
        <v>1421</v>
      </c>
      <c r="AN275" s="60">
        <v>663</v>
      </c>
      <c r="AO275" s="61">
        <v>95808.579857578836</v>
      </c>
      <c r="AP275" s="58">
        <v>81028</v>
      </c>
      <c r="AQ275" s="59">
        <v>67.339776195320454</v>
      </c>
      <c r="AR275" s="59">
        <v>50</v>
      </c>
      <c r="AS275" s="62">
        <v>0.96830987930297852</v>
      </c>
      <c r="AT275" s="62">
        <v>0.98048782348632813</v>
      </c>
      <c r="AU275" s="62">
        <v>0.94569402933120728</v>
      </c>
      <c r="AV275" s="63">
        <v>0.96623790264129639</v>
      </c>
      <c r="AW275" s="58">
        <v>104747.75158339198</v>
      </c>
      <c r="AX275" s="58">
        <v>89900</v>
      </c>
      <c r="AY275" s="61">
        <v>109986.39064856712</v>
      </c>
      <c r="AZ275" s="58">
        <v>88900</v>
      </c>
      <c r="BA275" s="59">
        <v>72.0633484162896</v>
      </c>
      <c r="BB275" s="59">
        <v>43</v>
      </c>
      <c r="BC275" s="62">
        <v>0.96217501163482666</v>
      </c>
      <c r="BD275" s="63">
        <v>0.9746328592300415</v>
      </c>
    </row>
    <row r="276" spans="1:56" x14ac:dyDescent="0.25">
      <c r="A276" s="47">
        <v>37987</v>
      </c>
      <c r="B276" s="48">
        <v>478</v>
      </c>
      <c r="C276" s="49">
        <v>3118</v>
      </c>
      <c r="D276" s="50">
        <v>4.536372588204757</v>
      </c>
      <c r="E276" s="49">
        <v>735</v>
      </c>
      <c r="F276" s="49">
        <v>113</v>
      </c>
      <c r="H276" s="51">
        <v>46729696</v>
      </c>
      <c r="I276" s="52">
        <v>97760.870292887033</v>
      </c>
      <c r="J276" s="53">
        <v>82000</v>
      </c>
      <c r="K276" s="54">
        <v>66.44979079497908</v>
      </c>
      <c r="L276" s="54">
        <v>47</v>
      </c>
      <c r="M276" s="55">
        <v>0.96522653102874756</v>
      </c>
      <c r="N276" s="55">
        <v>0.97895580530166626</v>
      </c>
      <c r="O276" s="55">
        <v>0.94507730007171631</v>
      </c>
      <c r="P276" s="56">
        <v>0.96381908655166626</v>
      </c>
      <c r="W276" s="53">
        <v>101202</v>
      </c>
      <c r="X276" s="53">
        <v>86900</v>
      </c>
      <c r="Y276" s="52">
        <v>133553.02654867255</v>
      </c>
      <c r="Z276" s="53">
        <v>79900</v>
      </c>
      <c r="AA276" s="54">
        <v>77.628318584070797</v>
      </c>
      <c r="AB276" s="54">
        <v>61</v>
      </c>
      <c r="AC276" s="55">
        <v>0.93703305721282959</v>
      </c>
      <c r="AD276" s="56">
        <v>0.96615296602249146</v>
      </c>
      <c r="AK276" s="57">
        <v>478</v>
      </c>
      <c r="AL276" s="58">
        <v>46729696</v>
      </c>
      <c r="AM276" s="59">
        <v>735</v>
      </c>
      <c r="AN276" s="60">
        <v>113</v>
      </c>
      <c r="AO276" s="61">
        <v>97760.870292887033</v>
      </c>
      <c r="AP276" s="58">
        <v>82000</v>
      </c>
      <c r="AQ276" s="59">
        <v>66.44979079497908</v>
      </c>
      <c r="AR276" s="59">
        <v>47</v>
      </c>
      <c r="AS276" s="62">
        <v>0.96522653102874756</v>
      </c>
      <c r="AT276" s="62">
        <v>0.97895580530166626</v>
      </c>
      <c r="AU276" s="62">
        <v>0.94507730007171631</v>
      </c>
      <c r="AV276" s="63">
        <v>0.96381908655166626</v>
      </c>
      <c r="AW276" s="58">
        <v>101202</v>
      </c>
      <c r="AX276" s="58">
        <v>86900</v>
      </c>
      <c r="AY276" s="61">
        <v>133553.02654867255</v>
      </c>
      <c r="AZ276" s="58">
        <v>79900</v>
      </c>
      <c r="BA276" s="59">
        <v>77.628318584070797</v>
      </c>
      <c r="BB276" s="59">
        <v>61</v>
      </c>
      <c r="BC276" s="62">
        <v>0.93703305721282959</v>
      </c>
      <c r="BD276" s="63">
        <v>0.96615296602249146</v>
      </c>
    </row>
    <row r="277" spans="1:56" x14ac:dyDescent="0.25">
      <c r="A277" s="47">
        <v>37956</v>
      </c>
      <c r="B277" s="48">
        <v>596</v>
      </c>
      <c r="C277" s="49">
        <v>2998</v>
      </c>
      <c r="D277" s="50">
        <v>4.3835748665518812</v>
      </c>
      <c r="E277" s="49">
        <v>462</v>
      </c>
      <c r="F277" s="49">
        <v>20</v>
      </c>
      <c r="H277" s="51">
        <v>62641266</v>
      </c>
      <c r="I277" s="52">
        <v>105102.79530201343</v>
      </c>
      <c r="J277" s="53">
        <v>89900</v>
      </c>
      <c r="K277" s="54">
        <v>66.654362416107389</v>
      </c>
      <c r="L277" s="54">
        <v>45</v>
      </c>
      <c r="M277" s="55">
        <v>0.96584808826446533</v>
      </c>
      <c r="N277" s="55">
        <v>0.98147642612457275</v>
      </c>
      <c r="O277" s="55">
        <v>0.94560098648071289</v>
      </c>
      <c r="P277" s="56">
        <v>0.96232330799102783</v>
      </c>
      <c r="W277" s="53">
        <v>97832.601731601739</v>
      </c>
      <c r="X277" s="53">
        <v>76425</v>
      </c>
      <c r="Y277" s="52">
        <v>170101.8</v>
      </c>
      <c r="Z277" s="53">
        <v>92400</v>
      </c>
      <c r="AA277" s="54">
        <v>96.2</v>
      </c>
      <c r="AB277" s="54">
        <v>51</v>
      </c>
      <c r="AC277" s="55">
        <v>0.97064131498336792</v>
      </c>
      <c r="AD277" s="56">
        <v>0.98529183864593506</v>
      </c>
      <c r="AK277" s="57">
        <v>8346</v>
      </c>
      <c r="AL277" s="58">
        <v>861894541</v>
      </c>
      <c r="AM277" s="59">
        <v>8401</v>
      </c>
      <c r="AN277" s="60">
        <v>36</v>
      </c>
      <c r="AO277" s="61">
        <v>103319.89223207864</v>
      </c>
      <c r="AP277" s="58">
        <v>88925</v>
      </c>
      <c r="AQ277" s="59">
        <v>61.349868200335493</v>
      </c>
      <c r="AR277" s="59">
        <v>39</v>
      </c>
      <c r="AS277" s="62">
        <v>0.97094303369522095</v>
      </c>
      <c r="AT277" s="62">
        <v>0.98290598392486572</v>
      </c>
      <c r="AU277" s="62">
        <v>0.9509437084197998</v>
      </c>
      <c r="AV277" s="63">
        <v>0.97046411037445068</v>
      </c>
      <c r="AW277" s="58">
        <v>106917.26360280986</v>
      </c>
      <c r="AX277" s="58">
        <v>89900</v>
      </c>
      <c r="AY277" s="61">
        <v>172996.83333333334</v>
      </c>
      <c r="AZ277" s="58">
        <v>107750</v>
      </c>
      <c r="BA277" s="59">
        <v>100.55555555555556</v>
      </c>
      <c r="BB277" s="59">
        <v>63.5</v>
      </c>
      <c r="BC277" s="62">
        <v>0.95073908567428589</v>
      </c>
      <c r="BD277" s="63">
        <v>0.964111328125</v>
      </c>
    </row>
    <row r="278" spans="1:56" x14ac:dyDescent="0.25">
      <c r="A278" s="47">
        <v>37926</v>
      </c>
      <c r="B278" s="48">
        <v>546</v>
      </c>
      <c r="C278" s="49">
        <v>3122</v>
      </c>
      <c r="D278" s="50">
        <v>4.5777126099706749</v>
      </c>
      <c r="E278" s="49">
        <v>563</v>
      </c>
      <c r="F278" s="49">
        <v>3</v>
      </c>
      <c r="H278" s="51">
        <v>52423397</v>
      </c>
      <c r="I278" s="52">
        <v>96013.547619047618</v>
      </c>
      <c r="J278" s="53">
        <v>82250</v>
      </c>
      <c r="K278" s="54">
        <v>66.467032967032964</v>
      </c>
      <c r="L278" s="54">
        <v>45</v>
      </c>
      <c r="M278" s="55">
        <v>0.96669292449951172</v>
      </c>
      <c r="N278" s="55">
        <v>0.98039215803146362</v>
      </c>
      <c r="O278" s="55">
        <v>0.9417155385017395</v>
      </c>
      <c r="P278" s="56">
        <v>0.96370220184326172</v>
      </c>
      <c r="W278" s="53">
        <v>105982.51154529308</v>
      </c>
      <c r="X278" s="53">
        <v>88900</v>
      </c>
      <c r="Y278" s="52">
        <v>232433.33333333334</v>
      </c>
      <c r="Z278" s="53">
        <v>277500</v>
      </c>
      <c r="AA278" s="54">
        <v>216</v>
      </c>
      <c r="AB278" s="54">
        <v>139</v>
      </c>
      <c r="AC278" s="55">
        <v>0.8435521125793457</v>
      </c>
      <c r="AD278" s="56">
        <v>0.97367727756500244</v>
      </c>
      <c r="AK278" s="57">
        <v>7750</v>
      </c>
      <c r="AL278" s="58">
        <v>799253275</v>
      </c>
      <c r="AM278" s="59">
        <v>7939</v>
      </c>
      <c r="AN278" s="60">
        <v>16</v>
      </c>
      <c r="AO278" s="61">
        <v>103182.71043119029</v>
      </c>
      <c r="AP278" s="58">
        <v>88900</v>
      </c>
      <c r="AQ278" s="59">
        <v>60.941935483870971</v>
      </c>
      <c r="AR278" s="59">
        <v>38</v>
      </c>
      <c r="AS278" s="62">
        <v>0.97133511304855347</v>
      </c>
      <c r="AT278" s="62">
        <v>0.98298674821853638</v>
      </c>
      <c r="AU278" s="62">
        <v>0.95135575532913208</v>
      </c>
      <c r="AV278" s="63">
        <v>0.97097098827362061</v>
      </c>
      <c r="AW278" s="58">
        <v>107446.06715383645</v>
      </c>
      <c r="AX278" s="58">
        <v>89900</v>
      </c>
      <c r="AY278" s="61">
        <v>176615.625</v>
      </c>
      <c r="AZ278" s="58">
        <v>115925</v>
      </c>
      <c r="BA278" s="59">
        <v>106</v>
      </c>
      <c r="BB278" s="59">
        <v>75</v>
      </c>
      <c r="BC278" s="62">
        <v>0.92586129903793335</v>
      </c>
      <c r="BD278" s="63">
        <v>0.94677871465682983</v>
      </c>
    </row>
    <row r="279" spans="1:56" x14ac:dyDescent="0.25">
      <c r="A279" s="47">
        <v>37895</v>
      </c>
      <c r="B279" s="48">
        <v>735</v>
      </c>
      <c r="C279" s="49">
        <v>3170</v>
      </c>
      <c r="D279" s="50">
        <v>4.6452556925026709</v>
      </c>
      <c r="E279" s="49">
        <v>635</v>
      </c>
      <c r="F279" s="49">
        <v>6</v>
      </c>
      <c r="H279" s="51">
        <v>73402364</v>
      </c>
      <c r="I279" s="52">
        <v>99867.161904761902</v>
      </c>
      <c r="J279" s="53">
        <v>86000</v>
      </c>
      <c r="K279" s="54">
        <v>64.186394557823135</v>
      </c>
      <c r="L279" s="54">
        <v>40</v>
      </c>
      <c r="M279" s="55">
        <v>0.96465200185775757</v>
      </c>
      <c r="N279" s="55">
        <v>0.98039215803146362</v>
      </c>
      <c r="O279" s="55">
        <v>0.94481933116912842</v>
      </c>
      <c r="P279" s="56">
        <v>0.96716046333312988</v>
      </c>
      <c r="W279" s="53">
        <v>101908.10551181102</v>
      </c>
      <c r="X279" s="53">
        <v>85000</v>
      </c>
      <c r="Y279" s="52">
        <v>225133.33333333334</v>
      </c>
      <c r="Z279" s="53">
        <v>111450</v>
      </c>
      <c r="AA279" s="54">
        <v>102.16666666666667</v>
      </c>
      <c r="AB279" s="54">
        <v>88.5</v>
      </c>
      <c r="AC279" s="55">
        <v>0.93337351083755493</v>
      </c>
      <c r="AD279" s="56">
        <v>0.94015347957611084</v>
      </c>
      <c r="AK279" s="57">
        <v>7204</v>
      </c>
      <c r="AL279" s="58">
        <v>746829878</v>
      </c>
      <c r="AM279" s="59">
        <v>7376</v>
      </c>
      <c r="AN279" s="60">
        <v>13</v>
      </c>
      <c r="AO279" s="61">
        <v>103726.37194444444</v>
      </c>
      <c r="AP279" s="58">
        <v>89000</v>
      </c>
      <c r="AQ279" s="59">
        <v>60.523181565796783</v>
      </c>
      <c r="AR279" s="59">
        <v>38</v>
      </c>
      <c r="AS279" s="62">
        <v>0.97168713808059692</v>
      </c>
      <c r="AT279" s="62">
        <v>0.98326361179351807</v>
      </c>
      <c r="AU279" s="62">
        <v>0.95208853483200073</v>
      </c>
      <c r="AV279" s="63">
        <v>0.97142857313156128</v>
      </c>
      <c r="AW279" s="58">
        <v>107557.80865202061</v>
      </c>
      <c r="AX279" s="58">
        <v>90000</v>
      </c>
      <c r="AY279" s="61">
        <v>163734.61538461538</v>
      </c>
      <c r="AZ279" s="58">
        <v>114900</v>
      </c>
      <c r="BA279" s="59">
        <v>80.615384615384613</v>
      </c>
      <c r="BB279" s="59">
        <v>63</v>
      </c>
      <c r="BC279" s="62">
        <v>0.94485574960708618</v>
      </c>
      <c r="BD279" s="63">
        <v>0.94117647409439087</v>
      </c>
    </row>
    <row r="280" spans="1:56" x14ac:dyDescent="0.25">
      <c r="A280" s="47">
        <v>37865</v>
      </c>
      <c r="B280" s="48">
        <v>748</v>
      </c>
      <c r="C280" s="49">
        <v>3256</v>
      </c>
      <c r="D280" s="50">
        <v>4.8041313168572479</v>
      </c>
      <c r="E280" s="49">
        <v>627</v>
      </c>
      <c r="F280" s="49">
        <v>1</v>
      </c>
      <c r="H280" s="51">
        <v>80686773</v>
      </c>
      <c r="I280" s="52">
        <v>107870.01737967915</v>
      </c>
      <c r="J280" s="53">
        <v>95000</v>
      </c>
      <c r="K280" s="54">
        <v>56.209893048128343</v>
      </c>
      <c r="L280" s="54">
        <v>34</v>
      </c>
      <c r="M280" s="55">
        <v>0.97197484970092773</v>
      </c>
      <c r="N280" s="55">
        <v>0.98127305507659912</v>
      </c>
      <c r="O280" s="55">
        <v>0.95400810241699219</v>
      </c>
      <c r="P280" s="56">
        <v>0.97115951776504517</v>
      </c>
      <c r="W280" s="53">
        <v>103392.98086124402</v>
      </c>
      <c r="X280" s="53">
        <v>86500</v>
      </c>
      <c r="Y280" s="52">
        <v>149900</v>
      </c>
      <c r="Z280" s="53">
        <v>149900</v>
      </c>
      <c r="AA280" s="54">
        <v>14</v>
      </c>
      <c r="AB280" s="54">
        <v>14</v>
      </c>
      <c r="AC280" s="55">
        <v>0.97998666763305664</v>
      </c>
      <c r="AD280" s="56">
        <v>0.97998666763305664</v>
      </c>
      <c r="AK280" s="57">
        <v>6469</v>
      </c>
      <c r="AL280" s="58">
        <v>673427514</v>
      </c>
      <c r="AM280" s="59">
        <v>6741</v>
      </c>
      <c r="AN280" s="60">
        <v>7</v>
      </c>
      <c r="AO280" s="61">
        <v>104165.12204176334</v>
      </c>
      <c r="AP280" s="58">
        <v>89900</v>
      </c>
      <c r="AQ280" s="59">
        <v>60.106971711238216</v>
      </c>
      <c r="AR280" s="59">
        <v>38</v>
      </c>
      <c r="AS280" s="62">
        <v>0.97248709201812744</v>
      </c>
      <c r="AT280" s="62">
        <v>0.98360657691955566</v>
      </c>
      <c r="AU280" s="62">
        <v>0.95291584730148315</v>
      </c>
      <c r="AV280" s="63">
        <v>0.97192984819412231</v>
      </c>
      <c r="AW280" s="58">
        <v>108090.16679032498</v>
      </c>
      <c r="AX280" s="58">
        <v>92000</v>
      </c>
      <c r="AY280" s="61">
        <v>111107.14285714286</v>
      </c>
      <c r="AZ280" s="58">
        <v>116950</v>
      </c>
      <c r="BA280" s="59">
        <v>62.142857142857146</v>
      </c>
      <c r="BB280" s="59">
        <v>21</v>
      </c>
      <c r="BC280" s="62">
        <v>0.95469760894775391</v>
      </c>
      <c r="BD280" s="63">
        <v>0.9523809552192688</v>
      </c>
    </row>
    <row r="281" spans="1:56" x14ac:dyDescent="0.25">
      <c r="A281" s="47">
        <v>37834</v>
      </c>
      <c r="B281" s="48">
        <v>886</v>
      </c>
      <c r="C281" s="49">
        <v>3281</v>
      </c>
      <c r="D281" s="50">
        <v>4.9258102342787922</v>
      </c>
      <c r="E281" s="49">
        <v>699</v>
      </c>
      <c r="F281" s="49">
        <v>2</v>
      </c>
      <c r="H281" s="51">
        <v>97941445</v>
      </c>
      <c r="I281" s="52">
        <v>110543.39164785553</v>
      </c>
      <c r="J281" s="53">
        <v>95000</v>
      </c>
      <c r="K281" s="54">
        <v>58.338600451467272</v>
      </c>
      <c r="L281" s="54">
        <v>37</v>
      </c>
      <c r="M281" s="55">
        <v>0.97288787364959717</v>
      </c>
      <c r="N281" s="55">
        <v>0.98388469219207764</v>
      </c>
      <c r="O281" s="55">
        <v>0.95354545116424561</v>
      </c>
      <c r="P281" s="56">
        <v>0.97224271297454834</v>
      </c>
      <c r="W281" s="53">
        <v>106309.43347639484</v>
      </c>
      <c r="X281" s="53">
        <v>92000</v>
      </c>
      <c r="Y281" s="52">
        <v>39250</v>
      </c>
      <c r="Z281" s="53">
        <v>39250</v>
      </c>
      <c r="AA281" s="54">
        <v>114</v>
      </c>
      <c r="AB281" s="54">
        <v>114</v>
      </c>
      <c r="AC281" s="55">
        <v>0.93073594570159912</v>
      </c>
      <c r="AD281" s="56">
        <v>0.93073594570159912</v>
      </c>
      <c r="AK281" s="57">
        <v>5721</v>
      </c>
      <c r="AL281" s="58">
        <v>592740741</v>
      </c>
      <c r="AM281" s="59">
        <v>6114</v>
      </c>
      <c r="AN281" s="60">
        <v>6</v>
      </c>
      <c r="AO281" s="61">
        <v>103680.38149379045</v>
      </c>
      <c r="AP281" s="58">
        <v>89000</v>
      </c>
      <c r="AQ281" s="59">
        <v>60.616500611781156</v>
      </c>
      <c r="AR281" s="59">
        <v>39</v>
      </c>
      <c r="AS281" s="62">
        <v>0.97255414724349976</v>
      </c>
      <c r="AT281" s="62">
        <v>0.9840349555015564</v>
      </c>
      <c r="AU281" s="62">
        <v>0.95277279615402222</v>
      </c>
      <c r="AV281" s="63">
        <v>0.97196018695831299</v>
      </c>
      <c r="AW281" s="58">
        <v>108572.02797774869</v>
      </c>
      <c r="AX281" s="58">
        <v>92500</v>
      </c>
      <c r="AY281" s="61">
        <v>104641.66666666667</v>
      </c>
      <c r="AZ281" s="58">
        <v>81975</v>
      </c>
      <c r="BA281" s="59">
        <v>70.166666666666671</v>
      </c>
      <c r="BB281" s="59">
        <v>26.5</v>
      </c>
      <c r="BC281" s="62">
        <v>0.95048278570175171</v>
      </c>
      <c r="BD281" s="63">
        <v>0.93233084678649902</v>
      </c>
    </row>
    <row r="282" spans="1:56" x14ac:dyDescent="0.25">
      <c r="A282" s="47">
        <v>37803</v>
      </c>
      <c r="B282" s="48">
        <v>871</v>
      </c>
      <c r="C282" s="49">
        <v>3261</v>
      </c>
      <c r="D282" s="50">
        <v>5.0104995164233657</v>
      </c>
      <c r="E282" s="49">
        <v>812</v>
      </c>
      <c r="F282" s="49">
        <v>2</v>
      </c>
      <c r="H282" s="51">
        <v>98505177</v>
      </c>
      <c r="I282" s="52">
        <v>113094.3478760046</v>
      </c>
      <c r="J282" s="53">
        <v>97000</v>
      </c>
      <c r="K282" s="54">
        <v>52.879448909299654</v>
      </c>
      <c r="L282" s="54">
        <v>33</v>
      </c>
      <c r="M282" s="55">
        <v>0.97651773691177368</v>
      </c>
      <c r="N282" s="55">
        <v>0.98591548204421997</v>
      </c>
      <c r="O282" s="55">
        <v>0.96214723587036133</v>
      </c>
      <c r="P282" s="56">
        <v>0.97742927074432373</v>
      </c>
      <c r="W282" s="53">
        <v>107453.32512315271</v>
      </c>
      <c r="X282" s="53">
        <v>92425</v>
      </c>
      <c r="Y282" s="52">
        <v>202450</v>
      </c>
      <c r="Z282" s="53">
        <v>202450</v>
      </c>
      <c r="AA282" s="54">
        <v>7</v>
      </c>
      <c r="AB282" s="54">
        <v>7</v>
      </c>
      <c r="AC282" s="55">
        <v>0.94768452644348145</v>
      </c>
      <c r="AD282" s="56">
        <v>0.94768452644348145</v>
      </c>
      <c r="AK282" s="57">
        <v>4835</v>
      </c>
      <c r="AL282" s="58">
        <v>494799296</v>
      </c>
      <c r="AM282" s="59">
        <v>5415</v>
      </c>
      <c r="AN282" s="60">
        <v>4</v>
      </c>
      <c r="AO282" s="61">
        <v>102421.71310287726</v>
      </c>
      <c r="AP282" s="58">
        <v>88000</v>
      </c>
      <c r="AQ282" s="59">
        <v>61.033919338159258</v>
      </c>
      <c r="AR282" s="59">
        <v>39</v>
      </c>
      <c r="AS282" s="62">
        <v>0.97249293327331543</v>
      </c>
      <c r="AT282" s="62">
        <v>0.9840933084487915</v>
      </c>
      <c r="AU282" s="62">
        <v>0.95263099670410156</v>
      </c>
      <c r="AV282" s="63">
        <v>0.97195076942443848</v>
      </c>
      <c r="AW282" s="58">
        <v>108864.20487714761</v>
      </c>
      <c r="AX282" s="58">
        <v>92500</v>
      </c>
      <c r="AY282" s="61">
        <v>137337.5</v>
      </c>
      <c r="AZ282" s="58">
        <v>135975</v>
      </c>
      <c r="BA282" s="59">
        <v>48.25</v>
      </c>
      <c r="BB282" s="59">
        <v>23</v>
      </c>
      <c r="BC282" s="62">
        <v>0.96035623550415039</v>
      </c>
      <c r="BD282" s="63">
        <v>0.95534002780914307</v>
      </c>
    </row>
    <row r="283" spans="1:56" x14ac:dyDescent="0.25">
      <c r="A283" s="47">
        <v>37773</v>
      </c>
      <c r="B283" s="48">
        <v>806</v>
      </c>
      <c r="C283" s="49">
        <v>3295</v>
      </c>
      <c r="D283" s="50">
        <v>5.1377340507185032</v>
      </c>
      <c r="E283" s="49">
        <v>844</v>
      </c>
      <c r="F283" s="49">
        <v>0</v>
      </c>
      <c r="H283" s="51">
        <v>84166851</v>
      </c>
      <c r="I283" s="52">
        <v>104685.13805970149</v>
      </c>
      <c r="J283" s="53">
        <v>92000</v>
      </c>
      <c r="K283" s="54">
        <v>55.677419354838712</v>
      </c>
      <c r="L283" s="54">
        <v>32.5</v>
      </c>
      <c r="M283" s="55">
        <v>0.97585797309875488</v>
      </c>
      <c r="N283" s="55">
        <v>0.98655557632446289</v>
      </c>
      <c r="O283" s="55">
        <v>0.95983302593231201</v>
      </c>
      <c r="P283" s="56">
        <v>0.97471785545349121</v>
      </c>
      <c r="W283" s="53">
        <v>109288.97037914692</v>
      </c>
      <c r="X283" s="53">
        <v>89949.5</v>
      </c>
      <c r="AK283" s="57">
        <v>3964</v>
      </c>
      <c r="AL283" s="58">
        <v>396294119</v>
      </c>
      <c r="AM283" s="59">
        <v>4603</v>
      </c>
      <c r="AN283" s="60">
        <v>2</v>
      </c>
      <c r="AO283" s="61">
        <v>100074.27247474747</v>
      </c>
      <c r="AP283" s="58">
        <v>86500</v>
      </c>
      <c r="AQ283" s="59">
        <v>62.825681130171546</v>
      </c>
      <c r="AR283" s="59">
        <v>41</v>
      </c>
      <c r="AS283" s="62">
        <v>0.97160744667053223</v>
      </c>
      <c r="AT283" s="62">
        <v>0.98359310626983643</v>
      </c>
      <c r="AU283" s="62">
        <v>0.95053982734680176</v>
      </c>
      <c r="AV283" s="63">
        <v>0.97058820724487305</v>
      </c>
      <c r="AW283" s="58">
        <v>109113.20169528363</v>
      </c>
      <c r="AX283" s="58">
        <v>92500</v>
      </c>
      <c r="AY283" s="61">
        <v>72225</v>
      </c>
      <c r="AZ283" s="58">
        <v>72225</v>
      </c>
      <c r="BA283" s="59">
        <v>89.5</v>
      </c>
      <c r="BB283" s="59">
        <v>89.5</v>
      </c>
      <c r="BC283" s="62">
        <v>0.97302788496017456</v>
      </c>
      <c r="BD283" s="63">
        <v>0.97302788496017456</v>
      </c>
    </row>
    <row r="284" spans="1:56" x14ac:dyDescent="0.25">
      <c r="A284" s="47">
        <v>37742</v>
      </c>
      <c r="B284" s="48">
        <v>801</v>
      </c>
      <c r="C284" s="49">
        <v>3164</v>
      </c>
      <c r="D284" s="50">
        <v>5.0063291139240507</v>
      </c>
      <c r="E284" s="49">
        <v>818</v>
      </c>
      <c r="F284" s="49">
        <v>0</v>
      </c>
      <c r="H284" s="51">
        <v>80431555</v>
      </c>
      <c r="I284" s="52">
        <v>100413.92634207242</v>
      </c>
      <c r="J284" s="53">
        <v>89000</v>
      </c>
      <c r="K284" s="54">
        <v>62.178526841448189</v>
      </c>
      <c r="L284" s="54">
        <v>35</v>
      </c>
      <c r="M284" s="55">
        <v>0.97938179969787598</v>
      </c>
      <c r="N284" s="55">
        <v>0.98999285697937012</v>
      </c>
      <c r="O284" s="55">
        <v>0.96210569143295288</v>
      </c>
      <c r="P284" s="56">
        <v>0.9768785834312439</v>
      </c>
      <c r="W284" s="53">
        <v>111871.21149144255</v>
      </c>
      <c r="X284" s="53">
        <v>95700</v>
      </c>
      <c r="AK284" s="57">
        <v>3158</v>
      </c>
      <c r="AL284" s="58">
        <v>312127268</v>
      </c>
      <c r="AM284" s="59">
        <v>3759</v>
      </c>
      <c r="AN284" s="60">
        <v>2</v>
      </c>
      <c r="AO284" s="61">
        <v>98899.64131812421</v>
      </c>
      <c r="AP284" s="58">
        <v>85000</v>
      </c>
      <c r="AQ284" s="59">
        <v>64.650094996833445</v>
      </c>
      <c r="AR284" s="59">
        <v>42</v>
      </c>
      <c r="AS284" s="62">
        <v>0.97052425146102905</v>
      </c>
      <c r="AT284" s="62">
        <v>0.98293113708496094</v>
      </c>
      <c r="AU284" s="62">
        <v>0.94817221164703369</v>
      </c>
      <c r="AV284" s="63">
        <v>0.96961688995361328</v>
      </c>
      <c r="AW284" s="58">
        <v>109073.71573063615</v>
      </c>
      <c r="AX284" s="58">
        <v>92500</v>
      </c>
      <c r="AY284" s="61">
        <v>72225</v>
      </c>
      <c r="AZ284" s="58">
        <v>72225</v>
      </c>
      <c r="BA284" s="59">
        <v>89.5</v>
      </c>
      <c r="BB284" s="59">
        <v>89.5</v>
      </c>
      <c r="BC284" s="62">
        <v>0.97302788496017456</v>
      </c>
      <c r="BD284" s="63">
        <v>0.97302788496017456</v>
      </c>
    </row>
    <row r="285" spans="1:56" x14ac:dyDescent="0.25">
      <c r="A285" s="47">
        <v>37712</v>
      </c>
      <c r="B285" s="48">
        <v>716</v>
      </c>
      <c r="C285" s="49">
        <v>3074</v>
      </c>
      <c r="D285" s="50">
        <v>4.9308914311147021</v>
      </c>
      <c r="E285" s="49">
        <v>823</v>
      </c>
      <c r="F285" s="49">
        <v>1</v>
      </c>
      <c r="H285" s="51">
        <v>72502353</v>
      </c>
      <c r="I285" s="52">
        <v>101260.26955307262</v>
      </c>
      <c r="J285" s="53">
        <v>85425</v>
      </c>
      <c r="K285" s="54">
        <v>63.101955307262571</v>
      </c>
      <c r="L285" s="54">
        <v>41</v>
      </c>
      <c r="M285" s="55">
        <v>0.97267347574234009</v>
      </c>
      <c r="N285" s="55">
        <v>0.9871794581413269</v>
      </c>
      <c r="O285" s="55">
        <v>0.95323663949966431</v>
      </c>
      <c r="P285" s="56">
        <v>0.97302055358886719</v>
      </c>
      <c r="W285" s="53">
        <v>108806.19684082625</v>
      </c>
      <c r="X285" s="53">
        <v>93000</v>
      </c>
      <c r="Y285" s="52">
        <v>116950</v>
      </c>
      <c r="Z285" s="53">
        <v>116950</v>
      </c>
      <c r="AA285" s="54">
        <v>147</v>
      </c>
      <c r="AB285" s="54">
        <v>147</v>
      </c>
      <c r="AC285" s="55">
        <v>1.0337750911712646</v>
      </c>
      <c r="AD285" s="56">
        <v>1.0337750911712646</v>
      </c>
      <c r="AK285" s="57">
        <v>2357</v>
      </c>
      <c r="AL285" s="58">
        <v>231695713</v>
      </c>
      <c r="AM285" s="59">
        <v>2941</v>
      </c>
      <c r="AN285" s="60">
        <v>2</v>
      </c>
      <c r="AO285" s="61">
        <v>98384.591507431003</v>
      </c>
      <c r="AP285" s="58">
        <v>83900</v>
      </c>
      <c r="AQ285" s="59">
        <v>65.490029698769618</v>
      </c>
      <c r="AR285" s="59">
        <v>45</v>
      </c>
      <c r="AS285" s="62">
        <v>0.96751028299331665</v>
      </c>
      <c r="AT285" s="62">
        <v>0.98078668117523193</v>
      </c>
      <c r="AU285" s="62">
        <v>0.94343286752700806</v>
      </c>
      <c r="AV285" s="63">
        <v>0.96718478202819824</v>
      </c>
      <c r="AW285" s="58">
        <v>108295.10003402518</v>
      </c>
      <c r="AX285" s="58">
        <v>91500</v>
      </c>
      <c r="AY285" s="61">
        <v>72225</v>
      </c>
      <c r="AZ285" s="58">
        <v>72225</v>
      </c>
      <c r="BA285" s="59">
        <v>89.5</v>
      </c>
      <c r="BB285" s="59">
        <v>89.5</v>
      </c>
      <c r="BC285" s="62">
        <v>0.97302788496017456</v>
      </c>
      <c r="BD285" s="63">
        <v>0.97302788496017456</v>
      </c>
    </row>
    <row r="286" spans="1:56" x14ac:dyDescent="0.25">
      <c r="A286" s="47">
        <v>37681</v>
      </c>
      <c r="B286" s="48">
        <v>572</v>
      </c>
      <c r="C286" s="49">
        <v>3039</v>
      </c>
      <c r="D286" s="50">
        <v>4.9387867288405305</v>
      </c>
      <c r="E286" s="49">
        <v>1150</v>
      </c>
      <c r="F286" s="49">
        <v>734</v>
      </c>
      <c r="H286" s="51">
        <v>54340000</v>
      </c>
      <c r="I286" s="52">
        <v>94998</v>
      </c>
      <c r="J286" s="53">
        <v>83250</v>
      </c>
      <c r="K286" s="54">
        <v>63</v>
      </c>
      <c r="M286" s="55">
        <v>0.97030000000000005</v>
      </c>
      <c r="AK286" s="57">
        <v>1502</v>
      </c>
      <c r="AL286" s="58">
        <v>145340000</v>
      </c>
      <c r="AN286" s="60">
        <v>1928</v>
      </c>
      <c r="AO286" s="61">
        <v>96764.3125</v>
      </c>
      <c r="AQ286" s="59">
        <v>68.281624500665785</v>
      </c>
      <c r="AS286" s="62">
        <v>0.96730252996005328</v>
      </c>
    </row>
    <row r="287" spans="1:56" x14ac:dyDescent="0.25">
      <c r="A287" s="47">
        <v>37653</v>
      </c>
      <c r="B287" s="48">
        <v>493</v>
      </c>
      <c r="C287" s="49">
        <v>2884</v>
      </c>
      <c r="D287" s="50">
        <v>4.7098531777172701</v>
      </c>
      <c r="E287" s="49">
        <v>891</v>
      </c>
      <c r="F287" s="49">
        <v>623</v>
      </c>
      <c r="H287" s="51">
        <v>48930000</v>
      </c>
      <c r="I287" s="52">
        <v>99243</v>
      </c>
      <c r="J287" s="53">
        <v>86500</v>
      </c>
      <c r="K287" s="54">
        <v>72</v>
      </c>
      <c r="M287" s="55">
        <v>0.96950000000000003</v>
      </c>
      <c r="AK287" s="57">
        <v>930</v>
      </c>
      <c r="AL287" s="58">
        <v>91000000</v>
      </c>
      <c r="AN287" s="60">
        <v>1194</v>
      </c>
      <c r="AO287" s="61">
        <v>97849.4609375</v>
      </c>
      <c r="AQ287" s="59">
        <v>71.530107526881721</v>
      </c>
      <c r="AS287" s="62">
        <v>0.96545892473118278</v>
      </c>
    </row>
    <row r="288" spans="1:56" x14ac:dyDescent="0.25">
      <c r="A288" s="47">
        <v>37622</v>
      </c>
      <c r="B288" s="48">
        <v>437</v>
      </c>
      <c r="C288" s="49">
        <v>2916</v>
      </c>
      <c r="D288" s="50">
        <v>4.7673022937476617</v>
      </c>
      <c r="E288" s="49">
        <v>1065</v>
      </c>
      <c r="F288" s="49">
        <v>571</v>
      </c>
      <c r="H288" s="51">
        <v>42070000</v>
      </c>
      <c r="I288" s="52">
        <v>96155</v>
      </c>
      <c r="J288" s="53">
        <v>79900</v>
      </c>
      <c r="K288" s="54">
        <v>71</v>
      </c>
      <c r="M288" s="55">
        <v>0.96090000000000009</v>
      </c>
      <c r="AK288" s="57">
        <v>437</v>
      </c>
      <c r="AL288" s="58">
        <v>42070000</v>
      </c>
      <c r="AN288" s="60">
        <v>571</v>
      </c>
      <c r="AO288" s="61">
        <v>96270.0234375</v>
      </c>
      <c r="AQ288" s="59">
        <v>71</v>
      </c>
      <c r="AS288" s="62">
        <v>0.96090000000000009</v>
      </c>
    </row>
    <row r="289" spans="1:45" x14ac:dyDescent="0.25">
      <c r="A289" s="47">
        <v>37591</v>
      </c>
      <c r="B289" s="48">
        <v>573</v>
      </c>
      <c r="C289" s="49">
        <v>2775</v>
      </c>
      <c r="D289" s="50">
        <v>4.543593941874744</v>
      </c>
      <c r="E289" s="49">
        <v>687</v>
      </c>
      <c r="F289" s="49">
        <v>426</v>
      </c>
      <c r="H289" s="51">
        <v>59150000</v>
      </c>
      <c r="I289" s="52">
        <v>103235</v>
      </c>
      <c r="J289" s="53">
        <v>90000</v>
      </c>
      <c r="K289" s="54">
        <v>64</v>
      </c>
      <c r="M289" s="55">
        <v>0.96889999999999998</v>
      </c>
      <c r="AK289" s="57">
        <v>7329</v>
      </c>
      <c r="AL289" s="58">
        <v>744990000</v>
      </c>
      <c r="AO289" s="61">
        <v>101649.609375</v>
      </c>
      <c r="AQ289" s="59">
        <v>59.064128803383817</v>
      </c>
      <c r="AS289" s="62">
        <v>0.97200106426524746</v>
      </c>
    </row>
    <row r="290" spans="1:45" x14ac:dyDescent="0.25">
      <c r="A290" s="47">
        <v>37561</v>
      </c>
      <c r="B290" s="48">
        <v>551</v>
      </c>
      <c r="C290" s="49">
        <v>2932</v>
      </c>
      <c r="D290" s="50">
        <v>4.8230293108296927</v>
      </c>
      <c r="E290" s="49">
        <v>929</v>
      </c>
      <c r="F290" s="49">
        <v>556</v>
      </c>
      <c r="H290" s="51">
        <v>56070000</v>
      </c>
      <c r="I290" s="52">
        <v>101361</v>
      </c>
      <c r="J290" s="53">
        <v>94000</v>
      </c>
      <c r="K290" s="54">
        <v>55</v>
      </c>
      <c r="M290" s="55">
        <v>0.97459999999999991</v>
      </c>
      <c r="AK290" s="57">
        <v>6756</v>
      </c>
      <c r="AL290" s="58">
        <v>685840000</v>
      </c>
      <c r="AO290" s="61">
        <v>101515.6875</v>
      </c>
      <c r="AQ290" s="59">
        <v>58.645500296033156</v>
      </c>
      <c r="AS290" s="62">
        <v>0.9722640763765541</v>
      </c>
    </row>
    <row r="291" spans="1:45" x14ac:dyDescent="0.25">
      <c r="A291" s="47">
        <v>37530</v>
      </c>
      <c r="B291" s="48">
        <v>679</v>
      </c>
      <c r="C291" s="49">
        <v>3033</v>
      </c>
      <c r="D291" s="50">
        <v>5.0229093605156265</v>
      </c>
      <c r="E291" s="49">
        <v>1122</v>
      </c>
      <c r="F291" s="49">
        <v>603</v>
      </c>
      <c r="H291" s="51">
        <v>69060000</v>
      </c>
      <c r="I291" s="52">
        <v>101703</v>
      </c>
      <c r="J291" s="53">
        <v>89000</v>
      </c>
      <c r="K291" s="54">
        <v>59</v>
      </c>
      <c r="M291" s="55">
        <v>0.97360000000000002</v>
      </c>
      <c r="AK291" s="57">
        <v>6205</v>
      </c>
      <c r="AL291" s="58">
        <v>629770000</v>
      </c>
      <c r="AO291" s="61">
        <v>101493.953125</v>
      </c>
      <c r="AQ291" s="59">
        <v>58.969218372280416</v>
      </c>
      <c r="AS291" s="62">
        <v>0.9720566478646252</v>
      </c>
    </row>
    <row r="292" spans="1:45" x14ac:dyDescent="0.25">
      <c r="A292" s="47">
        <v>37500</v>
      </c>
      <c r="B292" s="48">
        <v>608</v>
      </c>
      <c r="C292" s="49">
        <v>3014</v>
      </c>
      <c r="D292" s="50">
        <v>5.0983928327142918</v>
      </c>
      <c r="E292" s="49">
        <v>1127</v>
      </c>
      <c r="F292" s="49">
        <v>669</v>
      </c>
      <c r="H292" s="51">
        <v>63060000</v>
      </c>
      <c r="I292" s="52">
        <v>103544</v>
      </c>
      <c r="J292" s="53">
        <v>89325</v>
      </c>
      <c r="K292" s="54">
        <v>52</v>
      </c>
      <c r="M292" s="55">
        <v>0.96950000000000003</v>
      </c>
      <c r="AK292" s="57">
        <v>5526</v>
      </c>
      <c r="AL292" s="58">
        <v>560710000</v>
      </c>
      <c r="AO292" s="61">
        <v>101467.609375</v>
      </c>
      <c r="AQ292" s="59">
        <v>58.965436120159247</v>
      </c>
      <c r="AS292" s="62">
        <v>0.97186701049583779</v>
      </c>
    </row>
    <row r="293" spans="1:45" x14ac:dyDescent="0.25">
      <c r="A293" s="47">
        <v>37469</v>
      </c>
      <c r="B293" s="48">
        <v>703</v>
      </c>
      <c r="C293" s="49">
        <v>2907</v>
      </c>
      <c r="D293" s="50">
        <v>4.9600456719676735</v>
      </c>
      <c r="E293" s="49">
        <v>1150</v>
      </c>
      <c r="F293" s="49">
        <v>714</v>
      </c>
      <c r="H293" s="51">
        <v>76550000</v>
      </c>
      <c r="I293" s="52">
        <v>108898</v>
      </c>
      <c r="J293" s="53">
        <v>90900</v>
      </c>
      <c r="K293" s="54">
        <v>56</v>
      </c>
      <c r="M293" s="55">
        <v>0.96909999999999996</v>
      </c>
      <c r="AK293" s="57">
        <v>4918</v>
      </c>
      <c r="AL293" s="58">
        <v>497650000</v>
      </c>
      <c r="AO293" s="61">
        <v>101189.5078125</v>
      </c>
      <c r="AQ293" s="59">
        <v>59.826555510370071</v>
      </c>
      <c r="AS293" s="62">
        <v>0.97215963806425365</v>
      </c>
    </row>
    <row r="294" spans="1:45" x14ac:dyDescent="0.25">
      <c r="A294" s="47">
        <v>37438</v>
      </c>
      <c r="B294" s="48">
        <v>757</v>
      </c>
      <c r="C294" s="49">
        <v>2907</v>
      </c>
      <c r="D294" s="50">
        <v>4.9222521802909167</v>
      </c>
      <c r="E294" s="49">
        <v>1206</v>
      </c>
      <c r="F294" s="49">
        <v>703</v>
      </c>
      <c r="H294" s="51">
        <v>78640000</v>
      </c>
      <c r="I294" s="52">
        <v>103744</v>
      </c>
      <c r="J294" s="53">
        <v>85280</v>
      </c>
      <c r="K294" s="54">
        <v>56</v>
      </c>
      <c r="M294" s="55">
        <v>0.97340000000000004</v>
      </c>
      <c r="AK294" s="57">
        <v>4215</v>
      </c>
      <c r="AL294" s="58">
        <v>421100000</v>
      </c>
      <c r="AO294" s="61">
        <v>99905.1015625</v>
      </c>
      <c r="AQ294" s="59">
        <v>60.464768683274023</v>
      </c>
      <c r="AS294" s="62">
        <v>0.97266994068801893</v>
      </c>
    </row>
    <row r="295" spans="1:45" x14ac:dyDescent="0.25">
      <c r="A295" s="47">
        <v>37408</v>
      </c>
      <c r="B295" s="48">
        <v>694</v>
      </c>
      <c r="C295" s="49">
        <v>2783</v>
      </c>
      <c r="D295" s="50">
        <v>4.7376931257393444</v>
      </c>
      <c r="E295" s="49">
        <v>1121</v>
      </c>
      <c r="F295" s="49">
        <v>755</v>
      </c>
      <c r="H295" s="51">
        <v>72570000</v>
      </c>
      <c r="I295" s="52">
        <v>104188</v>
      </c>
      <c r="J295" s="53">
        <v>86000</v>
      </c>
      <c r="K295" s="54">
        <v>54</v>
      </c>
      <c r="M295" s="55">
        <v>0.9748</v>
      </c>
      <c r="AK295" s="57">
        <v>3458</v>
      </c>
      <c r="AL295" s="58">
        <v>342460000</v>
      </c>
      <c r="AO295" s="61">
        <v>99034.125</v>
      </c>
      <c r="AQ295" s="59">
        <v>61.44216310005784</v>
      </c>
      <c r="AS295" s="62">
        <v>0.97251012145748994</v>
      </c>
    </row>
    <row r="296" spans="1:45" x14ac:dyDescent="0.25">
      <c r="A296" s="47">
        <v>37377</v>
      </c>
      <c r="B296" s="48">
        <v>698</v>
      </c>
      <c r="C296" s="49">
        <v>2699</v>
      </c>
      <c r="D296" s="50">
        <v>4.5823429541595928</v>
      </c>
      <c r="E296" s="49">
        <v>1199</v>
      </c>
      <c r="F296" s="49">
        <v>730</v>
      </c>
      <c r="H296" s="51">
        <v>72280000</v>
      </c>
      <c r="I296" s="52">
        <v>103411</v>
      </c>
      <c r="J296" s="53">
        <v>90000</v>
      </c>
      <c r="K296" s="54">
        <v>58</v>
      </c>
      <c r="M296" s="55">
        <v>0.97620000000000007</v>
      </c>
      <c r="AK296" s="57">
        <v>2764</v>
      </c>
      <c r="AL296" s="58">
        <v>269890000</v>
      </c>
      <c r="AO296" s="61">
        <v>97644.71875</v>
      </c>
      <c r="AQ296" s="59">
        <v>63.310781476121562</v>
      </c>
      <c r="AS296" s="62">
        <v>0.9719351664254704</v>
      </c>
    </row>
    <row r="297" spans="1:45" x14ac:dyDescent="0.25">
      <c r="A297" s="47">
        <v>37347</v>
      </c>
      <c r="B297" s="48">
        <v>619</v>
      </c>
      <c r="C297" s="49">
        <v>2605</v>
      </c>
      <c r="D297" s="50">
        <v>4.4034372552553771</v>
      </c>
      <c r="E297" s="49">
        <v>1140</v>
      </c>
      <c r="F297" s="49">
        <v>737</v>
      </c>
      <c r="H297" s="51">
        <v>57780000</v>
      </c>
      <c r="I297" s="52">
        <v>93396</v>
      </c>
      <c r="J297" s="53">
        <v>85500</v>
      </c>
      <c r="K297" s="54">
        <v>63</v>
      </c>
      <c r="M297" s="55">
        <v>0.97409999999999997</v>
      </c>
      <c r="AK297" s="57">
        <v>2066</v>
      </c>
      <c r="AL297" s="58">
        <v>197610000</v>
      </c>
      <c r="AO297" s="61">
        <v>95648.59375</v>
      </c>
      <c r="AQ297" s="59">
        <v>65.105033881897384</v>
      </c>
      <c r="AS297" s="62">
        <v>0.97049428848015495</v>
      </c>
    </row>
    <row r="298" spans="1:45" x14ac:dyDescent="0.25">
      <c r="A298" s="47">
        <v>37316</v>
      </c>
      <c r="B298" s="48">
        <v>536</v>
      </c>
      <c r="C298" s="49">
        <v>2573</v>
      </c>
      <c r="D298" s="50">
        <v>4.3808174048716655</v>
      </c>
      <c r="E298" s="49">
        <v>997</v>
      </c>
      <c r="H298" s="51">
        <v>52740000</v>
      </c>
      <c r="I298" s="52">
        <v>98400</v>
      </c>
      <c r="J298" s="53">
        <v>85000</v>
      </c>
      <c r="K298" s="54">
        <v>65</v>
      </c>
      <c r="M298" s="55">
        <v>0.97189999999999999</v>
      </c>
      <c r="AK298" s="57">
        <v>1447</v>
      </c>
      <c r="AL298" s="58">
        <v>139830000</v>
      </c>
      <c r="AO298" s="61">
        <v>96634.4140625</v>
      </c>
      <c r="AQ298" s="59">
        <v>66.005528680027638</v>
      </c>
      <c r="AS298" s="62">
        <v>0.9689518313752592</v>
      </c>
    </row>
    <row r="299" spans="1:45" x14ac:dyDescent="0.25">
      <c r="A299" s="47">
        <v>37288</v>
      </c>
      <c r="B299" s="48">
        <v>485</v>
      </c>
      <c r="C299" s="49">
        <v>2492</v>
      </c>
      <c r="D299" s="50">
        <v>4.2106450335102101</v>
      </c>
      <c r="E299" s="49">
        <v>849</v>
      </c>
      <c r="F299" s="49">
        <v>533</v>
      </c>
      <c r="H299" s="51">
        <v>47070000</v>
      </c>
      <c r="I299" s="52">
        <v>97051</v>
      </c>
      <c r="J299" s="53">
        <v>86000</v>
      </c>
      <c r="K299" s="54">
        <v>68</v>
      </c>
      <c r="M299" s="55">
        <v>0.96530000000000005</v>
      </c>
      <c r="AK299" s="57">
        <v>911</v>
      </c>
      <c r="AL299" s="58">
        <v>87090000</v>
      </c>
      <c r="AN299" s="60">
        <v>1106</v>
      </c>
      <c r="AO299" s="61">
        <v>95598.2421875</v>
      </c>
      <c r="AQ299" s="59">
        <v>66.597145993413832</v>
      </c>
      <c r="AS299" s="62">
        <v>0.96721723380900115</v>
      </c>
    </row>
    <row r="300" spans="1:45" x14ac:dyDescent="0.25">
      <c r="A300" s="47">
        <v>37257</v>
      </c>
      <c r="B300" s="48">
        <v>426</v>
      </c>
      <c r="C300" s="49">
        <v>2439</v>
      </c>
      <c r="D300" s="50">
        <v>4.15384600991732</v>
      </c>
      <c r="E300" s="49">
        <v>975</v>
      </c>
      <c r="F300" s="49">
        <v>573</v>
      </c>
      <c r="H300" s="51">
        <v>40020000</v>
      </c>
      <c r="I300" s="52">
        <v>93934</v>
      </c>
      <c r="J300" s="53">
        <v>83300</v>
      </c>
      <c r="K300" s="54">
        <v>65</v>
      </c>
      <c r="M300" s="55">
        <v>0.96939999999999993</v>
      </c>
      <c r="AK300" s="57">
        <v>426</v>
      </c>
      <c r="AL300" s="58">
        <v>40020000</v>
      </c>
      <c r="AN300" s="60">
        <v>573</v>
      </c>
      <c r="AO300" s="61">
        <v>93943.6640625</v>
      </c>
      <c r="AQ300" s="59">
        <v>65</v>
      </c>
      <c r="AS300" s="62">
        <v>0.96939999999999993</v>
      </c>
    </row>
    <row r="301" spans="1:45" x14ac:dyDescent="0.25">
      <c r="A301" s="47">
        <v>37226</v>
      </c>
      <c r="B301" s="48">
        <v>539</v>
      </c>
      <c r="C301" s="49">
        <v>2441</v>
      </c>
      <c r="D301" s="50">
        <v>4.2110406802636424</v>
      </c>
      <c r="E301" s="49">
        <v>592</v>
      </c>
      <c r="H301" s="51">
        <v>56240000</v>
      </c>
      <c r="I301" s="52">
        <v>104280</v>
      </c>
      <c r="J301" s="53">
        <v>88500</v>
      </c>
      <c r="K301" s="54">
        <v>68</v>
      </c>
      <c r="M301" s="55">
        <v>0.97209999999999996</v>
      </c>
      <c r="AK301" s="57">
        <v>6956</v>
      </c>
      <c r="AL301" s="58">
        <v>687340000</v>
      </c>
      <c r="AO301" s="61">
        <v>98812.5390625</v>
      </c>
      <c r="AQ301" s="59">
        <v>59.876797009775736</v>
      </c>
      <c r="AS301" s="62">
        <v>0.97144539965497412</v>
      </c>
    </row>
    <row r="302" spans="1:45" x14ac:dyDescent="0.25">
      <c r="A302" s="47">
        <v>37196</v>
      </c>
      <c r="B302" s="48">
        <v>502</v>
      </c>
      <c r="C302" s="49">
        <v>2627</v>
      </c>
      <c r="D302" s="50">
        <v>4.6000293481765713</v>
      </c>
      <c r="E302" s="49">
        <v>808</v>
      </c>
      <c r="H302" s="51">
        <v>48790000</v>
      </c>
      <c r="I302" s="52">
        <v>92843</v>
      </c>
      <c r="J302" s="53">
        <v>89000</v>
      </c>
      <c r="K302" s="54">
        <v>54</v>
      </c>
      <c r="M302" s="55">
        <v>0.96239999999999992</v>
      </c>
      <c r="AK302" s="57">
        <v>6417</v>
      </c>
      <c r="AL302" s="58">
        <v>631100000</v>
      </c>
      <c r="AO302" s="61">
        <v>98348.140625</v>
      </c>
      <c r="AQ302" s="59">
        <v>59.194483403459557</v>
      </c>
      <c r="AS302" s="62">
        <v>0.97139041608228138</v>
      </c>
    </row>
    <row r="303" spans="1:45" x14ac:dyDescent="0.25">
      <c r="A303" s="47">
        <v>37165</v>
      </c>
      <c r="B303" s="48">
        <v>527</v>
      </c>
      <c r="C303" s="49">
        <v>2835</v>
      </c>
      <c r="D303" s="50">
        <v>4.9490836788292674</v>
      </c>
      <c r="E303" s="49">
        <v>1087</v>
      </c>
      <c r="H303" s="51">
        <v>54410000</v>
      </c>
      <c r="I303" s="52">
        <v>100443</v>
      </c>
      <c r="J303" s="53">
        <v>86000</v>
      </c>
      <c r="K303" s="54">
        <v>57</v>
      </c>
      <c r="M303" s="55">
        <v>0.97060000000000002</v>
      </c>
      <c r="AK303" s="57">
        <v>5915</v>
      </c>
      <c r="AL303" s="58">
        <v>582310000</v>
      </c>
      <c r="AO303" s="61">
        <v>98446.3203125</v>
      </c>
      <c r="AQ303" s="59">
        <v>59.635333896872361</v>
      </c>
      <c r="AS303" s="62">
        <v>0.97215342349957745</v>
      </c>
    </row>
    <row r="304" spans="1:45" x14ac:dyDescent="0.25">
      <c r="A304" s="47">
        <v>37135</v>
      </c>
      <c r="B304" s="48">
        <v>547</v>
      </c>
      <c r="C304" s="49">
        <v>2865</v>
      </c>
      <c r="D304" s="50">
        <v>5.0029101831470291</v>
      </c>
      <c r="E304" s="49">
        <v>894</v>
      </c>
      <c r="F304" s="49">
        <v>327</v>
      </c>
      <c r="H304" s="51">
        <v>50730000</v>
      </c>
      <c r="I304" s="52">
        <v>90933</v>
      </c>
      <c r="J304" s="53">
        <v>77900</v>
      </c>
      <c r="K304" s="54">
        <v>57</v>
      </c>
      <c r="M304" s="55">
        <v>0.9748</v>
      </c>
      <c r="AK304" s="57">
        <v>5388</v>
      </c>
      <c r="AL304" s="58">
        <v>527900000</v>
      </c>
      <c r="AN304" s="60">
        <v>3684</v>
      </c>
      <c r="AO304" s="61">
        <v>97976.984375</v>
      </c>
      <c r="AQ304" s="59">
        <v>59.893095768374167</v>
      </c>
      <c r="AS304" s="62">
        <v>0.9723053637713438</v>
      </c>
    </row>
    <row r="305" spans="1:45" x14ac:dyDescent="0.25">
      <c r="A305" s="47">
        <v>37104</v>
      </c>
      <c r="B305" s="48">
        <v>757</v>
      </c>
      <c r="C305" s="49">
        <v>2796</v>
      </c>
      <c r="D305" s="50">
        <v>4.8633133515969904</v>
      </c>
      <c r="E305" s="49">
        <v>1093</v>
      </c>
      <c r="F305" s="49">
        <v>393</v>
      </c>
      <c r="H305" s="51">
        <v>72970000</v>
      </c>
      <c r="I305" s="52">
        <v>101072</v>
      </c>
      <c r="J305" s="53">
        <v>91000</v>
      </c>
      <c r="K305" s="54">
        <v>55</v>
      </c>
      <c r="M305" s="55">
        <v>0.97900000000000009</v>
      </c>
      <c r="AK305" s="57">
        <v>4841</v>
      </c>
      <c r="AL305" s="58">
        <v>477170000</v>
      </c>
      <c r="AN305" s="60">
        <v>3357</v>
      </c>
      <c r="AO305" s="61">
        <v>98568.4765625</v>
      </c>
      <c r="AQ305" s="59">
        <v>60.219995868622185</v>
      </c>
      <c r="AS305" s="62">
        <v>0.97202348688287543</v>
      </c>
    </row>
    <row r="306" spans="1:45" x14ac:dyDescent="0.25">
      <c r="A306" s="47">
        <v>37073</v>
      </c>
      <c r="B306" s="48">
        <v>719</v>
      </c>
      <c r="C306" s="49">
        <v>2892</v>
      </c>
      <c r="D306" s="50">
        <v>5.1020289981788514</v>
      </c>
      <c r="E306" s="49">
        <v>1098</v>
      </c>
      <c r="F306" s="49">
        <v>463</v>
      </c>
      <c r="H306" s="51">
        <v>74800000</v>
      </c>
      <c r="I306" s="52">
        <v>102138</v>
      </c>
      <c r="J306" s="53">
        <v>92750</v>
      </c>
      <c r="K306" s="54">
        <v>55</v>
      </c>
      <c r="M306" s="55">
        <v>0.96959999999999991</v>
      </c>
      <c r="AK306" s="57">
        <v>4084</v>
      </c>
      <c r="AL306" s="58">
        <v>404200000</v>
      </c>
      <c r="AN306" s="60">
        <v>2964</v>
      </c>
      <c r="AO306" s="61">
        <v>98971.59375</v>
      </c>
      <c r="AQ306" s="59">
        <v>61.187561214495595</v>
      </c>
      <c r="AS306" s="62">
        <v>0.97073033790401564</v>
      </c>
    </row>
    <row r="307" spans="1:45" x14ac:dyDescent="0.25">
      <c r="A307" s="47">
        <v>37043</v>
      </c>
      <c r="B307" s="48">
        <v>713</v>
      </c>
      <c r="C307" s="49">
        <v>2951</v>
      </c>
      <c r="D307" s="50">
        <v>5.2462222222222223</v>
      </c>
      <c r="E307" s="49">
        <v>1135</v>
      </c>
      <c r="F307" s="49">
        <v>463</v>
      </c>
      <c r="H307" s="51">
        <v>70240000</v>
      </c>
      <c r="I307" s="52">
        <v>97612</v>
      </c>
      <c r="J307" s="53">
        <v>88500</v>
      </c>
      <c r="K307" s="54">
        <v>49</v>
      </c>
      <c r="M307" s="55">
        <v>0.97909999999999997</v>
      </c>
      <c r="AK307" s="57">
        <v>3365</v>
      </c>
      <c r="AL307" s="58">
        <v>329400000</v>
      </c>
      <c r="AN307" s="60">
        <v>2501</v>
      </c>
      <c r="AO307" s="61">
        <v>97890.046875</v>
      </c>
      <c r="AQ307" s="59">
        <v>62.509658246656763</v>
      </c>
      <c r="AS307" s="62">
        <v>0.97097185735512626</v>
      </c>
    </row>
    <row r="308" spans="1:45" x14ac:dyDescent="0.25">
      <c r="A308" s="47">
        <v>37012</v>
      </c>
      <c r="B308" s="48">
        <v>729</v>
      </c>
      <c r="C308" s="49">
        <v>2952</v>
      </c>
      <c r="D308" s="50">
        <v>5.2240084464522472</v>
      </c>
      <c r="E308" s="49">
        <v>1213</v>
      </c>
      <c r="F308" s="49">
        <v>507</v>
      </c>
      <c r="H308" s="51">
        <v>73360000</v>
      </c>
      <c r="I308" s="52">
        <v>97176</v>
      </c>
      <c r="J308" s="53">
        <v>89500</v>
      </c>
      <c r="K308" s="54">
        <v>56</v>
      </c>
      <c r="M308" s="55">
        <v>0.97609999999999997</v>
      </c>
      <c r="AK308" s="57">
        <v>2652</v>
      </c>
      <c r="AL308" s="58">
        <v>259160000</v>
      </c>
      <c r="AN308" s="60">
        <v>2038</v>
      </c>
      <c r="AO308" s="61">
        <v>97722.4765625</v>
      </c>
      <c r="AQ308" s="59">
        <v>66.141779788838619</v>
      </c>
      <c r="AS308" s="62">
        <v>0.96878657616892905</v>
      </c>
    </row>
    <row r="309" spans="1:45" x14ac:dyDescent="0.25">
      <c r="A309" s="47">
        <v>36982</v>
      </c>
      <c r="B309" s="48">
        <v>568</v>
      </c>
      <c r="C309" s="49">
        <v>2879</v>
      </c>
      <c r="D309" s="50">
        <v>5.1866088074255989</v>
      </c>
      <c r="E309" s="49">
        <v>1165</v>
      </c>
      <c r="F309" s="49">
        <v>517</v>
      </c>
      <c r="H309" s="51">
        <v>55500000</v>
      </c>
      <c r="I309" s="52">
        <v>94441</v>
      </c>
      <c r="J309" s="53">
        <v>84900</v>
      </c>
      <c r="K309" s="54">
        <v>79</v>
      </c>
      <c r="M309" s="55">
        <v>0.97560000000000002</v>
      </c>
      <c r="AK309" s="57">
        <v>1923</v>
      </c>
      <c r="AL309" s="58">
        <v>185800000</v>
      </c>
      <c r="AN309" s="60">
        <v>1531</v>
      </c>
      <c r="AO309" s="61">
        <v>96619.8671875</v>
      </c>
      <c r="AQ309" s="59">
        <v>69.986479459178369</v>
      </c>
      <c r="AS309" s="62">
        <v>0.96601409256370241</v>
      </c>
    </row>
    <row r="310" spans="1:45" x14ac:dyDescent="0.25">
      <c r="A310" s="47">
        <v>36951</v>
      </c>
      <c r="B310" s="48">
        <v>590</v>
      </c>
      <c r="C310" s="49">
        <v>2728</v>
      </c>
      <c r="D310" s="50">
        <v>4.948005019348404</v>
      </c>
      <c r="E310" s="49">
        <v>1050</v>
      </c>
      <c r="F310" s="49">
        <v>378</v>
      </c>
      <c r="H310" s="51">
        <v>56870000</v>
      </c>
      <c r="I310" s="52">
        <v>94417</v>
      </c>
      <c r="J310" s="53">
        <v>85925</v>
      </c>
      <c r="K310" s="54">
        <v>63</v>
      </c>
      <c r="M310" s="55">
        <v>0.97459999999999991</v>
      </c>
      <c r="AK310" s="57">
        <v>1355</v>
      </c>
      <c r="AL310" s="58">
        <v>130300000</v>
      </c>
      <c r="AN310" s="60">
        <v>1014</v>
      </c>
      <c r="AO310" s="61">
        <v>96162.359375</v>
      </c>
      <c r="AQ310" s="59">
        <v>66.208118081180814</v>
      </c>
      <c r="AS310" s="62">
        <v>0.9619957933579335</v>
      </c>
    </row>
    <row r="311" spans="1:45" x14ac:dyDescent="0.25">
      <c r="A311" s="47">
        <v>36923</v>
      </c>
      <c r="B311" s="48">
        <v>429</v>
      </c>
      <c r="C311" s="49">
        <v>2736</v>
      </c>
      <c r="D311" s="50">
        <v>4.9438335782275828</v>
      </c>
      <c r="E311" s="49">
        <v>923</v>
      </c>
      <c r="F311" s="49">
        <v>313</v>
      </c>
      <c r="H311" s="51">
        <v>41840000</v>
      </c>
      <c r="I311" s="52">
        <v>95323</v>
      </c>
      <c r="J311" s="53">
        <v>81400</v>
      </c>
      <c r="K311" s="54">
        <v>70</v>
      </c>
      <c r="M311" s="55">
        <v>0.94269999999999998</v>
      </c>
      <c r="AK311" s="57">
        <v>765</v>
      </c>
      <c r="AL311" s="58">
        <v>73430000</v>
      </c>
      <c r="AN311" s="60">
        <v>636</v>
      </c>
      <c r="AO311" s="61">
        <v>95986.9296875</v>
      </c>
      <c r="AQ311" s="59">
        <v>68.682352941176475</v>
      </c>
      <c r="AS311" s="62">
        <v>0.95227490196078424</v>
      </c>
    </row>
    <row r="312" spans="1:45" x14ac:dyDescent="0.25">
      <c r="A312" s="47">
        <v>36892</v>
      </c>
      <c r="B312" s="48">
        <v>336</v>
      </c>
      <c r="C312" s="49">
        <v>2595</v>
      </c>
      <c r="D312" s="50">
        <v>4.5951382611300824</v>
      </c>
      <c r="E312" s="49">
        <v>1106</v>
      </c>
      <c r="F312" s="49">
        <v>323</v>
      </c>
      <c r="H312" s="51">
        <v>31590000</v>
      </c>
      <c r="I312" s="52">
        <v>92290</v>
      </c>
      <c r="J312" s="53">
        <v>80000</v>
      </c>
      <c r="K312" s="54">
        <v>67</v>
      </c>
      <c r="M312" s="55">
        <v>0.96450000000000002</v>
      </c>
      <c r="AK312" s="57">
        <v>336</v>
      </c>
      <c r="AL312" s="58">
        <v>31590000</v>
      </c>
      <c r="AN312" s="60">
        <v>323</v>
      </c>
      <c r="AO312" s="61">
        <v>94017.859375</v>
      </c>
      <c r="AQ312" s="59">
        <v>67</v>
      </c>
      <c r="AS312" s="62">
        <v>0.96450000000000002</v>
      </c>
    </row>
    <row r="313" spans="1:45" x14ac:dyDescent="0.25">
      <c r="A313" s="47">
        <v>36861</v>
      </c>
      <c r="B313" s="48">
        <v>436</v>
      </c>
      <c r="C313" s="49">
        <v>2415</v>
      </c>
      <c r="D313" s="50">
        <v>4.1099389045954817</v>
      </c>
      <c r="E313" s="49">
        <v>54</v>
      </c>
      <c r="H313" s="51">
        <v>38980000</v>
      </c>
      <c r="I313" s="52">
        <v>88468</v>
      </c>
      <c r="J313" s="53">
        <v>78100</v>
      </c>
      <c r="K313" s="54">
        <v>54</v>
      </c>
      <c r="M313" s="55">
        <v>0.96620000000000006</v>
      </c>
    </row>
    <row r="314" spans="1:45" x14ac:dyDescent="0.25">
      <c r="A314" s="47">
        <v>36831</v>
      </c>
      <c r="B314" s="48">
        <v>523</v>
      </c>
      <c r="C314" s="49">
        <v>2508</v>
      </c>
      <c r="D314" s="50">
        <v>4.1492646127753625</v>
      </c>
      <c r="E314" s="49">
        <v>744</v>
      </c>
      <c r="H314" s="51">
        <v>47150000</v>
      </c>
      <c r="I314" s="52">
        <v>88669</v>
      </c>
      <c r="J314" s="53">
        <v>79900</v>
      </c>
      <c r="K314" s="54">
        <v>59</v>
      </c>
      <c r="M314" s="55">
        <v>0.97089999999999999</v>
      </c>
    </row>
    <row r="315" spans="1:45" x14ac:dyDescent="0.25">
      <c r="A315" s="47">
        <v>36800</v>
      </c>
      <c r="B315" s="48">
        <v>525</v>
      </c>
      <c r="C315" s="49">
        <v>2635</v>
      </c>
      <c r="D315" s="50">
        <v>4.2871669717307297</v>
      </c>
      <c r="E315" s="49">
        <v>1002</v>
      </c>
      <c r="H315" s="51">
        <v>47420000</v>
      </c>
      <c r="I315" s="52">
        <v>93325</v>
      </c>
      <c r="J315" s="53">
        <v>79900</v>
      </c>
      <c r="K315" s="54">
        <v>53</v>
      </c>
      <c r="M315" s="55">
        <v>0.96790000000000009</v>
      </c>
    </row>
    <row r="316" spans="1:45" x14ac:dyDescent="0.25">
      <c r="A316" s="47">
        <v>36770</v>
      </c>
      <c r="B316" s="48">
        <v>574</v>
      </c>
      <c r="C316" s="49">
        <v>2649</v>
      </c>
      <c r="D316" s="50">
        <v>4.221994418173912</v>
      </c>
      <c r="E316" s="49">
        <v>930</v>
      </c>
      <c r="H316" s="51">
        <v>58030000</v>
      </c>
      <c r="I316" s="52">
        <v>99771</v>
      </c>
      <c r="J316" s="53">
        <v>87000</v>
      </c>
      <c r="K316" s="54">
        <v>52</v>
      </c>
      <c r="M316" s="55">
        <v>0.96739999999999993</v>
      </c>
    </row>
    <row r="317" spans="1:45" x14ac:dyDescent="0.25">
      <c r="A317" s="47">
        <v>36739</v>
      </c>
      <c r="B317" s="48">
        <v>660</v>
      </c>
      <c r="C317" s="49">
        <v>2640</v>
      </c>
      <c r="D317" s="50">
        <v>4.1487691216452447</v>
      </c>
      <c r="E317" s="49">
        <v>1119</v>
      </c>
      <c r="H317" s="51">
        <v>67650000</v>
      </c>
      <c r="I317" s="52">
        <v>99854</v>
      </c>
      <c r="J317" s="53">
        <v>87700</v>
      </c>
      <c r="K317" s="54">
        <v>54</v>
      </c>
      <c r="M317" s="55">
        <v>0.96879999999999999</v>
      </c>
    </row>
    <row r="318" spans="1:45" x14ac:dyDescent="0.25">
      <c r="A318" s="47">
        <v>36708</v>
      </c>
      <c r="B318" s="48">
        <v>667</v>
      </c>
      <c r="C318" s="49">
        <v>2613</v>
      </c>
      <c r="D318" s="50">
        <v>4.1371122561806795</v>
      </c>
      <c r="E318" s="49">
        <v>1056</v>
      </c>
      <c r="H318" s="51">
        <v>64989999.999999993</v>
      </c>
      <c r="I318" s="52">
        <v>94897</v>
      </c>
      <c r="J318" s="53">
        <v>84950</v>
      </c>
      <c r="K318" s="54">
        <v>48</v>
      </c>
      <c r="M318" s="55">
        <v>0.97109999999999996</v>
      </c>
    </row>
    <row r="319" spans="1:45" x14ac:dyDescent="0.25">
      <c r="A319" s="47">
        <v>36678</v>
      </c>
      <c r="B319" s="48">
        <v>744</v>
      </c>
      <c r="C319" s="49">
        <v>2365</v>
      </c>
      <c r="D319" s="50">
        <v>3.7976716178241672</v>
      </c>
      <c r="E319" s="49">
        <v>1135</v>
      </c>
      <c r="H319" s="51">
        <v>69990000</v>
      </c>
      <c r="I319" s="52">
        <v>93056</v>
      </c>
      <c r="J319" s="53">
        <v>82450</v>
      </c>
      <c r="K319" s="54">
        <v>52</v>
      </c>
      <c r="M319" s="55">
        <v>0.96889999999999998</v>
      </c>
    </row>
    <row r="320" spans="1:45" x14ac:dyDescent="0.25">
      <c r="A320" s="47">
        <v>36647</v>
      </c>
      <c r="B320" s="48">
        <v>609</v>
      </c>
      <c r="C320" s="49">
        <v>2343</v>
      </c>
      <c r="D320" s="50">
        <v>4.0234689442318583</v>
      </c>
      <c r="E320" s="49">
        <v>1052</v>
      </c>
      <c r="H320" s="51">
        <v>57710000</v>
      </c>
      <c r="I320" s="52">
        <v>93854</v>
      </c>
      <c r="J320" s="53">
        <v>84949</v>
      </c>
      <c r="K320" s="54">
        <v>54</v>
      </c>
      <c r="M320" s="55">
        <v>0.97450000000000003</v>
      </c>
    </row>
    <row r="321" spans="1:13" x14ac:dyDescent="0.25">
      <c r="A321" s="47">
        <v>36617</v>
      </c>
      <c r="B321" s="48">
        <v>523</v>
      </c>
      <c r="E321" s="49">
        <v>933</v>
      </c>
      <c r="H321" s="51">
        <v>48890000</v>
      </c>
      <c r="I321" s="52">
        <v>90633</v>
      </c>
      <c r="J321" s="53">
        <v>79500</v>
      </c>
      <c r="K321" s="54">
        <v>93</v>
      </c>
      <c r="M321" s="55">
        <v>0.97260000000000002</v>
      </c>
    </row>
    <row r="322" spans="1:13" x14ac:dyDescent="0.25">
      <c r="A322" s="47">
        <v>36586</v>
      </c>
      <c r="B322" s="48">
        <v>615</v>
      </c>
      <c r="E322" s="49">
        <v>1127</v>
      </c>
      <c r="H322" s="51">
        <v>56060000</v>
      </c>
      <c r="I322" s="52">
        <v>89573</v>
      </c>
      <c r="J322" s="53">
        <v>78950</v>
      </c>
      <c r="K322" s="54">
        <v>89</v>
      </c>
      <c r="M322" s="55">
        <v>0.96629999999999994</v>
      </c>
    </row>
    <row r="323" spans="1:13" x14ac:dyDescent="0.25">
      <c r="A323" s="47">
        <v>36557</v>
      </c>
      <c r="K323" s="54">
        <v>64</v>
      </c>
      <c r="M323" s="55">
        <v>0.97655000000000003</v>
      </c>
    </row>
    <row r="324" spans="1:13" x14ac:dyDescent="0.25">
      <c r="A324" s="47">
        <v>36526</v>
      </c>
      <c r="K324" s="54">
        <v>66</v>
      </c>
      <c r="M324" s="55">
        <v>0.95284999999999997</v>
      </c>
    </row>
  </sheetData>
  <mergeCells count="32">
    <mergeCell ref="AQ6:AR6"/>
    <mergeCell ref="AS6:AT6"/>
    <mergeCell ref="AU6:AV6"/>
    <mergeCell ref="AK5:AN5"/>
    <mergeCell ref="AO5:AV5"/>
    <mergeCell ref="AW5:AX5"/>
    <mergeCell ref="AY5:BD5"/>
    <mergeCell ref="U6:V6"/>
    <mergeCell ref="W6:X6"/>
    <mergeCell ref="Y6:Z6"/>
    <mergeCell ref="AA6:AB6"/>
    <mergeCell ref="AC6:AD6"/>
    <mergeCell ref="AW6:AX6"/>
    <mergeCell ref="AY6:AZ6"/>
    <mergeCell ref="BA6:BB6"/>
    <mergeCell ref="BC6:BD6"/>
    <mergeCell ref="AG6:AH6"/>
    <mergeCell ref="AI6:AJ6"/>
    <mergeCell ref="AO6:AP6"/>
    <mergeCell ref="Y5:AD5"/>
    <mergeCell ref="AE5:AJ5"/>
    <mergeCell ref="AE6:AF6"/>
    <mergeCell ref="S6:T6"/>
    <mergeCell ref="B5:H5"/>
    <mergeCell ref="I5:P5"/>
    <mergeCell ref="Q5:V5"/>
    <mergeCell ref="W5:X5"/>
    <mergeCell ref="I6:J6"/>
    <mergeCell ref="K6:L6"/>
    <mergeCell ref="M6:N6"/>
    <mergeCell ref="O6:P6"/>
    <mergeCell ref="Q6:R6"/>
  </mergeCells>
  <hyperlinks>
    <hyperlink ref="B3" r:id="rId1" xr:uid="{00000000-0004-0000-01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H324"/>
  <sheetViews>
    <sheetView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8" sqref="A8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42578125" style="51" customWidth="1"/>
    <col min="9" max="9" width="14.42578125" style="52" customWidth="1"/>
    <col min="10" max="10" width="14.42578125" style="53" customWidth="1"/>
    <col min="11" max="12" width="10" style="54" customWidth="1"/>
    <col min="13" max="15" width="10" style="55" customWidth="1"/>
    <col min="16" max="16" width="10" style="56" customWidth="1"/>
    <col min="17" max="17" width="14.42578125" style="52" customWidth="1"/>
    <col min="18" max="18" width="14.42578125" style="53" customWidth="1"/>
    <col min="19" max="20" width="10" style="54" customWidth="1"/>
    <col min="21" max="21" width="10" style="55" customWidth="1"/>
    <col min="22" max="22" width="10" style="56" customWidth="1"/>
    <col min="23" max="24" width="14.42578125" style="53" customWidth="1"/>
    <col min="25" max="25" width="14.42578125" style="52" customWidth="1"/>
    <col min="26" max="26" width="14.42578125" style="53" customWidth="1"/>
    <col min="27" max="28" width="10" style="54" customWidth="1"/>
    <col min="29" max="29" width="10" style="55" customWidth="1"/>
    <col min="30" max="30" width="10" style="56" customWidth="1"/>
    <col min="31" max="31" width="14.42578125" style="52" customWidth="1"/>
    <col min="32" max="32" width="14.42578125" style="53" customWidth="1"/>
    <col min="33" max="34" width="10" style="54" customWidth="1"/>
    <col min="35" max="35" width="10" style="55" customWidth="1"/>
    <col min="36" max="36" width="10" style="56" customWidth="1"/>
    <col min="37" max="37" width="14.42578125" style="57" customWidth="1"/>
    <col min="38" max="38" width="17.7109375" style="58" customWidth="1"/>
    <col min="39" max="39" width="14.42578125" style="59" customWidth="1"/>
    <col min="40" max="40" width="14.42578125" style="60" customWidth="1"/>
    <col min="41" max="41" width="14.42578125" style="61" customWidth="1"/>
    <col min="42" max="42" width="14.42578125" style="58" customWidth="1"/>
    <col min="43" max="44" width="10" style="59" customWidth="1"/>
    <col min="45" max="47" width="10" style="62" customWidth="1"/>
    <col min="48" max="48" width="10" style="63" customWidth="1"/>
    <col min="49" max="50" width="14.42578125" style="58" customWidth="1"/>
    <col min="51" max="51" width="14.42578125" style="61" customWidth="1"/>
    <col min="52" max="52" width="14.425781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29</v>
      </c>
      <c r="D1" s="3"/>
      <c r="H1" s="4"/>
      <c r="I1" s="4"/>
      <c r="J1" s="4"/>
      <c r="M1" s="5" t="s">
        <v>30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31</v>
      </c>
      <c r="B2" s="8" t="s">
        <v>32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34</v>
      </c>
      <c r="B3" s="65" t="s">
        <v>33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15"/>
      <c r="B5" s="71" t="str">
        <f>"Key MLS Statistics for "&amp;A7</f>
        <v>Key MLS Statistics for Month</v>
      </c>
      <c r="C5" s="72"/>
      <c r="D5" s="72"/>
      <c r="E5" s="72"/>
      <c r="F5" s="72"/>
      <c r="G5" s="72"/>
      <c r="H5" s="70"/>
      <c r="I5" s="73" t="str">
        <f>"Statistics for Listings Sold During "&amp;A7</f>
        <v>Statistics for Listings Sold During Month</v>
      </c>
      <c r="J5" s="72"/>
      <c r="K5" s="72"/>
      <c r="L5" s="72"/>
      <c r="M5" s="72"/>
      <c r="N5" s="72"/>
      <c r="O5" s="72"/>
      <c r="P5" s="70"/>
      <c r="Q5" s="73" t="str">
        <f>"Statistics for Active Listings at End of "&amp;A7</f>
        <v>Statistics for Active Listings at End of Month</v>
      </c>
      <c r="R5" s="72"/>
      <c r="S5" s="72"/>
      <c r="T5" s="72"/>
      <c r="U5" s="72"/>
      <c r="V5" s="70"/>
      <c r="W5" s="73" t="s">
        <v>4</v>
      </c>
      <c r="X5" s="70"/>
      <c r="Y5" s="73" t="str">
        <f>"Statistics for Contracts Written During "&amp;A7</f>
        <v>Statistics for Contracts Written During Month</v>
      </c>
      <c r="Z5" s="72"/>
      <c r="AA5" s="72"/>
      <c r="AB5" s="72"/>
      <c r="AC5" s="72"/>
      <c r="AD5" s="70"/>
      <c r="AE5" s="73" t="str">
        <f>"Statistics for Pending Contracts at End of "&amp;A7</f>
        <v>Statistics for Pending Contracts at End of Month</v>
      </c>
      <c r="AF5" s="72"/>
      <c r="AG5" s="72"/>
      <c r="AH5" s="72"/>
      <c r="AI5" s="72"/>
      <c r="AJ5" s="70"/>
      <c r="AK5" s="79" t="s">
        <v>5</v>
      </c>
      <c r="AL5" s="72"/>
      <c r="AM5" s="72"/>
      <c r="AN5" s="70"/>
      <c r="AO5" s="75" t="s">
        <v>6</v>
      </c>
      <c r="AP5" s="72"/>
      <c r="AQ5" s="72"/>
      <c r="AR5" s="72"/>
      <c r="AS5" s="72"/>
      <c r="AT5" s="72"/>
      <c r="AU5" s="72"/>
      <c r="AV5" s="70"/>
      <c r="AW5" s="75" t="s">
        <v>7</v>
      </c>
      <c r="AX5" s="70"/>
      <c r="AY5" s="75" t="s">
        <v>8</v>
      </c>
      <c r="AZ5" s="72"/>
      <c r="BA5" s="72"/>
      <c r="BB5" s="72"/>
      <c r="BC5" s="72"/>
      <c r="BD5" s="70"/>
      <c r="BE5" s="16"/>
      <c r="BF5" s="17"/>
      <c r="BG5" s="17"/>
      <c r="BH5" s="17"/>
    </row>
    <row r="6" spans="1:60" s="26" customFormat="1" ht="15" customHeight="1" x14ac:dyDescent="0.2">
      <c r="A6" s="19"/>
      <c r="B6" s="20"/>
      <c r="C6" s="20" t="s">
        <v>9</v>
      </c>
      <c r="D6" s="21" t="str">
        <f>A7&amp;"s'"</f>
        <v>Months'</v>
      </c>
      <c r="E6" s="20" t="s">
        <v>10</v>
      </c>
      <c r="F6" s="20" t="s">
        <v>11</v>
      </c>
      <c r="G6" s="20" t="s">
        <v>12</v>
      </c>
      <c r="H6" s="22" t="s">
        <v>13</v>
      </c>
      <c r="I6" s="67" t="s">
        <v>14</v>
      </c>
      <c r="J6" s="68"/>
      <c r="K6" s="69" t="s">
        <v>15</v>
      </c>
      <c r="L6" s="70"/>
      <c r="M6" s="74" t="s">
        <v>16</v>
      </c>
      <c r="N6" s="70"/>
      <c r="O6" s="74" t="s">
        <v>17</v>
      </c>
      <c r="P6" s="68"/>
      <c r="Q6" s="67" t="s">
        <v>18</v>
      </c>
      <c r="R6" s="68"/>
      <c r="S6" s="69" t="s">
        <v>15</v>
      </c>
      <c r="T6" s="70"/>
      <c r="U6" s="74" t="s">
        <v>19</v>
      </c>
      <c r="V6" s="68"/>
      <c r="W6" s="67" t="s">
        <v>18</v>
      </c>
      <c r="X6" s="68"/>
      <c r="Y6" s="67" t="s">
        <v>18</v>
      </c>
      <c r="Z6" s="68"/>
      <c r="AA6" s="69" t="s">
        <v>15</v>
      </c>
      <c r="AB6" s="70"/>
      <c r="AC6" s="74" t="s">
        <v>19</v>
      </c>
      <c r="AD6" s="68"/>
      <c r="AE6" s="67" t="s">
        <v>18</v>
      </c>
      <c r="AF6" s="68"/>
      <c r="AG6" s="69" t="s">
        <v>15</v>
      </c>
      <c r="AH6" s="70"/>
      <c r="AI6" s="74" t="s">
        <v>19</v>
      </c>
      <c r="AJ6" s="68"/>
      <c r="AK6" s="23"/>
      <c r="AL6" s="24" t="s">
        <v>13</v>
      </c>
      <c r="AM6" s="23"/>
      <c r="AN6" s="23" t="s">
        <v>11</v>
      </c>
      <c r="AO6" s="76" t="s">
        <v>14</v>
      </c>
      <c r="AP6" s="68"/>
      <c r="AQ6" s="77" t="s">
        <v>15</v>
      </c>
      <c r="AR6" s="70"/>
      <c r="AS6" s="78" t="s">
        <v>16</v>
      </c>
      <c r="AT6" s="70"/>
      <c r="AU6" s="78" t="s">
        <v>17</v>
      </c>
      <c r="AV6" s="68"/>
      <c r="AW6" s="76" t="s">
        <v>18</v>
      </c>
      <c r="AX6" s="68"/>
      <c r="AY6" s="76" t="s">
        <v>18</v>
      </c>
      <c r="AZ6" s="68"/>
      <c r="BA6" s="77" t="s">
        <v>15</v>
      </c>
      <c r="BB6" s="70"/>
      <c r="BC6" s="78" t="s">
        <v>19</v>
      </c>
      <c r="BD6" s="68"/>
      <c r="BE6" s="25"/>
      <c r="BF6" s="25"/>
      <c r="BG6" s="25"/>
      <c r="BH6" s="25"/>
    </row>
    <row r="7" spans="1:60" s="46" customFormat="1" x14ac:dyDescent="0.25">
      <c r="A7" s="27" t="s">
        <v>20</v>
      </c>
      <c r="B7" s="28" t="s">
        <v>13</v>
      </c>
      <c r="C7" s="28" t="s">
        <v>21</v>
      </c>
      <c r="D7" s="29" t="s">
        <v>22</v>
      </c>
      <c r="E7" s="28" t="s">
        <v>21</v>
      </c>
      <c r="F7" s="28" t="s">
        <v>23</v>
      </c>
      <c r="G7" s="28" t="s">
        <v>11</v>
      </c>
      <c r="H7" s="30" t="s">
        <v>24</v>
      </c>
      <c r="I7" s="31" t="s">
        <v>25</v>
      </c>
      <c r="J7" s="32" t="s">
        <v>26</v>
      </c>
      <c r="K7" s="33" t="s">
        <v>25</v>
      </c>
      <c r="L7" s="34" t="s">
        <v>26</v>
      </c>
      <c r="M7" s="35" t="s">
        <v>25</v>
      </c>
      <c r="N7" s="36" t="s">
        <v>26</v>
      </c>
      <c r="O7" s="35" t="s">
        <v>25</v>
      </c>
      <c r="P7" s="36" t="s">
        <v>26</v>
      </c>
      <c r="Q7" s="31" t="s">
        <v>25</v>
      </c>
      <c r="R7" s="32" t="s">
        <v>26</v>
      </c>
      <c r="S7" s="33" t="s">
        <v>25</v>
      </c>
      <c r="T7" s="34" t="s">
        <v>26</v>
      </c>
      <c r="U7" s="35" t="s">
        <v>25</v>
      </c>
      <c r="V7" s="36" t="s">
        <v>26</v>
      </c>
      <c r="W7" s="31" t="s">
        <v>25</v>
      </c>
      <c r="X7" s="32" t="s">
        <v>26</v>
      </c>
      <c r="Y7" s="31" t="s">
        <v>25</v>
      </c>
      <c r="Z7" s="32" t="s">
        <v>26</v>
      </c>
      <c r="AA7" s="33" t="s">
        <v>25</v>
      </c>
      <c r="AB7" s="34" t="s">
        <v>26</v>
      </c>
      <c r="AC7" s="35" t="s">
        <v>25</v>
      </c>
      <c r="AD7" s="36" t="s">
        <v>26</v>
      </c>
      <c r="AE7" s="31" t="s">
        <v>25</v>
      </c>
      <c r="AF7" s="32" t="s">
        <v>26</v>
      </c>
      <c r="AG7" s="33" t="s">
        <v>25</v>
      </c>
      <c r="AH7" s="34" t="s">
        <v>26</v>
      </c>
      <c r="AI7" s="35" t="s">
        <v>25</v>
      </c>
      <c r="AJ7" s="36" t="s">
        <v>26</v>
      </c>
      <c r="AK7" s="37" t="s">
        <v>13</v>
      </c>
      <c r="AL7" s="38" t="s">
        <v>24</v>
      </c>
      <c r="AM7" s="37" t="s">
        <v>21</v>
      </c>
      <c r="AN7" s="37" t="s">
        <v>23</v>
      </c>
      <c r="AO7" s="39" t="s">
        <v>25</v>
      </c>
      <c r="AP7" s="40" t="s">
        <v>26</v>
      </c>
      <c r="AQ7" s="41" t="s">
        <v>25</v>
      </c>
      <c r="AR7" s="42" t="s">
        <v>26</v>
      </c>
      <c r="AS7" s="43" t="s">
        <v>25</v>
      </c>
      <c r="AT7" s="44" t="s">
        <v>26</v>
      </c>
      <c r="AU7" s="43" t="s">
        <v>25</v>
      </c>
      <c r="AV7" s="44" t="s">
        <v>26</v>
      </c>
      <c r="AW7" s="39" t="s">
        <v>25</v>
      </c>
      <c r="AX7" s="40" t="s">
        <v>26</v>
      </c>
      <c r="AY7" s="39" t="s">
        <v>25</v>
      </c>
      <c r="AZ7" s="40" t="s">
        <v>26</v>
      </c>
      <c r="BA7" s="41" t="s">
        <v>25</v>
      </c>
      <c r="BB7" s="42" t="s">
        <v>26</v>
      </c>
      <c r="BC7" s="43" t="s">
        <v>25</v>
      </c>
      <c r="BD7" s="44" t="s">
        <v>26</v>
      </c>
      <c r="BE7" s="45"/>
      <c r="BF7" s="45"/>
      <c r="BG7" s="45"/>
      <c r="BH7" s="45"/>
    </row>
    <row r="8" spans="1:60" x14ac:dyDescent="0.25">
      <c r="A8" s="47">
        <v>46143</v>
      </c>
      <c r="B8" s="48">
        <v>119</v>
      </c>
      <c r="C8" s="49">
        <v>656</v>
      </c>
      <c r="D8" s="50">
        <v>6.6374365914346631</v>
      </c>
      <c r="E8" s="49">
        <v>128</v>
      </c>
      <c r="F8" s="49">
        <v>88</v>
      </c>
      <c r="G8" s="49">
        <v>224</v>
      </c>
      <c r="H8" s="51">
        <v>40809837</v>
      </c>
      <c r="I8" s="52">
        <v>342939.80672268907</v>
      </c>
      <c r="J8" s="53">
        <v>289900</v>
      </c>
      <c r="K8" s="54">
        <v>101.3781512605042</v>
      </c>
      <c r="L8" s="54">
        <v>41</v>
      </c>
      <c r="M8" s="55">
        <v>1.0021289587020874</v>
      </c>
      <c r="N8" s="55">
        <v>1</v>
      </c>
      <c r="O8" s="55">
        <v>0.99464291334152222</v>
      </c>
      <c r="P8" s="56">
        <v>1</v>
      </c>
      <c r="Q8" s="52">
        <v>352899.64024390245</v>
      </c>
      <c r="R8" s="53">
        <v>274990</v>
      </c>
      <c r="S8" s="54">
        <v>83.806402439024396</v>
      </c>
      <c r="T8" s="54">
        <v>16</v>
      </c>
      <c r="U8" s="55">
        <v>0.9931495189666748</v>
      </c>
      <c r="V8" s="56">
        <v>1</v>
      </c>
      <c r="W8" s="53">
        <v>299056.5078125</v>
      </c>
      <c r="X8" s="53">
        <v>239450</v>
      </c>
      <c r="Y8" s="52">
        <v>346818.67045454547</v>
      </c>
      <c r="Z8" s="53">
        <v>298900</v>
      </c>
      <c r="AA8" s="54">
        <v>76.409090909090907</v>
      </c>
      <c r="AB8" s="54">
        <v>27.5</v>
      </c>
      <c r="AC8" s="55">
        <v>0.99662500619888306</v>
      </c>
      <c r="AD8" s="56">
        <v>1</v>
      </c>
      <c r="AE8" s="52">
        <v>388574.91071428574</v>
      </c>
      <c r="AF8" s="53">
        <v>304367.5</v>
      </c>
      <c r="AG8" s="54">
        <v>56.839285714285715</v>
      </c>
      <c r="AH8" s="54">
        <v>3</v>
      </c>
      <c r="AI8" s="55">
        <v>1.0013642311096191</v>
      </c>
      <c r="AJ8" s="56">
        <v>1</v>
      </c>
      <c r="AK8" s="57">
        <v>473</v>
      </c>
      <c r="AL8" s="58">
        <v>168646039</v>
      </c>
      <c r="AM8" s="59">
        <v>722</v>
      </c>
      <c r="AN8" s="60">
        <v>526</v>
      </c>
      <c r="AO8" s="61">
        <v>356545.53699788585</v>
      </c>
      <c r="AP8" s="58">
        <v>297095</v>
      </c>
      <c r="AQ8" s="59">
        <v>87.215644820295978</v>
      </c>
      <c r="AR8" s="59">
        <v>33</v>
      </c>
      <c r="AS8" s="62">
        <v>1.0021306276321411</v>
      </c>
      <c r="AT8" s="62">
        <v>1</v>
      </c>
      <c r="AU8" s="62">
        <v>0.99872273206710815</v>
      </c>
      <c r="AV8" s="63">
        <v>1</v>
      </c>
      <c r="AW8" s="58">
        <v>328138.1537396122</v>
      </c>
      <c r="AX8" s="58">
        <v>260570</v>
      </c>
      <c r="AY8" s="61">
        <v>352820.22519083967</v>
      </c>
      <c r="AZ8" s="58">
        <v>291420</v>
      </c>
      <c r="BA8" s="59">
        <v>90.112167300380221</v>
      </c>
      <c r="BB8" s="59">
        <v>36</v>
      </c>
      <c r="BC8" s="62">
        <v>0.99651676416397095</v>
      </c>
      <c r="BD8" s="63">
        <v>1</v>
      </c>
    </row>
    <row r="9" spans="1:60" x14ac:dyDescent="0.25">
      <c r="A9" s="47">
        <v>46113</v>
      </c>
      <c r="B9" s="48">
        <v>97</v>
      </c>
      <c r="C9" s="49">
        <v>635</v>
      </c>
      <c r="D9" s="50">
        <v>6.3926172860006734</v>
      </c>
      <c r="E9" s="49">
        <v>193</v>
      </c>
      <c r="F9" s="49">
        <v>122</v>
      </c>
      <c r="G9" s="49">
        <v>252</v>
      </c>
      <c r="H9" s="51">
        <v>32352861</v>
      </c>
      <c r="I9" s="52">
        <v>333534.64948453609</v>
      </c>
      <c r="J9" s="53">
        <v>292922</v>
      </c>
      <c r="K9" s="54">
        <v>73.958762886597938</v>
      </c>
      <c r="L9" s="54">
        <v>22</v>
      </c>
      <c r="M9" s="55">
        <v>1.0030237436294556</v>
      </c>
      <c r="N9" s="55">
        <v>1</v>
      </c>
      <c r="O9" s="55">
        <v>1.0006678104400635</v>
      </c>
      <c r="P9" s="56">
        <v>1</v>
      </c>
      <c r="Q9" s="52">
        <v>357044.52755905513</v>
      </c>
      <c r="R9" s="53">
        <v>282990</v>
      </c>
      <c r="S9" s="54">
        <v>80.62834645669291</v>
      </c>
      <c r="T9" s="54">
        <v>10</v>
      </c>
      <c r="U9" s="55">
        <v>0.9934430718421936</v>
      </c>
      <c r="V9" s="56">
        <v>1</v>
      </c>
      <c r="W9" s="53">
        <v>356914.70984455961</v>
      </c>
      <c r="X9" s="53">
        <v>275990</v>
      </c>
      <c r="Y9" s="52">
        <v>359335.31967213115</v>
      </c>
      <c r="Z9" s="53">
        <v>281990</v>
      </c>
      <c r="AA9" s="54">
        <v>95.598360655737707</v>
      </c>
      <c r="AB9" s="54">
        <v>34</v>
      </c>
      <c r="AC9" s="55">
        <v>0.99098241329193115</v>
      </c>
      <c r="AD9" s="56">
        <v>1</v>
      </c>
      <c r="AE9" s="52">
        <v>380295.15476190473</v>
      </c>
      <c r="AF9" s="53">
        <v>300990</v>
      </c>
      <c r="AG9" s="54">
        <v>67.25</v>
      </c>
      <c r="AH9" s="54">
        <v>11.5</v>
      </c>
      <c r="AI9" s="55">
        <v>0.99856221675872803</v>
      </c>
      <c r="AJ9" s="56">
        <v>1</v>
      </c>
      <c r="AK9" s="57">
        <v>354</v>
      </c>
      <c r="AL9" s="58">
        <v>127836202</v>
      </c>
      <c r="AM9" s="59">
        <v>594</v>
      </c>
      <c r="AN9" s="60">
        <v>438</v>
      </c>
      <c r="AO9" s="61">
        <v>361119.21468926553</v>
      </c>
      <c r="AP9" s="58">
        <v>298099</v>
      </c>
      <c r="AQ9" s="59">
        <v>82.454802259887003</v>
      </c>
      <c r="AR9" s="59">
        <v>26</v>
      </c>
      <c r="AS9" s="62">
        <v>1.0021312236785889</v>
      </c>
      <c r="AT9" s="62">
        <v>1</v>
      </c>
      <c r="AU9" s="62">
        <v>1.0001020431518555</v>
      </c>
      <c r="AV9" s="63">
        <v>1</v>
      </c>
      <c r="AW9" s="58">
        <v>334404.90572390571</v>
      </c>
      <c r="AX9" s="58">
        <v>267990</v>
      </c>
      <c r="AY9" s="61">
        <v>354031.54816513759</v>
      </c>
      <c r="AZ9" s="58">
        <v>290445</v>
      </c>
      <c r="BA9" s="59">
        <v>92.865296803652967</v>
      </c>
      <c r="BB9" s="59">
        <v>39</v>
      </c>
      <c r="BC9" s="62">
        <v>0.99649494886398315</v>
      </c>
      <c r="BD9" s="63">
        <v>1</v>
      </c>
    </row>
    <row r="10" spans="1:60" x14ac:dyDescent="0.25">
      <c r="A10" s="47">
        <v>46082</v>
      </c>
      <c r="B10" s="48">
        <v>106</v>
      </c>
      <c r="C10" s="49">
        <v>618</v>
      </c>
      <c r="D10" s="50">
        <v>6.1441589167316906</v>
      </c>
      <c r="E10" s="49">
        <v>131</v>
      </c>
      <c r="F10" s="49">
        <v>104</v>
      </c>
      <c r="G10" s="49">
        <v>209</v>
      </c>
      <c r="H10" s="51">
        <v>38952878</v>
      </c>
      <c r="I10" s="52">
        <v>367479.98113207548</v>
      </c>
      <c r="J10" s="53">
        <v>300700</v>
      </c>
      <c r="K10" s="54">
        <v>81.169811320754718</v>
      </c>
      <c r="L10" s="54">
        <v>24</v>
      </c>
      <c r="M10" s="55">
        <v>1.0025304555892944</v>
      </c>
      <c r="N10" s="55">
        <v>1</v>
      </c>
      <c r="O10" s="55">
        <v>1.0042860507965088</v>
      </c>
      <c r="P10" s="56">
        <v>1</v>
      </c>
      <c r="Q10" s="52">
        <v>353212.15721231769</v>
      </c>
      <c r="R10" s="53">
        <v>277990</v>
      </c>
      <c r="S10" s="54">
        <v>87.229773462783172</v>
      </c>
      <c r="T10" s="54">
        <v>14</v>
      </c>
      <c r="U10" s="55">
        <v>0.99106359481811523</v>
      </c>
      <c r="V10" s="56">
        <v>1</v>
      </c>
      <c r="W10" s="53">
        <v>320884.56488549616</v>
      </c>
      <c r="X10" s="53">
        <v>266990</v>
      </c>
      <c r="Y10" s="52">
        <v>344394.32692307694</v>
      </c>
      <c r="Z10" s="53">
        <v>285490</v>
      </c>
      <c r="AA10" s="54">
        <v>77</v>
      </c>
      <c r="AB10" s="54">
        <v>36</v>
      </c>
      <c r="AC10" s="55">
        <v>0.99849385023117065</v>
      </c>
      <c r="AD10" s="56">
        <v>1</v>
      </c>
      <c r="AE10" s="52">
        <v>362668.04306220094</v>
      </c>
      <c r="AF10" s="53">
        <v>305000</v>
      </c>
      <c r="AG10" s="54">
        <v>51.23444976076555</v>
      </c>
      <c r="AH10" s="54">
        <v>4</v>
      </c>
      <c r="AI10" s="55">
        <v>1.0009037256240845</v>
      </c>
      <c r="AJ10" s="56">
        <v>1</v>
      </c>
      <c r="AK10" s="57">
        <v>257</v>
      </c>
      <c r="AL10" s="58">
        <v>95483341</v>
      </c>
      <c r="AM10" s="59">
        <v>401</v>
      </c>
      <c r="AN10" s="60">
        <v>316</v>
      </c>
      <c r="AO10" s="61">
        <v>371530.50972762646</v>
      </c>
      <c r="AP10" s="58">
        <v>300495</v>
      </c>
      <c r="AQ10" s="59">
        <v>85.661478599221795</v>
      </c>
      <c r="AR10" s="59">
        <v>29</v>
      </c>
      <c r="AS10" s="62">
        <v>1.0017917156219482</v>
      </c>
      <c r="AT10" s="62">
        <v>1</v>
      </c>
      <c r="AU10" s="62">
        <v>0.99988675117492676</v>
      </c>
      <c r="AV10" s="63">
        <v>1</v>
      </c>
      <c r="AW10" s="58">
        <v>323571.00997506233</v>
      </c>
      <c r="AX10" s="58">
        <v>262100</v>
      </c>
      <c r="AY10" s="61">
        <v>351970.84713375795</v>
      </c>
      <c r="AZ10" s="58">
        <v>295000</v>
      </c>
      <c r="BA10" s="59">
        <v>91.810126582278485</v>
      </c>
      <c r="BB10" s="59">
        <v>41.5</v>
      </c>
      <c r="BC10" s="62">
        <v>0.99863678216934204</v>
      </c>
      <c r="BD10" s="63">
        <v>1</v>
      </c>
    </row>
    <row r="11" spans="1:60" x14ac:dyDescent="0.25">
      <c r="A11" s="47">
        <v>46054</v>
      </c>
      <c r="B11" s="48">
        <v>81</v>
      </c>
      <c r="C11" s="49">
        <v>622</v>
      </c>
      <c r="D11" s="50">
        <v>6.2303838145774417</v>
      </c>
      <c r="E11" s="49">
        <v>143</v>
      </c>
      <c r="F11" s="49">
        <v>112</v>
      </c>
      <c r="G11" s="49">
        <v>196</v>
      </c>
      <c r="H11" s="51">
        <v>31248828</v>
      </c>
      <c r="I11" s="52">
        <v>385788</v>
      </c>
      <c r="J11" s="53">
        <v>318650</v>
      </c>
      <c r="K11" s="54">
        <v>104.75308641975309</v>
      </c>
      <c r="L11" s="54">
        <v>54</v>
      </c>
      <c r="M11" s="55">
        <v>1.0005073547363281</v>
      </c>
      <c r="N11" s="55">
        <v>1</v>
      </c>
      <c r="O11" s="55">
        <v>0.99564623832702637</v>
      </c>
      <c r="P11" s="56">
        <v>1</v>
      </c>
      <c r="Q11" s="52">
        <v>360331.08842443727</v>
      </c>
      <c r="R11" s="53">
        <v>282490</v>
      </c>
      <c r="S11" s="54">
        <v>88.630225080385856</v>
      </c>
      <c r="T11" s="54">
        <v>21.5</v>
      </c>
      <c r="U11" s="55">
        <v>0.99124598503112793</v>
      </c>
      <c r="V11" s="56">
        <v>1</v>
      </c>
      <c r="W11" s="53">
        <v>309431.48251748254</v>
      </c>
      <c r="X11" s="53">
        <v>259900</v>
      </c>
      <c r="Y11" s="52">
        <v>334913.06363636366</v>
      </c>
      <c r="Z11" s="53">
        <v>288565</v>
      </c>
      <c r="AA11" s="54">
        <v>88.473214285714292</v>
      </c>
      <c r="AB11" s="54">
        <v>36.5</v>
      </c>
      <c r="AC11" s="55">
        <v>0.99912875890731812</v>
      </c>
      <c r="AD11" s="56">
        <v>1</v>
      </c>
      <c r="AE11" s="52">
        <v>365172.91752577317</v>
      </c>
      <c r="AF11" s="53">
        <v>303420</v>
      </c>
      <c r="AG11" s="54">
        <v>63.423469387755105</v>
      </c>
      <c r="AH11" s="54">
        <v>3.5</v>
      </c>
      <c r="AI11" s="55">
        <v>1.0027929544448853</v>
      </c>
      <c r="AJ11" s="56">
        <v>1</v>
      </c>
      <c r="AK11" s="57">
        <v>151</v>
      </c>
      <c r="AL11" s="58">
        <v>56530463</v>
      </c>
      <c r="AM11" s="59">
        <v>270</v>
      </c>
      <c r="AN11" s="60">
        <v>212</v>
      </c>
      <c r="AO11" s="61">
        <v>374373.92715231789</v>
      </c>
      <c r="AP11" s="58">
        <v>300495</v>
      </c>
      <c r="AQ11" s="59">
        <v>88.814569536423846</v>
      </c>
      <c r="AR11" s="59">
        <v>37</v>
      </c>
      <c r="AS11" s="62">
        <v>1.0012829303741455</v>
      </c>
      <c r="AT11" s="62">
        <v>1</v>
      </c>
      <c r="AU11" s="62">
        <v>0.99685680866241455</v>
      </c>
      <c r="AV11" s="63">
        <v>1</v>
      </c>
      <c r="AW11" s="58">
        <v>324874.43333333335</v>
      </c>
      <c r="AX11" s="58">
        <v>259900</v>
      </c>
      <c r="AY11" s="61">
        <v>355723.02857142856</v>
      </c>
      <c r="AZ11" s="58">
        <v>298750</v>
      </c>
      <c r="BA11" s="59">
        <v>99.075471698113205</v>
      </c>
      <c r="BB11" s="59">
        <v>48</v>
      </c>
      <c r="BC11" s="62">
        <v>0.99870753288269043</v>
      </c>
      <c r="BD11" s="63">
        <v>1</v>
      </c>
    </row>
    <row r="12" spans="1:60" x14ac:dyDescent="0.25">
      <c r="A12" s="47">
        <v>46023</v>
      </c>
      <c r="B12" s="48">
        <v>70</v>
      </c>
      <c r="C12" s="49">
        <v>596</v>
      </c>
      <c r="D12" s="50">
        <v>6.0405406962353654</v>
      </c>
      <c r="E12" s="49">
        <v>127</v>
      </c>
      <c r="F12" s="49">
        <v>100</v>
      </c>
      <c r="G12" s="49">
        <v>157</v>
      </c>
      <c r="H12" s="51">
        <v>25281635</v>
      </c>
      <c r="I12" s="52">
        <v>361166.21428571426</v>
      </c>
      <c r="J12" s="53">
        <v>288825.5</v>
      </c>
      <c r="K12" s="54">
        <v>70.371428571428567</v>
      </c>
      <c r="L12" s="54">
        <v>23</v>
      </c>
      <c r="M12" s="55">
        <v>1.0021804571151733</v>
      </c>
      <c r="N12" s="55">
        <v>1</v>
      </c>
      <c r="O12" s="55">
        <v>0.99825769662857056</v>
      </c>
      <c r="P12" s="56">
        <v>1</v>
      </c>
      <c r="Q12" s="52">
        <v>368648.24242424243</v>
      </c>
      <c r="R12" s="53">
        <v>298500</v>
      </c>
      <c r="S12" s="54">
        <v>92.931208053691279</v>
      </c>
      <c r="T12" s="54">
        <v>21.5</v>
      </c>
      <c r="U12" s="55">
        <v>0.9892275333404541</v>
      </c>
      <c r="V12" s="56">
        <v>1</v>
      </c>
      <c r="W12" s="53">
        <v>342262.95275590551</v>
      </c>
      <c r="X12" s="53">
        <v>258590</v>
      </c>
      <c r="Y12" s="52">
        <v>378613.99</v>
      </c>
      <c r="Z12" s="53">
        <v>315637</v>
      </c>
      <c r="AA12" s="54">
        <v>110.95</v>
      </c>
      <c r="AB12" s="54">
        <v>57</v>
      </c>
      <c r="AC12" s="55">
        <v>0.99824422597885132</v>
      </c>
      <c r="AD12" s="56">
        <v>1</v>
      </c>
      <c r="AE12" s="52">
        <v>385523.56050955417</v>
      </c>
      <c r="AF12" s="53">
        <v>324900</v>
      </c>
      <c r="AG12" s="54">
        <v>65.662420382165607</v>
      </c>
      <c r="AH12" s="54">
        <v>1</v>
      </c>
      <c r="AI12" s="55">
        <v>0.99949377775192261</v>
      </c>
      <c r="AJ12" s="56">
        <v>1</v>
      </c>
      <c r="AK12" s="57">
        <v>70</v>
      </c>
      <c r="AL12" s="58">
        <v>25281635</v>
      </c>
      <c r="AM12" s="59">
        <v>127</v>
      </c>
      <c r="AN12" s="60">
        <v>100</v>
      </c>
      <c r="AO12" s="61">
        <v>361166.21428571426</v>
      </c>
      <c r="AP12" s="58">
        <v>288825.5</v>
      </c>
      <c r="AQ12" s="59">
        <v>70.371428571428567</v>
      </c>
      <c r="AR12" s="59">
        <v>23</v>
      </c>
      <c r="AS12" s="62">
        <v>1.0021804571151733</v>
      </c>
      <c r="AT12" s="62">
        <v>1</v>
      </c>
      <c r="AU12" s="62">
        <v>0.99825769662857056</v>
      </c>
      <c r="AV12" s="63">
        <v>1</v>
      </c>
      <c r="AW12" s="58">
        <v>342262.95275590551</v>
      </c>
      <c r="AX12" s="58">
        <v>258590</v>
      </c>
      <c r="AY12" s="61">
        <v>378613.99</v>
      </c>
      <c r="AZ12" s="58">
        <v>315637</v>
      </c>
      <c r="BA12" s="59">
        <v>110.95</v>
      </c>
      <c r="BB12" s="59">
        <v>57</v>
      </c>
      <c r="BC12" s="62">
        <v>0.99824422597885132</v>
      </c>
      <c r="BD12" s="63">
        <v>1</v>
      </c>
    </row>
    <row r="13" spans="1:60" x14ac:dyDescent="0.25">
      <c r="A13" s="47">
        <v>45992</v>
      </c>
      <c r="B13" s="48">
        <v>91</v>
      </c>
      <c r="C13" s="49">
        <v>637</v>
      </c>
      <c r="D13" s="50">
        <v>6.5110730845807652</v>
      </c>
      <c r="E13" s="49">
        <v>113</v>
      </c>
      <c r="F13" s="49">
        <v>67</v>
      </c>
      <c r="G13" s="49">
        <v>124</v>
      </c>
      <c r="H13" s="51">
        <v>36918013</v>
      </c>
      <c r="I13" s="52">
        <v>405692.45054945053</v>
      </c>
      <c r="J13" s="53">
        <v>290480</v>
      </c>
      <c r="K13" s="54">
        <v>74.527472527472526</v>
      </c>
      <c r="L13" s="54">
        <v>20</v>
      </c>
      <c r="M13" s="55">
        <v>1.0017406940460205</v>
      </c>
      <c r="N13" s="55">
        <v>1</v>
      </c>
      <c r="O13" s="55">
        <v>0.99690192937850952</v>
      </c>
      <c r="P13" s="56">
        <v>1</v>
      </c>
      <c r="Q13" s="52">
        <v>371783.62323390896</v>
      </c>
      <c r="R13" s="53">
        <v>313784</v>
      </c>
      <c r="S13" s="54">
        <v>81.989010989010993</v>
      </c>
      <c r="T13" s="54">
        <v>12</v>
      </c>
      <c r="U13" s="55">
        <v>0.99115896224975586</v>
      </c>
      <c r="V13" s="56">
        <v>1</v>
      </c>
      <c r="W13" s="53">
        <v>309484.79646017699</v>
      </c>
      <c r="X13" s="53">
        <v>273990</v>
      </c>
      <c r="Y13" s="52">
        <v>375425.5223880597</v>
      </c>
      <c r="Z13" s="53">
        <v>305000</v>
      </c>
      <c r="AA13" s="54">
        <v>63.014925373134325</v>
      </c>
      <c r="AB13" s="54">
        <v>8</v>
      </c>
      <c r="AC13" s="55">
        <v>1.0036084651947021</v>
      </c>
      <c r="AD13" s="56">
        <v>1</v>
      </c>
      <c r="AE13" s="52">
        <v>371301.95161290321</v>
      </c>
      <c r="AF13" s="53">
        <v>316958</v>
      </c>
      <c r="AG13" s="54">
        <v>40.846774193548384</v>
      </c>
      <c r="AH13" s="54">
        <v>0</v>
      </c>
      <c r="AI13" s="55">
        <v>1.001750111579895</v>
      </c>
      <c r="AJ13" s="56">
        <v>1</v>
      </c>
      <c r="AK13" s="57">
        <v>1174</v>
      </c>
      <c r="AL13" s="58">
        <v>440470410</v>
      </c>
      <c r="AM13" s="59">
        <v>1646</v>
      </c>
      <c r="AN13" s="60">
        <v>1116</v>
      </c>
      <c r="AO13" s="61">
        <v>375187.74275979557</v>
      </c>
      <c r="AP13" s="58">
        <v>307243.5</v>
      </c>
      <c r="AQ13" s="59">
        <v>65.982112436115841</v>
      </c>
      <c r="AR13" s="59">
        <v>12</v>
      </c>
      <c r="AS13" s="62">
        <v>1.0032910108566284</v>
      </c>
      <c r="AT13" s="62">
        <v>1</v>
      </c>
      <c r="AU13" s="62">
        <v>0.99989789724349976</v>
      </c>
      <c r="AV13" s="63">
        <v>1</v>
      </c>
      <c r="AW13" s="58">
        <v>348324.12477175897</v>
      </c>
      <c r="AX13" s="58">
        <v>286300</v>
      </c>
      <c r="AY13" s="61">
        <v>359343.25448028673</v>
      </c>
      <c r="AZ13" s="58">
        <v>294650</v>
      </c>
      <c r="BA13" s="59">
        <v>68.91935483870968</v>
      </c>
      <c r="BB13" s="59">
        <v>18</v>
      </c>
      <c r="BC13" s="62">
        <v>0.99882841110229492</v>
      </c>
      <c r="BD13" s="63">
        <v>1</v>
      </c>
    </row>
    <row r="14" spans="1:60" x14ac:dyDescent="0.25">
      <c r="A14" s="47">
        <v>45962</v>
      </c>
      <c r="B14" s="48">
        <v>95</v>
      </c>
      <c r="C14" s="49">
        <v>621</v>
      </c>
      <c r="D14" s="50">
        <v>6.4130807265820202</v>
      </c>
      <c r="E14" s="49">
        <v>123</v>
      </c>
      <c r="F14" s="49">
        <v>66</v>
      </c>
      <c r="G14" s="49">
        <v>142</v>
      </c>
      <c r="H14" s="51">
        <v>36631546</v>
      </c>
      <c r="I14" s="52">
        <v>385595.22105263156</v>
      </c>
      <c r="J14" s="53">
        <v>325000</v>
      </c>
      <c r="K14" s="54">
        <v>57.536842105263155</v>
      </c>
      <c r="L14" s="54">
        <v>9</v>
      </c>
      <c r="M14" s="55">
        <v>0.99999153614044189</v>
      </c>
      <c r="N14" s="55">
        <v>1</v>
      </c>
      <c r="O14" s="55">
        <v>0.99891853332519531</v>
      </c>
      <c r="P14" s="56">
        <v>1</v>
      </c>
      <c r="Q14" s="52">
        <v>381505.63446054753</v>
      </c>
      <c r="R14" s="53">
        <v>325000</v>
      </c>
      <c r="S14" s="54">
        <v>84.747181964573272</v>
      </c>
      <c r="T14" s="54">
        <v>17</v>
      </c>
      <c r="U14" s="55">
        <v>0.99063962697982788</v>
      </c>
      <c r="V14" s="56">
        <v>1</v>
      </c>
      <c r="W14" s="53">
        <v>369548.38842975209</v>
      </c>
      <c r="X14" s="53">
        <v>292990</v>
      </c>
      <c r="Y14" s="52">
        <v>368969.45454545453</v>
      </c>
      <c r="Z14" s="53">
        <v>286847.5</v>
      </c>
      <c r="AA14" s="54">
        <v>79.727272727272734</v>
      </c>
      <c r="AB14" s="54">
        <v>26</v>
      </c>
      <c r="AC14" s="55">
        <v>0.99824029207229614</v>
      </c>
      <c r="AD14" s="56">
        <v>1</v>
      </c>
      <c r="AE14" s="52">
        <v>357469.01408450707</v>
      </c>
      <c r="AF14" s="53">
        <v>286032.5</v>
      </c>
      <c r="AG14" s="54">
        <v>61.661971830985912</v>
      </c>
      <c r="AH14" s="54">
        <v>1.5</v>
      </c>
      <c r="AI14" s="55">
        <v>0.99832683801651001</v>
      </c>
      <c r="AJ14" s="56">
        <v>1</v>
      </c>
      <c r="AK14" s="57">
        <v>1083</v>
      </c>
      <c r="AL14" s="58">
        <v>403552397</v>
      </c>
      <c r="AM14" s="59">
        <v>1533</v>
      </c>
      <c r="AN14" s="60">
        <v>1049</v>
      </c>
      <c r="AO14" s="61">
        <v>372624.55863342568</v>
      </c>
      <c r="AP14" s="58">
        <v>309000</v>
      </c>
      <c r="AQ14" s="59">
        <v>65.264081255771003</v>
      </c>
      <c r="AR14" s="59">
        <v>12</v>
      </c>
      <c r="AS14" s="62">
        <v>1.0034213066101074</v>
      </c>
      <c r="AT14" s="62">
        <v>1</v>
      </c>
      <c r="AU14" s="62">
        <v>1.0001505613327026</v>
      </c>
      <c r="AV14" s="63">
        <v>1</v>
      </c>
      <c r="AW14" s="58">
        <v>351192.65032679739</v>
      </c>
      <c r="AX14" s="58">
        <v>287995</v>
      </c>
      <c r="AY14" s="61">
        <v>358316.07435653004</v>
      </c>
      <c r="AZ14" s="58">
        <v>294358</v>
      </c>
      <c r="BA14" s="59">
        <v>69.296472831267877</v>
      </c>
      <c r="BB14" s="59">
        <v>19</v>
      </c>
      <c r="BC14" s="62">
        <v>0.99852222204208374</v>
      </c>
      <c r="BD14" s="63">
        <v>1</v>
      </c>
    </row>
    <row r="15" spans="1:60" x14ac:dyDescent="0.25">
      <c r="A15" s="47">
        <v>45931</v>
      </c>
      <c r="B15" s="48">
        <v>105</v>
      </c>
      <c r="C15" s="49">
        <v>619</v>
      </c>
      <c r="D15" s="50">
        <v>6.3979328165374678</v>
      </c>
      <c r="E15" s="49">
        <v>158</v>
      </c>
      <c r="F15" s="49">
        <v>94</v>
      </c>
      <c r="G15" s="49">
        <v>162</v>
      </c>
      <c r="H15" s="51">
        <v>39478789</v>
      </c>
      <c r="I15" s="52">
        <v>375988.46666666667</v>
      </c>
      <c r="J15" s="53">
        <v>304775</v>
      </c>
      <c r="K15" s="54">
        <v>87.13333333333334</v>
      </c>
      <c r="L15" s="54">
        <v>29</v>
      </c>
      <c r="M15" s="55">
        <v>1.00199294090271</v>
      </c>
      <c r="N15" s="55">
        <v>1</v>
      </c>
      <c r="O15" s="55">
        <v>1.0016610622406006</v>
      </c>
      <c r="P15" s="56">
        <v>1</v>
      </c>
      <c r="Q15" s="52">
        <v>379809.7087378641</v>
      </c>
      <c r="R15" s="53">
        <v>325000</v>
      </c>
      <c r="S15" s="54">
        <v>81.41033925686591</v>
      </c>
      <c r="T15" s="54">
        <v>15</v>
      </c>
      <c r="U15" s="55">
        <v>0.99003416299819946</v>
      </c>
      <c r="V15" s="56">
        <v>1</v>
      </c>
      <c r="W15" s="53">
        <v>344271.4713375796</v>
      </c>
      <c r="X15" s="53">
        <v>269700</v>
      </c>
      <c r="Y15" s="52">
        <v>360156.43617021275</v>
      </c>
      <c r="Z15" s="53">
        <v>276240</v>
      </c>
      <c r="AA15" s="54">
        <v>75.5</v>
      </c>
      <c r="AB15" s="54">
        <v>15</v>
      </c>
      <c r="AC15" s="55">
        <v>0.99227160215377808</v>
      </c>
      <c r="AD15" s="56">
        <v>1</v>
      </c>
      <c r="AE15" s="52">
        <v>378229.06172839506</v>
      </c>
      <c r="AF15" s="53">
        <v>307595</v>
      </c>
      <c r="AG15" s="54">
        <v>45.73456790123457</v>
      </c>
      <c r="AH15" s="54">
        <v>1</v>
      </c>
      <c r="AI15" s="55">
        <v>1.0004067420959473</v>
      </c>
      <c r="AJ15" s="56">
        <v>1</v>
      </c>
      <c r="AK15" s="57">
        <v>988</v>
      </c>
      <c r="AL15" s="58">
        <v>366920851</v>
      </c>
      <c r="AM15" s="59">
        <v>1410</v>
      </c>
      <c r="AN15" s="60">
        <v>983</v>
      </c>
      <c r="AO15" s="61">
        <v>371377.37955465587</v>
      </c>
      <c r="AP15" s="58">
        <v>305783.5</v>
      </c>
      <c r="AQ15" s="59">
        <v>66.007085020242911</v>
      </c>
      <c r="AR15" s="59">
        <v>12</v>
      </c>
      <c r="AS15" s="62">
        <v>1.0037511587142944</v>
      </c>
      <c r="AT15" s="62">
        <v>1</v>
      </c>
      <c r="AU15" s="62">
        <v>1.0002695322036743</v>
      </c>
      <c r="AV15" s="63">
        <v>1</v>
      </c>
      <c r="AW15" s="58">
        <v>349616.3236337828</v>
      </c>
      <c r="AX15" s="58">
        <v>286565</v>
      </c>
      <c r="AY15" s="61">
        <v>357600.79145473044</v>
      </c>
      <c r="AZ15" s="58">
        <v>294900</v>
      </c>
      <c r="BA15" s="59">
        <v>68.596134282807725</v>
      </c>
      <c r="BB15" s="59">
        <v>17</v>
      </c>
      <c r="BC15" s="62">
        <v>0.99854117631912231</v>
      </c>
      <c r="BD15" s="63">
        <v>1</v>
      </c>
    </row>
    <row r="16" spans="1:60" x14ac:dyDescent="0.25">
      <c r="A16" s="47">
        <v>45901</v>
      </c>
      <c r="B16" s="48">
        <v>94</v>
      </c>
      <c r="C16" s="49">
        <v>612</v>
      </c>
      <c r="D16" s="50">
        <v>6.4534268919657647</v>
      </c>
      <c r="E16" s="49">
        <v>102</v>
      </c>
      <c r="F16" s="49">
        <v>94</v>
      </c>
      <c r="G16" s="49">
        <v>159</v>
      </c>
      <c r="H16" s="51">
        <v>33601769</v>
      </c>
      <c r="I16" s="52">
        <v>357465.62765957444</v>
      </c>
      <c r="J16" s="53">
        <v>312664</v>
      </c>
      <c r="K16" s="54">
        <v>63.425531914893618</v>
      </c>
      <c r="L16" s="54">
        <v>25.5</v>
      </c>
      <c r="M16" s="55">
        <v>1.0033583641052246</v>
      </c>
      <c r="N16" s="55">
        <v>1</v>
      </c>
      <c r="O16" s="55">
        <v>0.99924510717391968</v>
      </c>
      <c r="P16" s="56">
        <v>1</v>
      </c>
      <c r="Q16" s="52">
        <v>376985.52373158757</v>
      </c>
      <c r="R16" s="53">
        <v>325000</v>
      </c>
      <c r="S16" s="54">
        <v>83.449346405228752</v>
      </c>
      <c r="T16" s="54">
        <v>16</v>
      </c>
      <c r="U16" s="55">
        <v>0.98860222101211548</v>
      </c>
      <c r="V16" s="56">
        <v>1</v>
      </c>
      <c r="W16" s="53">
        <v>413148.9117647059</v>
      </c>
      <c r="X16" s="53">
        <v>350000</v>
      </c>
      <c r="Y16" s="52">
        <v>360085.0319148936</v>
      </c>
      <c r="Z16" s="53">
        <v>299949.5</v>
      </c>
      <c r="AA16" s="54">
        <v>73.223404255319153</v>
      </c>
      <c r="AB16" s="54">
        <v>24</v>
      </c>
      <c r="AC16" s="55">
        <v>1.00215744972229</v>
      </c>
      <c r="AD16" s="56">
        <v>1</v>
      </c>
      <c r="AE16" s="52">
        <v>363147.26415094337</v>
      </c>
      <c r="AF16" s="53">
        <v>294990</v>
      </c>
      <c r="AG16" s="54">
        <v>63.301886792452834</v>
      </c>
      <c r="AH16" s="54">
        <v>2</v>
      </c>
      <c r="AI16" s="55">
        <v>1.0005184412002563</v>
      </c>
      <c r="AJ16" s="56">
        <v>1</v>
      </c>
      <c r="AK16" s="57">
        <v>883</v>
      </c>
      <c r="AL16" s="58">
        <v>327442062</v>
      </c>
      <c r="AM16" s="59">
        <v>1252</v>
      </c>
      <c r="AN16" s="60">
        <v>889</v>
      </c>
      <c r="AO16" s="61">
        <v>370829.06228765572</v>
      </c>
      <c r="AP16" s="58">
        <v>308328</v>
      </c>
      <c r="AQ16" s="59">
        <v>63.494903737259342</v>
      </c>
      <c r="AR16" s="59">
        <v>11</v>
      </c>
      <c r="AS16" s="62">
        <v>1.0039602518081665</v>
      </c>
      <c r="AT16" s="62">
        <v>1</v>
      </c>
      <c r="AU16" s="62">
        <v>1.000103235244751</v>
      </c>
      <c r="AV16" s="63">
        <v>1</v>
      </c>
      <c r="AW16" s="58">
        <v>350286.56469648564</v>
      </c>
      <c r="AX16" s="58">
        <v>289870</v>
      </c>
      <c r="AY16" s="61">
        <v>357330.56580427446</v>
      </c>
      <c r="AZ16" s="58">
        <v>294900</v>
      </c>
      <c r="BA16" s="59">
        <v>67.866141732283467</v>
      </c>
      <c r="BB16" s="59">
        <v>18</v>
      </c>
      <c r="BC16" s="62">
        <v>0.99920636415481567</v>
      </c>
      <c r="BD16" s="63">
        <v>1</v>
      </c>
    </row>
    <row r="17" spans="1:56" x14ac:dyDescent="0.25">
      <c r="A17" s="47">
        <v>45870</v>
      </c>
      <c r="B17" s="48">
        <v>102</v>
      </c>
      <c r="C17" s="49">
        <v>636</v>
      </c>
      <c r="D17" s="50">
        <v>6.7839999999999998</v>
      </c>
      <c r="E17" s="49">
        <v>97</v>
      </c>
      <c r="F17" s="49">
        <v>74</v>
      </c>
      <c r="G17" s="49">
        <v>164</v>
      </c>
      <c r="H17" s="51">
        <v>39579907</v>
      </c>
      <c r="I17" s="52">
        <v>388038.30392156861</v>
      </c>
      <c r="J17" s="53">
        <v>293624</v>
      </c>
      <c r="K17" s="54">
        <v>55.794117647058826</v>
      </c>
      <c r="L17" s="54">
        <v>3.5</v>
      </c>
      <c r="M17" s="55">
        <v>1.0073747634887695</v>
      </c>
      <c r="N17" s="55">
        <v>1</v>
      </c>
      <c r="O17" s="55">
        <v>1.0017019510269165</v>
      </c>
      <c r="P17" s="56">
        <v>1</v>
      </c>
      <c r="Q17" s="52">
        <v>365181.44025157235</v>
      </c>
      <c r="R17" s="53">
        <v>315300</v>
      </c>
      <c r="S17" s="54">
        <v>76.5</v>
      </c>
      <c r="T17" s="54">
        <v>13.5</v>
      </c>
      <c r="U17" s="55">
        <v>0.98993265628814697</v>
      </c>
      <c r="V17" s="56">
        <v>1</v>
      </c>
      <c r="W17" s="53">
        <v>361461.93814432988</v>
      </c>
      <c r="X17" s="53">
        <v>289900</v>
      </c>
      <c r="Y17" s="52">
        <v>350999.02702702704</v>
      </c>
      <c r="Z17" s="53">
        <v>296995</v>
      </c>
      <c r="AA17" s="54">
        <v>96.351351351351354</v>
      </c>
      <c r="AB17" s="54">
        <v>46.5</v>
      </c>
      <c r="AC17" s="55">
        <v>0.99304622411727905</v>
      </c>
      <c r="AD17" s="56">
        <v>1</v>
      </c>
      <c r="AE17" s="52">
        <v>362130.32317073172</v>
      </c>
      <c r="AF17" s="53">
        <v>307425</v>
      </c>
      <c r="AG17" s="54">
        <v>53.707317073170735</v>
      </c>
      <c r="AH17" s="54">
        <v>3</v>
      </c>
      <c r="AI17" s="55">
        <v>0.99649035930633545</v>
      </c>
      <c r="AJ17" s="56">
        <v>1</v>
      </c>
      <c r="AK17" s="57">
        <v>789</v>
      </c>
      <c r="AL17" s="58">
        <v>293840293</v>
      </c>
      <c r="AM17" s="59">
        <v>1150</v>
      </c>
      <c r="AN17" s="60">
        <v>795</v>
      </c>
      <c r="AO17" s="61">
        <v>372421.15716096322</v>
      </c>
      <c r="AP17" s="58">
        <v>305600</v>
      </c>
      <c r="AQ17" s="59">
        <v>63.50316856780735</v>
      </c>
      <c r="AR17" s="59">
        <v>10</v>
      </c>
      <c r="AS17" s="62">
        <v>1.0040318965911865</v>
      </c>
      <c r="AT17" s="62">
        <v>1</v>
      </c>
      <c r="AU17" s="62">
        <v>1.0002059936523438</v>
      </c>
      <c r="AV17" s="63">
        <v>1</v>
      </c>
      <c r="AW17" s="58">
        <v>344710.94782608695</v>
      </c>
      <c r="AX17" s="58">
        <v>285000</v>
      </c>
      <c r="AY17" s="61">
        <v>357004.88050314464</v>
      </c>
      <c r="AZ17" s="58">
        <v>294900</v>
      </c>
      <c r="BA17" s="59">
        <v>67.232704402515722</v>
      </c>
      <c r="BB17" s="59">
        <v>17</v>
      </c>
      <c r="BC17" s="62">
        <v>0.99885612726211548</v>
      </c>
      <c r="BD17" s="63">
        <v>1</v>
      </c>
    </row>
    <row r="18" spans="1:56" x14ac:dyDescent="0.25">
      <c r="A18" s="47">
        <v>45839</v>
      </c>
      <c r="B18" s="48">
        <v>119</v>
      </c>
      <c r="C18" s="49">
        <v>647</v>
      </c>
      <c r="D18" s="50">
        <v>6.969479162754376</v>
      </c>
      <c r="E18" s="49">
        <v>122</v>
      </c>
      <c r="F18" s="49">
        <v>99</v>
      </c>
      <c r="G18" s="49">
        <v>178</v>
      </c>
      <c r="H18" s="51">
        <v>44208469</v>
      </c>
      <c r="I18" s="52">
        <v>371499.73949579831</v>
      </c>
      <c r="J18" s="53">
        <v>296900</v>
      </c>
      <c r="K18" s="54">
        <v>55.941176470588232</v>
      </c>
      <c r="L18" s="54">
        <v>5</v>
      </c>
      <c r="M18" s="55">
        <v>1.0036929845809937</v>
      </c>
      <c r="N18" s="55">
        <v>1</v>
      </c>
      <c r="O18" s="55">
        <v>1.0037679672241211</v>
      </c>
      <c r="P18" s="56">
        <v>1</v>
      </c>
      <c r="Q18" s="52">
        <v>361111.56259659969</v>
      </c>
      <c r="R18" s="53">
        <v>317900</v>
      </c>
      <c r="S18" s="54">
        <v>72.673879443585776</v>
      </c>
      <c r="T18" s="54">
        <v>12</v>
      </c>
      <c r="U18" s="55">
        <v>0.98797333240509033</v>
      </c>
      <c r="V18" s="56">
        <v>1</v>
      </c>
      <c r="W18" s="53">
        <v>328384.81147540984</v>
      </c>
      <c r="X18" s="53">
        <v>279030</v>
      </c>
      <c r="Y18" s="52">
        <v>370001.59595959599</v>
      </c>
      <c r="Z18" s="53">
        <v>308789</v>
      </c>
      <c r="AA18" s="54">
        <v>62.585858585858588</v>
      </c>
      <c r="AB18" s="54">
        <v>13</v>
      </c>
      <c r="AC18" s="55">
        <v>0.99841952323913574</v>
      </c>
      <c r="AD18" s="56">
        <v>1</v>
      </c>
      <c r="AE18" s="52">
        <v>358216.69101123593</v>
      </c>
      <c r="AF18" s="53">
        <v>298700</v>
      </c>
      <c r="AG18" s="54">
        <v>41.640449438202246</v>
      </c>
      <c r="AH18" s="54">
        <v>1</v>
      </c>
      <c r="AI18" s="55">
        <v>0.996559739112854</v>
      </c>
      <c r="AJ18" s="56">
        <v>1</v>
      </c>
      <c r="AK18" s="57">
        <v>687</v>
      </c>
      <c r="AL18" s="58">
        <v>254260386</v>
      </c>
      <c r="AM18" s="59">
        <v>1053</v>
      </c>
      <c r="AN18" s="60">
        <v>721</v>
      </c>
      <c r="AO18" s="61">
        <v>370102.45414847159</v>
      </c>
      <c r="AP18" s="58">
        <v>309000</v>
      </c>
      <c r="AQ18" s="59">
        <v>64.647743813682681</v>
      </c>
      <c r="AR18" s="59">
        <v>12</v>
      </c>
      <c r="AS18" s="62">
        <v>1.0035356283187866</v>
      </c>
      <c r="AT18" s="62">
        <v>1</v>
      </c>
      <c r="AU18" s="62">
        <v>0.99998259544372559</v>
      </c>
      <c r="AV18" s="63">
        <v>1</v>
      </c>
      <c r="AW18" s="58">
        <v>343167.8841405508</v>
      </c>
      <c r="AX18" s="58">
        <v>285000</v>
      </c>
      <c r="AY18" s="61">
        <v>357621.2926490985</v>
      </c>
      <c r="AZ18" s="58">
        <v>294900</v>
      </c>
      <c r="BA18" s="59">
        <v>64.24410540915396</v>
      </c>
      <c r="BB18" s="59">
        <v>14</v>
      </c>
      <c r="BC18" s="62">
        <v>0.99945491552352905</v>
      </c>
      <c r="BD18" s="63">
        <v>1</v>
      </c>
    </row>
    <row r="19" spans="1:56" x14ac:dyDescent="0.25">
      <c r="A19" s="47">
        <v>45809</v>
      </c>
      <c r="B19" s="48">
        <v>107</v>
      </c>
      <c r="C19" s="49">
        <v>643</v>
      </c>
      <c r="D19" s="50">
        <v>7.0465753424657533</v>
      </c>
      <c r="E19" s="49">
        <v>172</v>
      </c>
      <c r="F19" s="49">
        <v>93</v>
      </c>
      <c r="G19" s="49">
        <v>199</v>
      </c>
      <c r="H19" s="51">
        <v>40414026</v>
      </c>
      <c r="I19" s="52">
        <v>377701.17757009348</v>
      </c>
      <c r="J19" s="53">
        <v>312000</v>
      </c>
      <c r="K19" s="54">
        <v>56.009345794392523</v>
      </c>
      <c r="L19" s="54">
        <v>7</v>
      </c>
      <c r="M19" s="55">
        <v>0.9961133599281311</v>
      </c>
      <c r="N19" s="55">
        <v>1</v>
      </c>
      <c r="O19" s="55">
        <v>0.99170553684234619</v>
      </c>
      <c r="P19" s="56">
        <v>1</v>
      </c>
      <c r="Q19" s="52">
        <v>364812.91912908241</v>
      </c>
      <c r="R19" s="53">
        <v>321250</v>
      </c>
      <c r="S19" s="54">
        <v>68.589424572317256</v>
      </c>
      <c r="T19" s="54">
        <v>4</v>
      </c>
      <c r="U19" s="55">
        <v>0.98783499002456665</v>
      </c>
      <c r="V19" s="56">
        <v>1</v>
      </c>
      <c r="W19" s="53">
        <v>357592.72674418607</v>
      </c>
      <c r="X19" s="53">
        <v>299450</v>
      </c>
      <c r="Y19" s="52">
        <v>351676.06451612903</v>
      </c>
      <c r="Z19" s="53">
        <v>289000</v>
      </c>
      <c r="AA19" s="54">
        <v>52.58064516129032</v>
      </c>
      <c r="AB19" s="54">
        <v>6</v>
      </c>
      <c r="AC19" s="55">
        <v>0.99207991361618042</v>
      </c>
      <c r="AD19" s="56">
        <v>1</v>
      </c>
      <c r="AE19" s="52">
        <v>372481.98994974873</v>
      </c>
      <c r="AF19" s="53">
        <v>298900</v>
      </c>
      <c r="AG19" s="54">
        <v>45.984924623115575</v>
      </c>
      <c r="AH19" s="54">
        <v>1</v>
      </c>
      <c r="AI19" s="55">
        <v>0.99933826923370361</v>
      </c>
      <c r="AJ19" s="56">
        <v>1</v>
      </c>
      <c r="AK19" s="57">
        <v>568</v>
      </c>
      <c r="AL19" s="58">
        <v>210051917</v>
      </c>
      <c r="AM19" s="59">
        <v>931</v>
      </c>
      <c r="AN19" s="60">
        <v>622</v>
      </c>
      <c r="AO19" s="61">
        <v>369809.713028169</v>
      </c>
      <c r="AP19" s="58">
        <v>310959</v>
      </c>
      <c r="AQ19" s="59">
        <v>66.471830985915489</v>
      </c>
      <c r="AR19" s="59">
        <v>14</v>
      </c>
      <c r="AS19" s="62">
        <v>1.0035026073455811</v>
      </c>
      <c r="AT19" s="62">
        <v>1</v>
      </c>
      <c r="AU19" s="62">
        <v>0.99918389320373535</v>
      </c>
      <c r="AV19" s="63">
        <v>1</v>
      </c>
      <c r="AW19" s="58">
        <v>345105.08592910849</v>
      </c>
      <c r="AX19" s="58">
        <v>285940</v>
      </c>
      <c r="AY19" s="61">
        <v>355650.79421221867</v>
      </c>
      <c r="AZ19" s="58">
        <v>292344.5</v>
      </c>
      <c r="BA19" s="59">
        <v>64.508038585209007</v>
      </c>
      <c r="BB19" s="59">
        <v>14</v>
      </c>
      <c r="BC19" s="62">
        <v>0.99962049722671509</v>
      </c>
      <c r="BD19" s="63">
        <v>1</v>
      </c>
    </row>
    <row r="20" spans="1:56" x14ac:dyDescent="0.25">
      <c r="A20" s="47">
        <v>45778</v>
      </c>
      <c r="B20" s="48">
        <v>125</v>
      </c>
      <c r="C20" s="49">
        <v>615</v>
      </c>
      <c r="D20" s="50">
        <v>6.8396665511863377</v>
      </c>
      <c r="E20" s="49">
        <v>136</v>
      </c>
      <c r="F20" s="49">
        <v>112</v>
      </c>
      <c r="G20" s="49">
        <v>191</v>
      </c>
      <c r="H20" s="51">
        <v>45241106</v>
      </c>
      <c r="I20" s="52">
        <v>361928.848</v>
      </c>
      <c r="J20" s="53">
        <v>292000</v>
      </c>
      <c r="K20" s="54">
        <v>68.536000000000001</v>
      </c>
      <c r="L20" s="54">
        <v>16</v>
      </c>
      <c r="M20" s="55">
        <v>1.0078321695327759</v>
      </c>
      <c r="N20" s="55">
        <v>1</v>
      </c>
      <c r="O20" s="55">
        <v>1.0081689357757568</v>
      </c>
      <c r="P20" s="56">
        <v>1</v>
      </c>
      <c r="Q20" s="52">
        <v>367473.64715447155</v>
      </c>
      <c r="R20" s="53">
        <v>325000</v>
      </c>
      <c r="S20" s="54">
        <v>95.609756097560975</v>
      </c>
      <c r="T20" s="54">
        <v>39</v>
      </c>
      <c r="U20" s="55">
        <v>0.99409866333007813</v>
      </c>
      <c r="V20" s="56">
        <v>1</v>
      </c>
      <c r="W20" s="53">
        <v>374588.8676470588</v>
      </c>
      <c r="X20" s="53">
        <v>307450</v>
      </c>
      <c r="Y20" s="52">
        <v>347154.27678571426</v>
      </c>
      <c r="Z20" s="53">
        <v>281995</v>
      </c>
      <c r="AA20" s="54">
        <v>59.223214285714285</v>
      </c>
      <c r="AB20" s="54">
        <v>11</v>
      </c>
      <c r="AC20" s="55">
        <v>0.99283701181411743</v>
      </c>
      <c r="AD20" s="56">
        <v>1</v>
      </c>
      <c r="AE20" s="52">
        <v>386009.21465968585</v>
      </c>
      <c r="AF20" s="53">
        <v>305850</v>
      </c>
      <c r="AG20" s="54">
        <v>43.984293193717278</v>
      </c>
      <c r="AH20" s="54">
        <v>1</v>
      </c>
      <c r="AI20" s="55">
        <v>0.99820041656494141</v>
      </c>
      <c r="AJ20" s="56">
        <v>1</v>
      </c>
      <c r="AK20" s="57">
        <v>461</v>
      </c>
      <c r="AL20" s="58">
        <v>169637891</v>
      </c>
      <c r="AM20" s="59">
        <v>759</v>
      </c>
      <c r="AN20" s="60">
        <v>529</v>
      </c>
      <c r="AO20" s="61">
        <v>367978.0715835141</v>
      </c>
      <c r="AP20" s="58">
        <v>310000</v>
      </c>
      <c r="AQ20" s="59">
        <v>68.900216919739691</v>
      </c>
      <c r="AR20" s="59">
        <v>15</v>
      </c>
      <c r="AS20" s="62">
        <v>1.0052176713943481</v>
      </c>
      <c r="AT20" s="62">
        <v>1</v>
      </c>
      <c r="AU20" s="62">
        <v>1.0008946657180786</v>
      </c>
      <c r="AV20" s="63">
        <v>1</v>
      </c>
      <c r="AW20" s="58">
        <v>342275.2121212121</v>
      </c>
      <c r="AX20" s="58">
        <v>282725</v>
      </c>
      <c r="AY20" s="61">
        <v>356349.5652173913</v>
      </c>
      <c r="AZ20" s="58">
        <v>292990</v>
      </c>
      <c r="BA20" s="59">
        <v>66.604914933837435</v>
      </c>
      <c r="BB20" s="59">
        <v>15</v>
      </c>
      <c r="BC20" s="62">
        <v>1.0009537935256958</v>
      </c>
      <c r="BD20" s="63">
        <v>1</v>
      </c>
    </row>
    <row r="21" spans="1:56" x14ac:dyDescent="0.25">
      <c r="A21" s="47">
        <v>45748</v>
      </c>
      <c r="B21" s="48">
        <v>112</v>
      </c>
      <c r="C21" s="49">
        <v>626</v>
      </c>
      <c r="D21" s="50">
        <v>7.161106023393339</v>
      </c>
      <c r="E21" s="49">
        <v>200</v>
      </c>
      <c r="F21" s="49">
        <v>115</v>
      </c>
      <c r="G21" s="49">
        <v>216</v>
      </c>
      <c r="H21" s="51">
        <v>39839828</v>
      </c>
      <c r="I21" s="52">
        <v>355712.75</v>
      </c>
      <c r="J21" s="53">
        <v>308848.5</v>
      </c>
      <c r="K21" s="54">
        <v>65.705357142857139</v>
      </c>
      <c r="L21" s="54">
        <v>12</v>
      </c>
      <c r="M21" s="55">
        <v>1.0055919885635376</v>
      </c>
      <c r="N21" s="55">
        <v>1</v>
      </c>
      <c r="O21" s="55">
        <v>1.0018323659896851</v>
      </c>
      <c r="P21" s="56">
        <v>1</v>
      </c>
      <c r="Q21" s="52">
        <v>366697.66932907345</v>
      </c>
      <c r="R21" s="53">
        <v>325000</v>
      </c>
      <c r="S21" s="54">
        <v>87.672523961661341</v>
      </c>
      <c r="T21" s="54">
        <v>39</v>
      </c>
      <c r="U21" s="55">
        <v>0.99491775035858154</v>
      </c>
      <c r="V21" s="56">
        <v>1</v>
      </c>
      <c r="W21" s="53">
        <v>318679.85499999998</v>
      </c>
      <c r="X21" s="53">
        <v>259495</v>
      </c>
      <c r="Y21" s="52">
        <v>336690.5391304348</v>
      </c>
      <c r="Z21" s="53">
        <v>285000</v>
      </c>
      <c r="AA21" s="54">
        <v>64.313043478260866</v>
      </c>
      <c r="AB21" s="54">
        <v>5</v>
      </c>
      <c r="AC21" s="55">
        <v>1.0063539743423462</v>
      </c>
      <c r="AD21" s="56">
        <v>1</v>
      </c>
      <c r="AE21" s="52">
        <v>377679.60185185185</v>
      </c>
      <c r="AF21" s="53">
        <v>304485</v>
      </c>
      <c r="AG21" s="54">
        <v>49.777777777777779</v>
      </c>
      <c r="AH21" s="54">
        <v>1</v>
      </c>
      <c r="AI21" s="55">
        <v>1.0023765563964844</v>
      </c>
      <c r="AJ21" s="56">
        <v>1</v>
      </c>
      <c r="AK21" s="57">
        <v>336</v>
      </c>
      <c r="AL21" s="58">
        <v>124396785</v>
      </c>
      <c r="AM21" s="59">
        <v>623</v>
      </c>
      <c r="AN21" s="60">
        <v>417</v>
      </c>
      <c r="AO21" s="61">
        <v>370228.52678571426</v>
      </c>
      <c r="AP21" s="58">
        <v>316566</v>
      </c>
      <c r="AQ21" s="59">
        <v>69.035714285714292</v>
      </c>
      <c r="AR21" s="59">
        <v>14</v>
      </c>
      <c r="AS21" s="62">
        <v>1.0042450428009033</v>
      </c>
      <c r="AT21" s="62">
        <v>1</v>
      </c>
      <c r="AU21" s="62">
        <v>0.99817222356796265</v>
      </c>
      <c r="AV21" s="63">
        <v>1</v>
      </c>
      <c r="AW21" s="58">
        <v>335221.18780096306</v>
      </c>
      <c r="AX21" s="58">
        <v>275000</v>
      </c>
      <c r="AY21" s="61">
        <v>358819.2829736211</v>
      </c>
      <c r="AZ21" s="58">
        <v>294900</v>
      </c>
      <c r="BA21" s="59">
        <v>68.587529976019184</v>
      </c>
      <c r="BB21" s="59">
        <v>16</v>
      </c>
      <c r="BC21" s="62">
        <v>1.0031247138977051</v>
      </c>
      <c r="BD21" s="63">
        <v>1</v>
      </c>
    </row>
    <row r="22" spans="1:56" x14ac:dyDescent="0.25">
      <c r="A22" s="47">
        <v>45717</v>
      </c>
      <c r="B22" s="48">
        <v>97</v>
      </c>
      <c r="C22" s="49">
        <v>572</v>
      </c>
      <c r="D22" s="50">
        <v>6.5747126436781613</v>
      </c>
      <c r="E22" s="49">
        <v>126</v>
      </c>
      <c r="F22" s="49">
        <v>119</v>
      </c>
      <c r="G22" s="49">
        <v>207</v>
      </c>
      <c r="H22" s="51">
        <v>35448560</v>
      </c>
      <c r="I22" s="52">
        <v>365449.07216494845</v>
      </c>
      <c r="J22" s="53">
        <v>325000</v>
      </c>
      <c r="K22" s="54">
        <v>57</v>
      </c>
      <c r="L22" s="54">
        <v>12</v>
      </c>
      <c r="M22" s="55">
        <v>1.0039728879928589</v>
      </c>
      <c r="N22" s="55">
        <v>1</v>
      </c>
      <c r="O22" s="55">
        <v>1.0035885572433472</v>
      </c>
      <c r="P22" s="56">
        <v>1</v>
      </c>
      <c r="Q22" s="52">
        <v>375694.48426573427</v>
      </c>
      <c r="R22" s="53">
        <v>344820</v>
      </c>
      <c r="S22" s="54">
        <v>92.70804195804196</v>
      </c>
      <c r="T22" s="54">
        <v>44</v>
      </c>
      <c r="U22" s="55">
        <v>0.99473047256469727</v>
      </c>
      <c r="V22" s="56">
        <v>1</v>
      </c>
      <c r="W22" s="53">
        <v>370938.36507936509</v>
      </c>
      <c r="X22" s="53">
        <v>302289.5</v>
      </c>
      <c r="Y22" s="52">
        <v>355319.68067226891</v>
      </c>
      <c r="Z22" s="53">
        <v>295807</v>
      </c>
      <c r="AA22" s="54">
        <v>71.142857142857139</v>
      </c>
      <c r="AB22" s="54">
        <v>31</v>
      </c>
      <c r="AC22" s="55">
        <v>1.0042409896850586</v>
      </c>
      <c r="AD22" s="56">
        <v>1</v>
      </c>
      <c r="AE22" s="52">
        <v>381547.5265700483</v>
      </c>
      <c r="AF22" s="53">
        <v>304990</v>
      </c>
      <c r="AG22" s="54">
        <v>47.512077294685987</v>
      </c>
      <c r="AH22" s="54">
        <v>0</v>
      </c>
      <c r="AI22" s="55">
        <v>0.99902594089508057</v>
      </c>
      <c r="AJ22" s="56">
        <v>1</v>
      </c>
      <c r="AK22" s="57">
        <v>224</v>
      </c>
      <c r="AL22" s="58">
        <v>84556957</v>
      </c>
      <c r="AM22" s="59">
        <v>423</v>
      </c>
      <c r="AN22" s="60">
        <v>302</v>
      </c>
      <c r="AO22" s="61">
        <v>377486.41517857142</v>
      </c>
      <c r="AP22" s="58">
        <v>322500</v>
      </c>
      <c r="AQ22" s="59">
        <v>70.700892857142861</v>
      </c>
      <c r="AR22" s="59">
        <v>16</v>
      </c>
      <c r="AS22" s="62">
        <v>1.0035715103149414</v>
      </c>
      <c r="AT22" s="62">
        <v>1</v>
      </c>
      <c r="AU22" s="62">
        <v>0.99632561206817627</v>
      </c>
      <c r="AV22" s="63">
        <v>1</v>
      </c>
      <c r="AW22" s="58">
        <v>343042.14893617021</v>
      </c>
      <c r="AX22" s="58">
        <v>291000</v>
      </c>
      <c r="AY22" s="61">
        <v>367245.7913907285</v>
      </c>
      <c r="AZ22" s="58">
        <v>296104.5</v>
      </c>
      <c r="BA22" s="59">
        <v>70.215231788079464</v>
      </c>
      <c r="BB22" s="59">
        <v>26</v>
      </c>
      <c r="BC22" s="62">
        <v>1.0019017457962036</v>
      </c>
      <c r="BD22" s="63">
        <v>1</v>
      </c>
    </row>
    <row r="23" spans="1:56" x14ac:dyDescent="0.25">
      <c r="A23" s="47">
        <v>45689</v>
      </c>
      <c r="B23" s="48">
        <v>67</v>
      </c>
      <c r="C23" s="49">
        <v>614</v>
      </c>
      <c r="D23" s="50">
        <v>7.0642379823426982</v>
      </c>
      <c r="E23" s="49">
        <v>137</v>
      </c>
      <c r="F23" s="49">
        <v>92</v>
      </c>
      <c r="G23" s="49">
        <v>190</v>
      </c>
      <c r="H23" s="51">
        <v>26238229</v>
      </c>
      <c r="I23" s="52">
        <v>391615.35820895521</v>
      </c>
      <c r="J23" s="53">
        <v>309000</v>
      </c>
      <c r="K23" s="54">
        <v>77.925373134328353</v>
      </c>
      <c r="L23" s="54">
        <v>9</v>
      </c>
      <c r="M23" s="55">
        <v>1.0053235292434692</v>
      </c>
      <c r="N23" s="55">
        <v>1</v>
      </c>
      <c r="O23" s="55">
        <v>0.98883724212646484</v>
      </c>
      <c r="P23" s="56">
        <v>1</v>
      </c>
      <c r="Q23" s="52">
        <v>368892.45765472314</v>
      </c>
      <c r="R23" s="53">
        <v>337000</v>
      </c>
      <c r="S23" s="54">
        <v>84.05048859934854</v>
      </c>
      <c r="T23" s="54">
        <v>31</v>
      </c>
      <c r="U23" s="55">
        <v>0.99643552303314209</v>
      </c>
      <c r="V23" s="56">
        <v>1</v>
      </c>
      <c r="W23" s="53">
        <v>357088.69343065692</v>
      </c>
      <c r="X23" s="53">
        <v>299900</v>
      </c>
      <c r="Y23" s="52">
        <v>370601.32608695654</v>
      </c>
      <c r="Z23" s="53">
        <v>297500</v>
      </c>
      <c r="AA23" s="54">
        <v>62.706521739130437</v>
      </c>
      <c r="AB23" s="54">
        <v>16.5</v>
      </c>
      <c r="AC23" s="55">
        <v>1.0037680864334106</v>
      </c>
      <c r="AD23" s="56">
        <v>1</v>
      </c>
      <c r="AE23" s="52">
        <v>392238.64736842108</v>
      </c>
      <c r="AF23" s="53">
        <v>318631</v>
      </c>
      <c r="AG23" s="54">
        <v>45.763157894736842</v>
      </c>
      <c r="AH23" s="54">
        <v>0</v>
      </c>
      <c r="AI23" s="55">
        <v>1.000495433807373</v>
      </c>
      <c r="AJ23" s="56">
        <v>1</v>
      </c>
      <c r="AK23" s="57">
        <v>127</v>
      </c>
      <c r="AL23" s="58">
        <v>49108397</v>
      </c>
      <c r="AM23" s="59">
        <v>297</v>
      </c>
      <c r="AN23" s="60">
        <v>183</v>
      </c>
      <c r="AO23" s="61">
        <v>386680.2913385827</v>
      </c>
      <c r="AP23" s="58">
        <v>320500</v>
      </c>
      <c r="AQ23" s="59">
        <v>81.165354330708666</v>
      </c>
      <c r="AR23" s="59">
        <v>20</v>
      </c>
      <c r="AS23" s="62">
        <v>1.0032650232315063</v>
      </c>
      <c r="AT23" s="62">
        <v>1</v>
      </c>
      <c r="AU23" s="62">
        <v>0.99079197645187378</v>
      </c>
      <c r="AV23" s="63">
        <v>1</v>
      </c>
      <c r="AW23" s="58">
        <v>331207.39057239058</v>
      </c>
      <c r="AX23" s="58">
        <v>285000</v>
      </c>
      <c r="AY23" s="61">
        <v>375001.02185792348</v>
      </c>
      <c r="AZ23" s="58">
        <v>299000</v>
      </c>
      <c r="BA23" s="59">
        <v>69.612021857923494</v>
      </c>
      <c r="BB23" s="59">
        <v>14</v>
      </c>
      <c r="BC23" s="62">
        <v>1.0003721714019775</v>
      </c>
      <c r="BD23" s="63">
        <v>1</v>
      </c>
    </row>
    <row r="24" spans="1:56" x14ac:dyDescent="0.25">
      <c r="A24" s="47">
        <v>45658</v>
      </c>
      <c r="B24" s="48">
        <v>60</v>
      </c>
      <c r="C24" s="49">
        <v>587</v>
      </c>
      <c r="D24" s="50">
        <v>6.8189736610856135</v>
      </c>
      <c r="E24" s="49">
        <v>160</v>
      </c>
      <c r="F24" s="49">
        <v>91</v>
      </c>
      <c r="G24" s="49">
        <v>166</v>
      </c>
      <c r="H24" s="51">
        <v>22870168</v>
      </c>
      <c r="I24" s="52">
        <v>381169.46666666667</v>
      </c>
      <c r="J24" s="53">
        <v>349728.5</v>
      </c>
      <c r="K24" s="54">
        <v>84.783333333333331</v>
      </c>
      <c r="L24" s="54">
        <v>27.5</v>
      </c>
      <c r="M24" s="55">
        <v>1.0009663105010986</v>
      </c>
      <c r="N24" s="55">
        <v>1</v>
      </c>
      <c r="O24" s="55">
        <v>0.992942214012146</v>
      </c>
      <c r="P24" s="56">
        <v>1</v>
      </c>
      <c r="Q24" s="52">
        <v>370718.20613287907</v>
      </c>
      <c r="R24" s="53">
        <v>339900</v>
      </c>
      <c r="S24" s="54">
        <v>83.645655877342421</v>
      </c>
      <c r="T24" s="54">
        <v>20</v>
      </c>
      <c r="U24" s="55">
        <v>0.99748104810714722</v>
      </c>
      <c r="V24" s="56">
        <v>1</v>
      </c>
      <c r="W24" s="53">
        <v>309046.52500000002</v>
      </c>
      <c r="X24" s="53">
        <v>265900</v>
      </c>
      <c r="Y24" s="52">
        <v>379449.06593406596</v>
      </c>
      <c r="Z24" s="53">
        <v>299000</v>
      </c>
      <c r="AA24" s="54">
        <v>76.593406593406598</v>
      </c>
      <c r="AB24" s="54">
        <v>4</v>
      </c>
      <c r="AC24" s="55">
        <v>0.99697625637054443</v>
      </c>
      <c r="AD24" s="56">
        <v>1</v>
      </c>
      <c r="AE24" s="52">
        <v>394641.75903614459</v>
      </c>
      <c r="AF24" s="53">
        <v>317044</v>
      </c>
      <c r="AG24" s="54">
        <v>43.993975903614455</v>
      </c>
      <c r="AH24" s="54">
        <v>0</v>
      </c>
      <c r="AI24" s="55">
        <v>0.99565660953521729</v>
      </c>
      <c r="AJ24" s="56">
        <v>1</v>
      </c>
      <c r="AK24" s="57">
        <v>60</v>
      </c>
      <c r="AL24" s="58">
        <v>22870168</v>
      </c>
      <c r="AM24" s="59">
        <v>160</v>
      </c>
      <c r="AN24" s="60">
        <v>91</v>
      </c>
      <c r="AO24" s="61">
        <v>381169.46666666667</v>
      </c>
      <c r="AP24" s="58">
        <v>349728.5</v>
      </c>
      <c r="AQ24" s="59">
        <v>84.783333333333331</v>
      </c>
      <c r="AR24" s="59">
        <v>27.5</v>
      </c>
      <c r="AS24" s="62">
        <v>1.0009663105010986</v>
      </c>
      <c r="AT24" s="62">
        <v>1</v>
      </c>
      <c r="AU24" s="62">
        <v>0.992942214012146</v>
      </c>
      <c r="AV24" s="63">
        <v>1</v>
      </c>
      <c r="AW24" s="58">
        <v>309046.52500000002</v>
      </c>
      <c r="AX24" s="58">
        <v>265900</v>
      </c>
      <c r="AY24" s="61">
        <v>379449.06593406596</v>
      </c>
      <c r="AZ24" s="58">
        <v>299000</v>
      </c>
      <c r="BA24" s="59">
        <v>76.593406593406598</v>
      </c>
      <c r="BB24" s="59">
        <v>4</v>
      </c>
      <c r="BC24" s="62">
        <v>0.99697625637054443</v>
      </c>
      <c r="BD24" s="63">
        <v>1</v>
      </c>
    </row>
    <row r="25" spans="1:56" x14ac:dyDescent="0.25">
      <c r="A25" s="47">
        <v>45627</v>
      </c>
      <c r="B25" s="48">
        <v>79</v>
      </c>
      <c r="C25" s="49">
        <v>606</v>
      </c>
      <c r="D25" s="50">
        <v>7.1645318042914692</v>
      </c>
      <c r="E25" s="49">
        <v>73</v>
      </c>
      <c r="F25" s="49">
        <v>59</v>
      </c>
      <c r="G25" s="49">
        <v>125</v>
      </c>
      <c r="H25" s="51">
        <v>33939018</v>
      </c>
      <c r="I25" s="52">
        <v>429607.82278481015</v>
      </c>
      <c r="J25" s="53">
        <v>355000</v>
      </c>
      <c r="K25" s="54">
        <v>43.810126582278478</v>
      </c>
      <c r="L25" s="54">
        <v>1</v>
      </c>
      <c r="M25" s="55">
        <v>1.0074636936187744</v>
      </c>
      <c r="N25" s="55">
        <v>1</v>
      </c>
      <c r="O25" s="55">
        <v>1.0024707317352295</v>
      </c>
      <c r="P25" s="56">
        <v>1</v>
      </c>
      <c r="Q25" s="52">
        <v>377712.91254125413</v>
      </c>
      <c r="R25" s="53">
        <v>344700</v>
      </c>
      <c r="S25" s="54">
        <v>86.71947194719472</v>
      </c>
      <c r="T25" s="54">
        <v>35</v>
      </c>
      <c r="U25" s="55">
        <v>0.99383485317230225</v>
      </c>
      <c r="V25" s="56">
        <v>1</v>
      </c>
      <c r="W25" s="53">
        <v>420229.84931506851</v>
      </c>
      <c r="X25" s="53">
        <v>357283</v>
      </c>
      <c r="Y25" s="52">
        <v>446563.28813559323</v>
      </c>
      <c r="Z25" s="53">
        <v>346000</v>
      </c>
      <c r="AA25" s="54">
        <v>91.830508474576277</v>
      </c>
      <c r="AB25" s="54">
        <v>34</v>
      </c>
      <c r="AC25" s="55">
        <v>0.99327492713928223</v>
      </c>
      <c r="AD25" s="56">
        <v>1</v>
      </c>
      <c r="AE25" s="52">
        <v>385993.07199999999</v>
      </c>
      <c r="AF25" s="53">
        <v>321950</v>
      </c>
      <c r="AG25" s="54">
        <v>45.8</v>
      </c>
      <c r="AH25" s="54">
        <v>0</v>
      </c>
      <c r="AI25" s="55">
        <v>0.99289298057556152</v>
      </c>
      <c r="AJ25" s="56">
        <v>1</v>
      </c>
      <c r="AK25" s="57">
        <v>1015</v>
      </c>
      <c r="AL25" s="58">
        <v>402677161</v>
      </c>
      <c r="AM25" s="59">
        <v>1651</v>
      </c>
      <c r="AN25" s="60">
        <v>1032</v>
      </c>
      <c r="AO25" s="61">
        <v>396726.26699507388</v>
      </c>
      <c r="AP25" s="58">
        <v>344808</v>
      </c>
      <c r="AQ25" s="59">
        <v>54.331034482758618</v>
      </c>
      <c r="AR25" s="59">
        <v>3</v>
      </c>
      <c r="AS25" s="62">
        <v>1.0053236484527588</v>
      </c>
      <c r="AT25" s="62">
        <v>1</v>
      </c>
      <c r="AU25" s="62">
        <v>1.0014327764511108</v>
      </c>
      <c r="AV25" s="63">
        <v>1</v>
      </c>
      <c r="AW25" s="58">
        <v>364764.69109630527</v>
      </c>
      <c r="AX25" s="58">
        <v>304990</v>
      </c>
      <c r="AY25" s="61">
        <v>388247.75387596898</v>
      </c>
      <c r="AZ25" s="58">
        <v>336050</v>
      </c>
      <c r="BA25" s="59">
        <v>63.630813953488371</v>
      </c>
      <c r="BB25" s="59">
        <v>5</v>
      </c>
      <c r="BC25" s="62">
        <v>0.99982625246047974</v>
      </c>
      <c r="BD25" s="63">
        <v>1</v>
      </c>
    </row>
    <row r="26" spans="1:56" x14ac:dyDescent="0.25">
      <c r="A26" s="47">
        <v>45597</v>
      </c>
      <c r="B26" s="48">
        <v>94</v>
      </c>
      <c r="C26" s="49">
        <v>643</v>
      </c>
      <c r="D26" s="50">
        <v>7.6776119402985072</v>
      </c>
      <c r="E26" s="49">
        <v>90</v>
      </c>
      <c r="F26" s="49">
        <v>72</v>
      </c>
      <c r="G26" s="49">
        <v>147</v>
      </c>
      <c r="H26" s="51">
        <v>37532584</v>
      </c>
      <c r="I26" s="52">
        <v>399282.80851063831</v>
      </c>
      <c r="J26" s="53">
        <v>349000</v>
      </c>
      <c r="K26" s="54">
        <v>50.765957446808514</v>
      </c>
      <c r="L26" s="54">
        <v>1</v>
      </c>
      <c r="M26" s="55">
        <v>1.0101891756057739</v>
      </c>
      <c r="N26" s="55">
        <v>1</v>
      </c>
      <c r="O26" s="55">
        <v>1.0097593069076538</v>
      </c>
      <c r="P26" s="56">
        <v>1</v>
      </c>
      <c r="Q26" s="52">
        <v>373646.15552099532</v>
      </c>
      <c r="R26" s="53">
        <v>325000</v>
      </c>
      <c r="S26" s="54">
        <v>84.530326594090198</v>
      </c>
      <c r="T26" s="54">
        <v>38</v>
      </c>
      <c r="U26" s="55">
        <v>0.99240648746490479</v>
      </c>
      <c r="V26" s="56">
        <v>1</v>
      </c>
      <c r="W26" s="53">
        <v>365103.38888888888</v>
      </c>
      <c r="X26" s="53">
        <v>321695</v>
      </c>
      <c r="Y26" s="52">
        <v>361485.38888888888</v>
      </c>
      <c r="Z26" s="53">
        <v>326415.5</v>
      </c>
      <c r="AA26" s="54">
        <v>56.055555555555557</v>
      </c>
      <c r="AB26" s="54">
        <v>2</v>
      </c>
      <c r="AC26" s="55">
        <v>1.000591516494751</v>
      </c>
      <c r="AD26" s="56">
        <v>1</v>
      </c>
      <c r="AE26" s="52">
        <v>421233.03401360544</v>
      </c>
      <c r="AF26" s="53">
        <v>337000</v>
      </c>
      <c r="AG26" s="54">
        <v>24.598639455782312</v>
      </c>
      <c r="AH26" s="54">
        <v>0</v>
      </c>
      <c r="AI26" s="55">
        <v>0.9965171217918396</v>
      </c>
      <c r="AJ26" s="56">
        <v>1</v>
      </c>
      <c r="AK26" s="57">
        <v>936</v>
      </c>
      <c r="AL26" s="58">
        <v>368738143</v>
      </c>
      <c r="AM26" s="59">
        <v>1578</v>
      </c>
      <c r="AN26" s="60">
        <v>973</v>
      </c>
      <c r="AO26" s="61">
        <v>393951.0074786325</v>
      </c>
      <c r="AP26" s="58">
        <v>339900</v>
      </c>
      <c r="AQ26" s="59">
        <v>55.219017094017097</v>
      </c>
      <c r="AR26" s="59">
        <v>4</v>
      </c>
      <c r="AS26" s="62">
        <v>1.0051430463790894</v>
      </c>
      <c r="AT26" s="62">
        <v>1</v>
      </c>
      <c r="AU26" s="62">
        <v>1.001345157623291</v>
      </c>
      <c r="AV26" s="63">
        <v>1</v>
      </c>
      <c r="AW26" s="58">
        <v>362198.81242078578</v>
      </c>
      <c r="AX26" s="58">
        <v>304550</v>
      </c>
      <c r="AY26" s="61">
        <v>384711.66289825283</v>
      </c>
      <c r="AZ26" s="58">
        <v>335900</v>
      </c>
      <c r="BA26" s="59">
        <v>61.920863309352519</v>
      </c>
      <c r="BB26" s="59">
        <v>4</v>
      </c>
      <c r="BC26" s="62">
        <v>1.0002238750457764</v>
      </c>
      <c r="BD26" s="63">
        <v>1</v>
      </c>
    </row>
    <row r="27" spans="1:56" x14ac:dyDescent="0.25">
      <c r="A27" s="47">
        <v>45566</v>
      </c>
      <c r="B27" s="48">
        <v>82</v>
      </c>
      <c r="C27" s="49">
        <v>618</v>
      </c>
      <c r="D27" s="50">
        <v>7.6217880446058457</v>
      </c>
      <c r="E27" s="49">
        <v>147</v>
      </c>
      <c r="F27" s="49">
        <v>85</v>
      </c>
      <c r="G27" s="49">
        <v>162</v>
      </c>
      <c r="H27" s="51">
        <v>34996955</v>
      </c>
      <c r="I27" s="52">
        <v>426792.13414634147</v>
      </c>
      <c r="J27" s="53">
        <v>371680.5</v>
      </c>
      <c r="K27" s="54">
        <v>56.780487804878049</v>
      </c>
      <c r="L27" s="54">
        <v>3.5</v>
      </c>
      <c r="M27" s="55">
        <v>1.0084439516067505</v>
      </c>
      <c r="N27" s="55">
        <v>1</v>
      </c>
      <c r="O27" s="55">
        <v>0.99279874563217163</v>
      </c>
      <c r="P27" s="56">
        <v>1</v>
      </c>
      <c r="Q27" s="52">
        <v>379857.2265372168</v>
      </c>
      <c r="R27" s="53">
        <v>340977.5</v>
      </c>
      <c r="S27" s="54">
        <v>78.189320388349515</v>
      </c>
      <c r="T27" s="54">
        <v>39</v>
      </c>
      <c r="U27" s="55">
        <v>0.99151170253753662</v>
      </c>
      <c r="V27" s="56">
        <v>1</v>
      </c>
      <c r="W27" s="53">
        <v>386132.25850340136</v>
      </c>
      <c r="X27" s="53">
        <v>319000</v>
      </c>
      <c r="Y27" s="52">
        <v>420104.55294117646</v>
      </c>
      <c r="Z27" s="53">
        <v>356000</v>
      </c>
      <c r="AA27" s="54">
        <v>54.176470588235297</v>
      </c>
      <c r="AB27" s="54">
        <v>0</v>
      </c>
      <c r="AC27" s="55">
        <v>1.002345085144043</v>
      </c>
      <c r="AD27" s="56">
        <v>1</v>
      </c>
      <c r="AE27" s="52">
        <v>416574.62962962961</v>
      </c>
      <c r="AF27" s="53">
        <v>343808</v>
      </c>
      <c r="AG27" s="54">
        <v>27.617283950617285</v>
      </c>
      <c r="AH27" s="54">
        <v>0</v>
      </c>
      <c r="AI27" s="55">
        <v>0.9993903636932373</v>
      </c>
      <c r="AJ27" s="56">
        <v>1</v>
      </c>
      <c r="AK27" s="57">
        <v>842</v>
      </c>
      <c r="AL27" s="58">
        <v>331205559</v>
      </c>
      <c r="AM27" s="59">
        <v>1488</v>
      </c>
      <c r="AN27" s="60">
        <v>901</v>
      </c>
      <c r="AO27" s="61">
        <v>393355.77078384795</v>
      </c>
      <c r="AP27" s="58">
        <v>339677</v>
      </c>
      <c r="AQ27" s="59">
        <v>55.716152019002372</v>
      </c>
      <c r="AR27" s="59">
        <v>5</v>
      </c>
      <c r="AS27" s="62">
        <v>1.0045796632766724</v>
      </c>
      <c r="AT27" s="62">
        <v>1</v>
      </c>
      <c r="AU27" s="62">
        <v>1.0004045963287354</v>
      </c>
      <c r="AV27" s="63">
        <v>1</v>
      </c>
      <c r="AW27" s="58">
        <v>362023.13239247311</v>
      </c>
      <c r="AX27" s="58">
        <v>303917</v>
      </c>
      <c r="AY27" s="61">
        <v>386567.70255271922</v>
      </c>
      <c r="AZ27" s="58">
        <v>336400</v>
      </c>
      <c r="BA27" s="59">
        <v>62.389567147613761</v>
      </c>
      <c r="BB27" s="59">
        <v>4</v>
      </c>
      <c r="BC27" s="62">
        <v>1.0001945495605469</v>
      </c>
      <c r="BD27" s="63">
        <v>1</v>
      </c>
    </row>
    <row r="28" spans="1:56" x14ac:dyDescent="0.25">
      <c r="A28" s="47">
        <v>45536</v>
      </c>
      <c r="B28" s="48">
        <v>81</v>
      </c>
      <c r="C28" s="49">
        <v>560</v>
      </c>
      <c r="D28" s="50">
        <v>7</v>
      </c>
      <c r="E28" s="49">
        <v>163</v>
      </c>
      <c r="F28" s="49">
        <v>81</v>
      </c>
      <c r="G28" s="49">
        <v>157</v>
      </c>
      <c r="H28" s="51">
        <v>30325892</v>
      </c>
      <c r="I28" s="52">
        <v>374393.72839506174</v>
      </c>
      <c r="J28" s="53">
        <v>324900</v>
      </c>
      <c r="K28" s="54">
        <v>62.049382716049379</v>
      </c>
      <c r="L28" s="54">
        <v>12</v>
      </c>
      <c r="M28" s="55">
        <v>1.0030412673950195</v>
      </c>
      <c r="N28" s="55">
        <v>1</v>
      </c>
      <c r="O28" s="55">
        <v>1.0024892091751099</v>
      </c>
      <c r="P28" s="56">
        <v>1</v>
      </c>
      <c r="Q28" s="52">
        <v>382089.92857142858</v>
      </c>
      <c r="R28" s="53">
        <v>346270</v>
      </c>
      <c r="S28" s="54">
        <v>72.758928571428569</v>
      </c>
      <c r="T28" s="54">
        <v>30</v>
      </c>
      <c r="U28" s="55">
        <v>0.99138695001602173</v>
      </c>
      <c r="V28" s="56">
        <v>1</v>
      </c>
      <c r="W28" s="53">
        <v>368899.71165644174</v>
      </c>
      <c r="X28" s="53">
        <v>299900</v>
      </c>
      <c r="Y28" s="52">
        <v>361613.91358024691</v>
      </c>
      <c r="Z28" s="53">
        <v>299000</v>
      </c>
      <c r="AA28" s="54">
        <v>138.54320987654322</v>
      </c>
      <c r="AB28" s="54">
        <v>7</v>
      </c>
      <c r="AC28" s="55">
        <v>0.9968101978302002</v>
      </c>
      <c r="AD28" s="56">
        <v>1</v>
      </c>
      <c r="AE28" s="52">
        <v>403896.59235668788</v>
      </c>
      <c r="AF28" s="53">
        <v>347775</v>
      </c>
      <c r="AG28" s="54">
        <v>31.834394904458598</v>
      </c>
      <c r="AH28" s="54">
        <v>0</v>
      </c>
      <c r="AI28" s="55">
        <v>0.99335110187530518</v>
      </c>
      <c r="AJ28" s="56">
        <v>1</v>
      </c>
      <c r="AK28" s="57">
        <v>760</v>
      </c>
      <c r="AL28" s="58">
        <v>296208604</v>
      </c>
      <c r="AM28" s="59">
        <v>1341</v>
      </c>
      <c r="AN28" s="60">
        <v>816</v>
      </c>
      <c r="AO28" s="61">
        <v>389748.16315789474</v>
      </c>
      <c r="AP28" s="58">
        <v>337500</v>
      </c>
      <c r="AQ28" s="59">
        <v>55.601315789473681</v>
      </c>
      <c r="AR28" s="59">
        <v>5</v>
      </c>
      <c r="AS28" s="62">
        <v>1.0041627883911133</v>
      </c>
      <c r="AT28" s="62">
        <v>1</v>
      </c>
      <c r="AU28" s="62">
        <v>1.0012263059616089</v>
      </c>
      <c r="AV28" s="63">
        <v>1</v>
      </c>
      <c r="AW28" s="58">
        <v>359380.29753914988</v>
      </c>
      <c r="AX28" s="58">
        <v>302998</v>
      </c>
      <c r="AY28" s="61">
        <v>383074.28063725488</v>
      </c>
      <c r="AZ28" s="58">
        <v>336050</v>
      </c>
      <c r="BA28" s="59">
        <v>63.245098039215684</v>
      </c>
      <c r="BB28" s="59">
        <v>5.5</v>
      </c>
      <c r="BC28" s="62">
        <v>0.99997025728225708</v>
      </c>
      <c r="BD28" s="63">
        <v>1</v>
      </c>
    </row>
    <row r="29" spans="1:56" x14ac:dyDescent="0.25">
      <c r="A29" s="47">
        <v>45505</v>
      </c>
      <c r="B29" s="48">
        <v>91</v>
      </c>
      <c r="C29" s="49">
        <v>529</v>
      </c>
      <c r="D29" s="50">
        <v>6.6401675759851804</v>
      </c>
      <c r="E29" s="49">
        <v>214</v>
      </c>
      <c r="F29" s="49">
        <v>82</v>
      </c>
      <c r="G29" s="49">
        <v>159</v>
      </c>
      <c r="H29" s="51">
        <v>36810515</v>
      </c>
      <c r="I29" s="52">
        <v>404511.15384615387</v>
      </c>
      <c r="J29" s="53">
        <v>345000</v>
      </c>
      <c r="K29" s="54">
        <v>49.571428571428569</v>
      </c>
      <c r="L29" s="54">
        <v>4</v>
      </c>
      <c r="M29" s="55">
        <v>1.0076749324798584</v>
      </c>
      <c r="N29" s="55">
        <v>1</v>
      </c>
      <c r="O29" s="55">
        <v>1.0019967555999756</v>
      </c>
      <c r="P29" s="56">
        <v>1</v>
      </c>
      <c r="Q29" s="52">
        <v>377735.40075614367</v>
      </c>
      <c r="R29" s="53">
        <v>344900</v>
      </c>
      <c r="S29" s="54">
        <v>68.75425330812854</v>
      </c>
      <c r="T29" s="54">
        <v>25</v>
      </c>
      <c r="U29" s="55">
        <v>0.99046468734741211</v>
      </c>
      <c r="V29" s="56">
        <v>1</v>
      </c>
      <c r="W29" s="53">
        <v>333851.56542056077</v>
      </c>
      <c r="X29" s="53">
        <v>278495</v>
      </c>
      <c r="Y29" s="52">
        <v>416327.41463414632</v>
      </c>
      <c r="Z29" s="53">
        <v>338127</v>
      </c>
      <c r="AA29" s="54">
        <v>57.951219512195124</v>
      </c>
      <c r="AB29" s="54">
        <v>10.5</v>
      </c>
      <c r="AC29" s="55">
        <v>0.99836587905883789</v>
      </c>
      <c r="AD29" s="56">
        <v>1</v>
      </c>
      <c r="AE29" s="52">
        <v>407871.77358490566</v>
      </c>
      <c r="AF29" s="53">
        <v>347775</v>
      </c>
      <c r="AG29" s="54">
        <v>41.622641509433961</v>
      </c>
      <c r="AH29" s="54">
        <v>1</v>
      </c>
      <c r="AI29" s="55">
        <v>0.99495178461074829</v>
      </c>
      <c r="AJ29" s="56">
        <v>1</v>
      </c>
      <c r="AK29" s="57">
        <v>679</v>
      </c>
      <c r="AL29" s="58">
        <v>265882712</v>
      </c>
      <c r="AM29" s="59">
        <v>1178</v>
      </c>
      <c r="AN29" s="60">
        <v>735</v>
      </c>
      <c r="AO29" s="61">
        <v>391579.84094256262</v>
      </c>
      <c r="AP29" s="58">
        <v>338500</v>
      </c>
      <c r="AQ29" s="59">
        <v>54.832106038291606</v>
      </c>
      <c r="AR29" s="59">
        <v>3</v>
      </c>
      <c r="AS29" s="62">
        <v>1.0042965412139893</v>
      </c>
      <c r="AT29" s="62">
        <v>1</v>
      </c>
      <c r="AU29" s="62">
        <v>1.0010755062103271</v>
      </c>
      <c r="AV29" s="63">
        <v>1</v>
      </c>
      <c r="AW29" s="58">
        <v>358063.09507640067</v>
      </c>
      <c r="AX29" s="58">
        <v>302998.5</v>
      </c>
      <c r="AY29" s="61">
        <v>385439.30068027211</v>
      </c>
      <c r="AZ29" s="58">
        <v>338500</v>
      </c>
      <c r="BA29" s="59">
        <v>54.946938775510205</v>
      </c>
      <c r="BB29" s="59">
        <v>5</v>
      </c>
      <c r="BC29" s="62">
        <v>1.0003190040588379</v>
      </c>
      <c r="BD29" s="63">
        <v>1</v>
      </c>
    </row>
    <row r="30" spans="1:56" x14ac:dyDescent="0.25">
      <c r="A30" s="47">
        <v>45474</v>
      </c>
      <c r="B30" s="48">
        <v>100</v>
      </c>
      <c r="C30" s="49">
        <v>533</v>
      </c>
      <c r="D30" s="50">
        <v>6.6694475532172959</v>
      </c>
      <c r="E30" s="49">
        <v>167</v>
      </c>
      <c r="F30" s="49">
        <v>85</v>
      </c>
      <c r="G30" s="49">
        <v>158</v>
      </c>
      <c r="H30" s="51">
        <v>38731301</v>
      </c>
      <c r="I30" s="52">
        <v>387313.01</v>
      </c>
      <c r="J30" s="53">
        <v>359500</v>
      </c>
      <c r="K30" s="54">
        <v>62.42</v>
      </c>
      <c r="L30" s="54">
        <v>7.5</v>
      </c>
      <c r="M30" s="55">
        <v>0.98755174875259399</v>
      </c>
      <c r="N30" s="55">
        <v>1</v>
      </c>
      <c r="O30" s="55">
        <v>0.99147927761077881</v>
      </c>
      <c r="P30" s="56">
        <v>1</v>
      </c>
      <c r="Q30" s="52">
        <v>377396.73545966228</v>
      </c>
      <c r="R30" s="53">
        <v>345000</v>
      </c>
      <c r="S30" s="54">
        <v>72.996247654784241</v>
      </c>
      <c r="T30" s="54">
        <v>22</v>
      </c>
      <c r="U30" s="55">
        <v>0.99310743808746338</v>
      </c>
      <c r="V30" s="56">
        <v>1</v>
      </c>
      <c r="W30" s="53">
        <v>341086.34730538924</v>
      </c>
      <c r="X30" s="53">
        <v>279900</v>
      </c>
      <c r="Y30" s="52">
        <v>406486.0588235294</v>
      </c>
      <c r="Z30" s="53">
        <v>359500</v>
      </c>
      <c r="AA30" s="54">
        <v>62.870588235294115</v>
      </c>
      <c r="AB30" s="54">
        <v>11</v>
      </c>
      <c r="AC30" s="55">
        <v>0.99576622247695923</v>
      </c>
      <c r="AD30" s="56">
        <v>1</v>
      </c>
      <c r="AE30" s="52">
        <v>405327.75316455698</v>
      </c>
      <c r="AF30" s="53">
        <v>350000</v>
      </c>
      <c r="AG30" s="54">
        <v>38.417721518987342</v>
      </c>
      <c r="AH30" s="54">
        <v>0</v>
      </c>
      <c r="AI30" s="55">
        <v>0.99422752857208252</v>
      </c>
      <c r="AJ30" s="56">
        <v>1</v>
      </c>
      <c r="AK30" s="57">
        <v>588</v>
      </c>
      <c r="AL30" s="58">
        <v>229072197</v>
      </c>
      <c r="AM30" s="59">
        <v>964</v>
      </c>
      <c r="AN30" s="60">
        <v>653</v>
      </c>
      <c r="AO30" s="61">
        <v>389578.56632653059</v>
      </c>
      <c r="AP30" s="58">
        <v>338400</v>
      </c>
      <c r="AQ30" s="59">
        <v>55.646258503401363</v>
      </c>
      <c r="AR30" s="59">
        <v>3</v>
      </c>
      <c r="AS30" s="62">
        <v>1.0037736892700195</v>
      </c>
      <c r="AT30" s="62">
        <v>1</v>
      </c>
      <c r="AU30" s="62">
        <v>1.0009326934814453</v>
      </c>
      <c r="AV30" s="63">
        <v>1</v>
      </c>
      <c r="AW30" s="58">
        <v>363437.85373443982</v>
      </c>
      <c r="AX30" s="58">
        <v>315000</v>
      </c>
      <c r="AY30" s="61">
        <v>381560.54823889741</v>
      </c>
      <c r="AZ30" s="58">
        <v>338500</v>
      </c>
      <c r="BA30" s="59">
        <v>54.569678407350686</v>
      </c>
      <c r="BB30" s="59">
        <v>5</v>
      </c>
      <c r="BC30" s="62">
        <v>1.0005645751953125</v>
      </c>
      <c r="BD30" s="63">
        <v>1</v>
      </c>
    </row>
    <row r="31" spans="1:56" x14ac:dyDescent="0.25">
      <c r="A31" s="47">
        <v>45444</v>
      </c>
      <c r="B31" s="48">
        <v>91</v>
      </c>
      <c r="C31" s="49">
        <v>528</v>
      </c>
      <c r="D31" s="50">
        <v>6.7118646237604374</v>
      </c>
      <c r="E31" s="49">
        <v>127</v>
      </c>
      <c r="F31" s="49">
        <v>84</v>
      </c>
      <c r="G31" s="49">
        <v>168</v>
      </c>
      <c r="H31" s="51">
        <v>35015477</v>
      </c>
      <c r="I31" s="52">
        <v>384785.46153846156</v>
      </c>
      <c r="J31" s="53">
        <v>325000</v>
      </c>
      <c r="K31" s="54">
        <v>41.527472527472526</v>
      </c>
      <c r="L31" s="54">
        <v>0</v>
      </c>
      <c r="M31" s="55">
        <v>1.006514310836792</v>
      </c>
      <c r="N31" s="55">
        <v>1</v>
      </c>
      <c r="O31" s="55">
        <v>1.0058218240737915</v>
      </c>
      <c r="P31" s="56">
        <v>1</v>
      </c>
      <c r="Q31" s="52">
        <v>387053.32575757575</v>
      </c>
      <c r="R31" s="53">
        <v>350000</v>
      </c>
      <c r="S31" s="54">
        <v>71.541666666666671</v>
      </c>
      <c r="T31" s="54">
        <v>25</v>
      </c>
      <c r="U31" s="55">
        <v>0.99585980176925659</v>
      </c>
      <c r="V31" s="56">
        <v>1</v>
      </c>
      <c r="W31" s="53">
        <v>341937.56692913384</v>
      </c>
      <c r="X31" s="53">
        <v>319000</v>
      </c>
      <c r="Y31" s="52">
        <v>348273.61904761905</v>
      </c>
      <c r="Z31" s="53">
        <v>340700</v>
      </c>
      <c r="AA31" s="54">
        <v>58.785714285714285</v>
      </c>
      <c r="AB31" s="54">
        <v>10</v>
      </c>
      <c r="AC31" s="55">
        <v>0.98669493198394775</v>
      </c>
      <c r="AD31" s="56">
        <v>1</v>
      </c>
      <c r="AE31" s="52">
        <v>400223.27380952379</v>
      </c>
      <c r="AF31" s="53">
        <v>339495</v>
      </c>
      <c r="AG31" s="54">
        <v>46.708333333333336</v>
      </c>
      <c r="AH31" s="54">
        <v>0</v>
      </c>
      <c r="AI31" s="55">
        <v>1.0009545087814331</v>
      </c>
      <c r="AJ31" s="56">
        <v>1</v>
      </c>
      <c r="AK31" s="57">
        <v>488</v>
      </c>
      <c r="AL31" s="58">
        <v>190340896</v>
      </c>
      <c r="AM31" s="59">
        <v>797</v>
      </c>
      <c r="AN31" s="60">
        <v>568</v>
      </c>
      <c r="AO31" s="61">
        <v>390042.81967213115</v>
      </c>
      <c r="AP31" s="58">
        <v>334000</v>
      </c>
      <c r="AQ31" s="59">
        <v>54.258196721311478</v>
      </c>
      <c r="AR31" s="59">
        <v>2</v>
      </c>
      <c r="AS31" s="62">
        <v>1.0070978403091431</v>
      </c>
      <c r="AT31" s="62">
        <v>1</v>
      </c>
      <c r="AU31" s="62">
        <v>1.0028737783432007</v>
      </c>
      <c r="AV31" s="63">
        <v>1</v>
      </c>
      <c r="AW31" s="58">
        <v>368121.29360100377</v>
      </c>
      <c r="AX31" s="58">
        <v>324900</v>
      </c>
      <c r="AY31" s="61">
        <v>377830.49823943659</v>
      </c>
      <c r="AZ31" s="58">
        <v>336050</v>
      </c>
      <c r="BA31" s="59">
        <v>53.327464788732392</v>
      </c>
      <c r="BB31" s="59">
        <v>3</v>
      </c>
      <c r="BC31" s="62">
        <v>1.0012838840484619</v>
      </c>
      <c r="BD31" s="63">
        <v>1</v>
      </c>
    </row>
    <row r="32" spans="1:56" x14ac:dyDescent="0.25">
      <c r="A32" s="47">
        <v>45413</v>
      </c>
      <c r="B32" s="48">
        <v>95</v>
      </c>
      <c r="C32" s="49">
        <v>498</v>
      </c>
      <c r="D32" s="50">
        <v>6.1292307692307695</v>
      </c>
      <c r="E32" s="49">
        <v>131</v>
      </c>
      <c r="F32" s="49">
        <v>92</v>
      </c>
      <c r="G32" s="49">
        <v>190</v>
      </c>
      <c r="H32" s="51">
        <v>38588942</v>
      </c>
      <c r="I32" s="52">
        <v>406199.38947368419</v>
      </c>
      <c r="J32" s="53">
        <v>365000</v>
      </c>
      <c r="K32" s="54">
        <v>74.10526315789474</v>
      </c>
      <c r="L32" s="54">
        <v>17</v>
      </c>
      <c r="M32" s="55">
        <v>1.0098559856414795</v>
      </c>
      <c r="N32" s="55">
        <v>1</v>
      </c>
      <c r="O32" s="55">
        <v>1.0035140514373779</v>
      </c>
      <c r="P32" s="56">
        <v>1</v>
      </c>
      <c r="Q32" s="52">
        <v>384513.70281124499</v>
      </c>
      <c r="R32" s="53">
        <v>349900</v>
      </c>
      <c r="S32" s="54">
        <v>69.690763052208837</v>
      </c>
      <c r="T32" s="54">
        <v>24</v>
      </c>
      <c r="U32" s="55">
        <v>0.99550694227218628</v>
      </c>
      <c r="V32" s="56">
        <v>1</v>
      </c>
      <c r="W32" s="53">
        <v>344203.61832061067</v>
      </c>
      <c r="X32" s="53">
        <v>304900</v>
      </c>
      <c r="Y32" s="52">
        <v>400215.32608695654</v>
      </c>
      <c r="Z32" s="53">
        <v>362471</v>
      </c>
      <c r="AA32" s="54">
        <v>62.184782608695649</v>
      </c>
      <c r="AB32" s="54">
        <v>17</v>
      </c>
      <c r="AC32" s="55">
        <v>1.0094922780990601</v>
      </c>
      <c r="AD32" s="56">
        <v>1</v>
      </c>
      <c r="AE32" s="52">
        <v>409691.81578947371</v>
      </c>
      <c r="AF32" s="53">
        <v>330000</v>
      </c>
      <c r="AG32" s="54">
        <v>45.221052631578949</v>
      </c>
      <c r="AH32" s="54">
        <v>0</v>
      </c>
      <c r="AI32" s="55">
        <v>1.0015103816986084</v>
      </c>
      <c r="AJ32" s="56">
        <v>1</v>
      </c>
      <c r="AK32" s="57">
        <v>397</v>
      </c>
      <c r="AL32" s="58">
        <v>155325419</v>
      </c>
      <c r="AM32" s="59">
        <v>670</v>
      </c>
      <c r="AN32" s="60">
        <v>484</v>
      </c>
      <c r="AO32" s="61">
        <v>391247.90680100757</v>
      </c>
      <c r="AP32" s="58">
        <v>339310</v>
      </c>
      <c r="AQ32" s="59">
        <v>57.176322418136017</v>
      </c>
      <c r="AR32" s="59">
        <v>5</v>
      </c>
      <c r="AS32" s="62">
        <v>1.0072317123413086</v>
      </c>
      <c r="AT32" s="62">
        <v>1</v>
      </c>
      <c r="AU32" s="62">
        <v>1.0021963119506836</v>
      </c>
      <c r="AV32" s="63">
        <v>1</v>
      </c>
      <c r="AW32" s="58">
        <v>373084.4776119403</v>
      </c>
      <c r="AX32" s="58">
        <v>328995</v>
      </c>
      <c r="AY32" s="61">
        <v>382960.20454545453</v>
      </c>
      <c r="AZ32" s="58">
        <v>335850</v>
      </c>
      <c r="BA32" s="59">
        <v>52.380165289256198</v>
      </c>
      <c r="BB32" s="59">
        <v>2</v>
      </c>
      <c r="BC32" s="62">
        <v>1.0038211345672607</v>
      </c>
      <c r="BD32" s="63">
        <v>1</v>
      </c>
    </row>
    <row r="33" spans="1:56" x14ac:dyDescent="0.25">
      <c r="A33" s="47">
        <v>45383</v>
      </c>
      <c r="B33" s="48">
        <v>107</v>
      </c>
      <c r="C33" s="49">
        <v>490</v>
      </c>
      <c r="D33" s="50">
        <v>5.8917837472975663</v>
      </c>
      <c r="E33" s="49">
        <v>163</v>
      </c>
      <c r="F33" s="49">
        <v>103</v>
      </c>
      <c r="G33" s="49">
        <v>198</v>
      </c>
      <c r="H33" s="51">
        <v>42069956</v>
      </c>
      <c r="I33" s="52">
        <v>393177.15887850465</v>
      </c>
      <c r="J33" s="53">
        <v>329000</v>
      </c>
      <c r="K33" s="54">
        <v>61.158878504672899</v>
      </c>
      <c r="L33" s="54">
        <v>6</v>
      </c>
      <c r="M33" s="55">
        <v>1.0115916728973389</v>
      </c>
      <c r="N33" s="55">
        <v>1</v>
      </c>
      <c r="O33" s="55">
        <v>1.0060111284255981</v>
      </c>
      <c r="P33" s="56">
        <v>1</v>
      </c>
      <c r="Q33" s="52">
        <v>401007.38163265307</v>
      </c>
      <c r="R33" s="53">
        <v>365000</v>
      </c>
      <c r="S33" s="54">
        <v>70.91836734693878</v>
      </c>
      <c r="T33" s="54">
        <v>21</v>
      </c>
      <c r="U33" s="55">
        <v>0.9987713098526001</v>
      </c>
      <c r="V33" s="56">
        <v>1</v>
      </c>
      <c r="W33" s="53">
        <v>376227.14723926381</v>
      </c>
      <c r="X33" s="53">
        <v>345000</v>
      </c>
      <c r="Y33" s="52">
        <v>386071.06796116504</v>
      </c>
      <c r="Z33" s="53">
        <v>349000</v>
      </c>
      <c r="AA33" s="54">
        <v>45.165048543689323</v>
      </c>
      <c r="AB33" s="54">
        <v>1</v>
      </c>
      <c r="AC33" s="55">
        <v>1.0029387474060059</v>
      </c>
      <c r="AD33" s="56">
        <v>1</v>
      </c>
      <c r="AE33" s="52">
        <v>408779.67171717173</v>
      </c>
      <c r="AF33" s="53">
        <v>339450</v>
      </c>
      <c r="AG33" s="54">
        <v>46.924242424242422</v>
      </c>
      <c r="AH33" s="54">
        <v>0</v>
      </c>
      <c r="AI33" s="55">
        <v>0.9996371865272522</v>
      </c>
      <c r="AJ33" s="56">
        <v>1</v>
      </c>
      <c r="AK33" s="57">
        <v>302</v>
      </c>
      <c r="AL33" s="58">
        <v>116736477</v>
      </c>
      <c r="AM33" s="59">
        <v>539</v>
      </c>
      <c r="AN33" s="60">
        <v>392</v>
      </c>
      <c r="AO33" s="61">
        <v>386544.62582781457</v>
      </c>
      <c r="AP33" s="58">
        <v>329000</v>
      </c>
      <c r="AQ33" s="59">
        <v>51.850993377483441</v>
      </c>
      <c r="AR33" s="59">
        <v>1</v>
      </c>
      <c r="AS33" s="62">
        <v>1.0064060688018799</v>
      </c>
      <c r="AT33" s="62">
        <v>1</v>
      </c>
      <c r="AU33" s="62">
        <v>1.0017805099487305</v>
      </c>
      <c r="AV33" s="63">
        <v>1</v>
      </c>
      <c r="AW33" s="58">
        <v>380103.75881261594</v>
      </c>
      <c r="AX33" s="58">
        <v>334900</v>
      </c>
      <c r="AY33" s="61">
        <v>378910.53316326533</v>
      </c>
      <c r="AZ33" s="58">
        <v>333951</v>
      </c>
      <c r="BA33" s="59">
        <v>50.079081632653065</v>
      </c>
      <c r="BB33" s="59">
        <v>1</v>
      </c>
      <c r="BC33" s="62">
        <v>1.0024867057800293</v>
      </c>
      <c r="BD33" s="63">
        <v>1</v>
      </c>
    </row>
    <row r="34" spans="1:56" x14ac:dyDescent="0.25">
      <c r="A34" s="47">
        <v>45352</v>
      </c>
      <c r="B34" s="48">
        <v>96</v>
      </c>
      <c r="C34" s="49">
        <v>475</v>
      </c>
      <c r="D34" s="50">
        <v>5.9436915342930874</v>
      </c>
      <c r="E34" s="49">
        <v>166</v>
      </c>
      <c r="F34" s="49">
        <v>134</v>
      </c>
      <c r="G34" s="49">
        <v>207</v>
      </c>
      <c r="H34" s="51">
        <v>36520414</v>
      </c>
      <c r="I34" s="52">
        <v>380420.97916666669</v>
      </c>
      <c r="J34" s="53">
        <v>339200</v>
      </c>
      <c r="K34" s="54">
        <v>52.010416666666664</v>
      </c>
      <c r="L34" s="54">
        <v>3</v>
      </c>
      <c r="M34" s="55">
        <v>1.0027493238449097</v>
      </c>
      <c r="N34" s="55">
        <v>1</v>
      </c>
      <c r="O34" s="55">
        <v>1.0001569986343384</v>
      </c>
      <c r="P34" s="56">
        <v>1</v>
      </c>
      <c r="Q34" s="52">
        <v>401547.24210526317</v>
      </c>
      <c r="R34" s="53">
        <v>360700</v>
      </c>
      <c r="S34" s="54">
        <v>93.107368421052627</v>
      </c>
      <c r="T34" s="54">
        <v>20</v>
      </c>
      <c r="U34" s="55">
        <v>0.99776721000671387</v>
      </c>
      <c r="V34" s="56">
        <v>1</v>
      </c>
      <c r="W34" s="53">
        <v>417359.46385542169</v>
      </c>
      <c r="X34" s="53">
        <v>352950</v>
      </c>
      <c r="Y34" s="52">
        <v>398673.32835820894</v>
      </c>
      <c r="Z34" s="53">
        <v>334401</v>
      </c>
      <c r="AA34" s="54">
        <v>59.582089552238806</v>
      </c>
      <c r="AB34" s="54">
        <v>1</v>
      </c>
      <c r="AC34" s="55">
        <v>1.0028655529022217</v>
      </c>
      <c r="AD34" s="56">
        <v>1</v>
      </c>
      <c r="AE34" s="52">
        <v>412369.86473429954</v>
      </c>
      <c r="AF34" s="53">
        <v>337900</v>
      </c>
      <c r="AG34" s="54">
        <v>46.676328502415458</v>
      </c>
      <c r="AH34" s="54">
        <v>0</v>
      </c>
      <c r="AI34" s="55">
        <v>0.99793756008148193</v>
      </c>
      <c r="AJ34" s="56">
        <v>1</v>
      </c>
      <c r="AK34" s="57">
        <v>195</v>
      </c>
      <c r="AL34" s="58">
        <v>74666521</v>
      </c>
      <c r="AM34" s="59">
        <v>376</v>
      </c>
      <c r="AN34" s="60">
        <v>289</v>
      </c>
      <c r="AO34" s="61">
        <v>382905.23589743592</v>
      </c>
      <c r="AP34" s="58">
        <v>329000</v>
      </c>
      <c r="AQ34" s="59">
        <v>46.743589743589745</v>
      </c>
      <c r="AR34" s="59">
        <v>1</v>
      </c>
      <c r="AS34" s="62">
        <v>1.0035606622695923</v>
      </c>
      <c r="AT34" s="62">
        <v>1</v>
      </c>
      <c r="AU34" s="62">
        <v>0.9994470477104187</v>
      </c>
      <c r="AV34" s="63">
        <v>1</v>
      </c>
      <c r="AW34" s="58">
        <v>381784.31117021275</v>
      </c>
      <c r="AX34" s="58">
        <v>330749.5</v>
      </c>
      <c r="AY34" s="61">
        <v>376358.50865051901</v>
      </c>
      <c r="AZ34" s="58">
        <v>325000</v>
      </c>
      <c r="BA34" s="59">
        <v>51.830449826989621</v>
      </c>
      <c r="BB34" s="59">
        <v>1</v>
      </c>
      <c r="BC34" s="62">
        <v>1.0023250579833984</v>
      </c>
      <c r="BD34" s="63">
        <v>1</v>
      </c>
    </row>
    <row r="35" spans="1:56" x14ac:dyDescent="0.25">
      <c r="A35" s="47">
        <v>45323</v>
      </c>
      <c r="B35" s="48">
        <v>57</v>
      </c>
      <c r="C35" s="49">
        <v>503</v>
      </c>
      <c r="D35" s="50">
        <v>6.1907692307692308</v>
      </c>
      <c r="E35" s="49">
        <v>112</v>
      </c>
      <c r="F35" s="49">
        <v>84</v>
      </c>
      <c r="G35" s="49">
        <v>175</v>
      </c>
      <c r="H35" s="51">
        <v>21097013</v>
      </c>
      <c r="I35" s="52">
        <v>370123.03508771933</v>
      </c>
      <c r="J35" s="53">
        <v>322705</v>
      </c>
      <c r="K35" s="54">
        <v>41.263157894736842</v>
      </c>
      <c r="L35" s="54">
        <v>0</v>
      </c>
      <c r="M35" s="55">
        <v>1.0053547620773315</v>
      </c>
      <c r="N35" s="55">
        <v>1</v>
      </c>
      <c r="O35" s="55">
        <v>1.000335693359375</v>
      </c>
      <c r="P35" s="56">
        <v>1</v>
      </c>
      <c r="Q35" s="52">
        <v>384020.65805168985</v>
      </c>
      <c r="R35" s="53">
        <v>354360</v>
      </c>
      <c r="S35" s="54">
        <v>106.7455268389662</v>
      </c>
      <c r="T35" s="54">
        <v>35</v>
      </c>
      <c r="U35" s="55">
        <v>0.99879974126815796</v>
      </c>
      <c r="V35" s="56">
        <v>1</v>
      </c>
      <c r="W35" s="53">
        <v>364830.71428571426</v>
      </c>
      <c r="X35" s="53">
        <v>337450</v>
      </c>
      <c r="Y35" s="52">
        <v>361931.94047619047</v>
      </c>
      <c r="Z35" s="53">
        <v>327000</v>
      </c>
      <c r="AA35" s="54">
        <v>53.071428571428569</v>
      </c>
      <c r="AB35" s="54">
        <v>1</v>
      </c>
      <c r="AC35" s="55">
        <v>1.0009206533432007</v>
      </c>
      <c r="AD35" s="56">
        <v>1</v>
      </c>
      <c r="AE35" s="52">
        <v>403933.26285714284</v>
      </c>
      <c r="AF35" s="53">
        <v>345900</v>
      </c>
      <c r="AG35" s="54">
        <v>33.697142857142858</v>
      </c>
      <c r="AH35" s="54">
        <v>0</v>
      </c>
      <c r="AI35" s="55">
        <v>0.99948596954345703</v>
      </c>
      <c r="AJ35" s="56">
        <v>1</v>
      </c>
      <c r="AK35" s="57">
        <v>99</v>
      </c>
      <c r="AL35" s="58">
        <v>38146107</v>
      </c>
      <c r="AM35" s="59">
        <v>210</v>
      </c>
      <c r="AN35" s="60">
        <v>155</v>
      </c>
      <c r="AO35" s="61">
        <v>385314.2121212121</v>
      </c>
      <c r="AP35" s="58">
        <v>322705</v>
      </c>
      <c r="AQ35" s="59">
        <v>41.636363636363633</v>
      </c>
      <c r="AR35" s="59">
        <v>0</v>
      </c>
      <c r="AS35" s="62">
        <v>1.0043474435806274</v>
      </c>
      <c r="AT35" s="62">
        <v>1</v>
      </c>
      <c r="AU35" s="62">
        <v>0.99876582622528076</v>
      </c>
      <c r="AV35" s="63">
        <v>1</v>
      </c>
      <c r="AW35" s="58">
        <v>353663</v>
      </c>
      <c r="AX35" s="58">
        <v>308965</v>
      </c>
      <c r="AY35" s="61">
        <v>357066.98709677422</v>
      </c>
      <c r="AZ35" s="58">
        <v>319000</v>
      </c>
      <c r="BA35" s="59">
        <v>45.12903225806452</v>
      </c>
      <c r="BB35" s="59">
        <v>1</v>
      </c>
      <c r="BC35" s="62">
        <v>1.0018547773361206</v>
      </c>
      <c r="BD35" s="63">
        <v>1</v>
      </c>
    </row>
    <row r="36" spans="1:56" x14ac:dyDescent="0.25">
      <c r="A36" s="47">
        <v>45292</v>
      </c>
      <c r="B36" s="48">
        <v>42</v>
      </c>
      <c r="C36" s="49">
        <v>496</v>
      </c>
      <c r="D36" s="50">
        <v>6.1297633234454487</v>
      </c>
      <c r="E36" s="49">
        <v>98</v>
      </c>
      <c r="F36" s="49">
        <v>71</v>
      </c>
      <c r="G36" s="49">
        <v>146</v>
      </c>
      <c r="H36" s="51">
        <v>17049094</v>
      </c>
      <c r="I36" s="52">
        <v>405930.80952380953</v>
      </c>
      <c r="J36" s="53">
        <v>320500</v>
      </c>
      <c r="K36" s="54">
        <v>42.142857142857146</v>
      </c>
      <c r="L36" s="54">
        <v>3.5</v>
      </c>
      <c r="M36" s="55">
        <v>1.0029804706573486</v>
      </c>
      <c r="N36" s="55">
        <v>1</v>
      </c>
      <c r="O36" s="55">
        <v>0.99663537740707397</v>
      </c>
      <c r="P36" s="56">
        <v>1</v>
      </c>
      <c r="Q36" s="52">
        <v>379309.99596774194</v>
      </c>
      <c r="R36" s="53">
        <v>347600</v>
      </c>
      <c r="S36" s="54">
        <v>103.82862903225806</v>
      </c>
      <c r="T36" s="54">
        <v>36</v>
      </c>
      <c r="U36" s="55">
        <v>1.0007586479187012</v>
      </c>
      <c r="V36" s="56">
        <v>1</v>
      </c>
      <c r="W36" s="53">
        <v>340899.89795918367</v>
      </c>
      <c r="X36" s="53">
        <v>299400</v>
      </c>
      <c r="Y36" s="52">
        <v>351311.26760563382</v>
      </c>
      <c r="Z36" s="53">
        <v>300000</v>
      </c>
      <c r="AA36" s="54">
        <v>35.732394366197184</v>
      </c>
      <c r="AB36" s="54">
        <v>0</v>
      </c>
      <c r="AC36" s="55">
        <v>1.0029758214950562</v>
      </c>
      <c r="AD36" s="56">
        <v>1</v>
      </c>
      <c r="AE36" s="52">
        <v>413240.28082191781</v>
      </c>
      <c r="AF36" s="53">
        <v>346387.5</v>
      </c>
      <c r="AG36" s="54">
        <v>31.445205479452056</v>
      </c>
      <c r="AH36" s="54">
        <v>0</v>
      </c>
      <c r="AI36" s="55">
        <v>0.99940937757492065</v>
      </c>
      <c r="AJ36" s="56">
        <v>1</v>
      </c>
      <c r="AK36" s="57">
        <v>42</v>
      </c>
      <c r="AL36" s="58">
        <v>17049094</v>
      </c>
      <c r="AM36" s="59">
        <v>98</v>
      </c>
      <c r="AN36" s="60">
        <v>71</v>
      </c>
      <c r="AO36" s="61">
        <v>405930.80952380953</v>
      </c>
      <c r="AP36" s="58">
        <v>320500</v>
      </c>
      <c r="AQ36" s="59">
        <v>42.142857142857146</v>
      </c>
      <c r="AR36" s="59">
        <v>3.5</v>
      </c>
      <c r="AS36" s="62">
        <v>1.0029804706573486</v>
      </c>
      <c r="AT36" s="62">
        <v>1</v>
      </c>
      <c r="AU36" s="62">
        <v>0.99663537740707397</v>
      </c>
      <c r="AV36" s="63">
        <v>1</v>
      </c>
      <c r="AW36" s="58">
        <v>340899.89795918367</v>
      </c>
      <c r="AX36" s="58">
        <v>299400</v>
      </c>
      <c r="AY36" s="61">
        <v>351311.26760563382</v>
      </c>
      <c r="AZ36" s="58">
        <v>300000</v>
      </c>
      <c r="BA36" s="59">
        <v>35.732394366197184</v>
      </c>
      <c r="BB36" s="59">
        <v>0</v>
      </c>
      <c r="BC36" s="62">
        <v>1.0029758214950562</v>
      </c>
      <c r="BD36" s="63">
        <v>1</v>
      </c>
    </row>
    <row r="37" spans="1:56" x14ac:dyDescent="0.25">
      <c r="A37" s="47">
        <v>45261</v>
      </c>
      <c r="B37" s="48">
        <v>69</v>
      </c>
      <c r="C37" s="49">
        <v>505</v>
      </c>
      <c r="D37" s="50">
        <v>6.1899895925398454</v>
      </c>
      <c r="E37" s="49">
        <v>80</v>
      </c>
      <c r="F37" s="49">
        <v>44</v>
      </c>
      <c r="G37" s="49">
        <v>118</v>
      </c>
      <c r="H37" s="51">
        <v>29137710</v>
      </c>
      <c r="I37" s="52">
        <v>422285.65217391303</v>
      </c>
      <c r="J37" s="53">
        <v>350000</v>
      </c>
      <c r="K37" s="54">
        <v>30.637681159420289</v>
      </c>
      <c r="L37" s="54">
        <v>0</v>
      </c>
      <c r="M37" s="55">
        <v>1.0168329477310181</v>
      </c>
      <c r="N37" s="55">
        <v>1</v>
      </c>
      <c r="O37" s="55">
        <v>1.0144498348236084</v>
      </c>
      <c r="P37" s="56">
        <v>1</v>
      </c>
      <c r="Q37" s="52">
        <v>375150.00396039605</v>
      </c>
      <c r="R37" s="53">
        <v>343500</v>
      </c>
      <c r="S37" s="54">
        <v>97.071287128712868</v>
      </c>
      <c r="T37" s="54">
        <v>29</v>
      </c>
      <c r="U37" s="55">
        <v>0.99941110610961914</v>
      </c>
      <c r="V37" s="56">
        <v>1</v>
      </c>
      <c r="W37" s="53">
        <v>367350.71250000002</v>
      </c>
      <c r="X37" s="53">
        <v>343700</v>
      </c>
      <c r="Y37" s="52">
        <v>378728.95454545453</v>
      </c>
      <c r="Z37" s="53">
        <v>329000</v>
      </c>
      <c r="AA37" s="54">
        <v>31.181818181818183</v>
      </c>
      <c r="AB37" s="54">
        <v>1</v>
      </c>
      <c r="AC37" s="55">
        <v>0.99464130401611328</v>
      </c>
      <c r="AD37" s="56">
        <v>1</v>
      </c>
      <c r="AE37" s="52">
        <v>448436.36440677964</v>
      </c>
      <c r="AF37" s="53">
        <v>373358.5</v>
      </c>
      <c r="AG37" s="54">
        <v>26.059322033898304</v>
      </c>
      <c r="AH37" s="54">
        <v>0</v>
      </c>
      <c r="AI37" s="55">
        <v>1.0003231763839722</v>
      </c>
      <c r="AJ37" s="56">
        <v>1</v>
      </c>
      <c r="AK37" s="57">
        <v>979</v>
      </c>
      <c r="AL37" s="58">
        <v>386784585</v>
      </c>
      <c r="AM37" s="59">
        <v>1312</v>
      </c>
      <c r="AN37" s="60">
        <v>894</v>
      </c>
      <c r="AO37" s="61">
        <v>395081.29213483148</v>
      </c>
      <c r="AP37" s="58">
        <v>343000</v>
      </c>
      <c r="AQ37" s="59">
        <v>38.782431052093976</v>
      </c>
      <c r="AR37" s="59">
        <v>0</v>
      </c>
      <c r="AS37" s="62">
        <v>1.0102366209030151</v>
      </c>
      <c r="AT37" s="62">
        <v>1</v>
      </c>
      <c r="AU37" s="62">
        <v>1.0141246318817139</v>
      </c>
      <c r="AV37" s="63">
        <v>1</v>
      </c>
      <c r="AW37" s="58">
        <v>386468.27684049081</v>
      </c>
      <c r="AX37" s="58">
        <v>341741.5</v>
      </c>
      <c r="AY37" s="61">
        <v>399917.47919010126</v>
      </c>
      <c r="AZ37" s="58">
        <v>345000</v>
      </c>
      <c r="BA37" s="59">
        <v>42.70022371364653</v>
      </c>
      <c r="BB37" s="59">
        <v>0</v>
      </c>
      <c r="BC37" s="62">
        <v>1.0107518434524536</v>
      </c>
      <c r="BD37" s="63">
        <v>1</v>
      </c>
    </row>
    <row r="38" spans="1:56" x14ac:dyDescent="0.25">
      <c r="A38" s="47">
        <v>45231</v>
      </c>
      <c r="B38" s="48">
        <v>62</v>
      </c>
      <c r="C38" s="49">
        <v>504</v>
      </c>
      <c r="D38" s="50">
        <v>6.1401013326080998</v>
      </c>
      <c r="E38" s="49">
        <v>69</v>
      </c>
      <c r="F38" s="49">
        <v>69</v>
      </c>
      <c r="G38" s="49">
        <v>143</v>
      </c>
      <c r="H38" s="51">
        <v>25738801</v>
      </c>
      <c r="I38" s="52">
        <v>415141.95161290321</v>
      </c>
      <c r="J38" s="53">
        <v>330329</v>
      </c>
      <c r="K38" s="54">
        <v>42.20967741935484</v>
      </c>
      <c r="L38" s="54">
        <v>6</v>
      </c>
      <c r="M38" s="55">
        <v>1.0081554651260376</v>
      </c>
      <c r="N38" s="55">
        <v>1</v>
      </c>
      <c r="O38" s="55">
        <v>1.0041756629943848</v>
      </c>
      <c r="P38" s="56">
        <v>1</v>
      </c>
      <c r="Q38" s="52">
        <v>378847.0218687873</v>
      </c>
      <c r="R38" s="53">
        <v>347900</v>
      </c>
      <c r="S38" s="54">
        <v>89.509920634920633</v>
      </c>
      <c r="T38" s="54">
        <v>29</v>
      </c>
      <c r="U38" s="55">
        <v>0.99690943956375122</v>
      </c>
      <c r="V38" s="56">
        <v>1</v>
      </c>
      <c r="W38" s="53">
        <v>461403.13043478259</v>
      </c>
      <c r="X38" s="53">
        <v>391115</v>
      </c>
      <c r="Y38" s="52">
        <v>437014.4375</v>
      </c>
      <c r="Z38" s="53">
        <v>367749</v>
      </c>
      <c r="AA38" s="54">
        <v>47.289855072463766</v>
      </c>
      <c r="AB38" s="54">
        <v>1</v>
      </c>
      <c r="AC38" s="55">
        <v>1.0066897869110107</v>
      </c>
      <c r="AD38" s="56">
        <v>1</v>
      </c>
      <c r="AE38" s="52">
        <v>460821.7</v>
      </c>
      <c r="AF38" s="53">
        <v>400892.5</v>
      </c>
      <c r="AG38" s="54">
        <v>28.622377622377623</v>
      </c>
      <c r="AH38" s="54">
        <v>0</v>
      </c>
      <c r="AI38" s="55">
        <v>1.0053871870040894</v>
      </c>
      <c r="AJ38" s="56">
        <v>1</v>
      </c>
      <c r="AK38" s="57">
        <v>910</v>
      </c>
      <c r="AL38" s="58">
        <v>357646875</v>
      </c>
      <c r="AM38" s="59">
        <v>1232</v>
      </c>
      <c r="AN38" s="60">
        <v>850</v>
      </c>
      <c r="AO38" s="61">
        <v>393018.54395604396</v>
      </c>
      <c r="AP38" s="58">
        <v>342987.5</v>
      </c>
      <c r="AQ38" s="59">
        <v>39.4</v>
      </c>
      <c r="AR38" s="59">
        <v>0</v>
      </c>
      <c r="AS38" s="62">
        <v>1.0097570419311523</v>
      </c>
      <c r="AT38" s="62">
        <v>1</v>
      </c>
      <c r="AU38" s="62">
        <v>1.0141010284423828</v>
      </c>
      <c r="AV38" s="63">
        <v>1</v>
      </c>
      <c r="AW38" s="58">
        <v>387717.79084967321</v>
      </c>
      <c r="AX38" s="58">
        <v>341741.5</v>
      </c>
      <c r="AY38" s="61">
        <v>401020.78698224854</v>
      </c>
      <c r="AZ38" s="58">
        <v>347000</v>
      </c>
      <c r="BA38" s="59">
        <v>43.296470588235294</v>
      </c>
      <c r="BB38" s="59">
        <v>0</v>
      </c>
      <c r="BC38" s="62">
        <v>1.0115927457809448</v>
      </c>
      <c r="BD38" s="63">
        <v>1</v>
      </c>
    </row>
    <row r="39" spans="1:56" x14ac:dyDescent="0.25">
      <c r="A39" s="47">
        <v>45200</v>
      </c>
      <c r="B39" s="48">
        <v>69</v>
      </c>
      <c r="C39" s="49">
        <v>515</v>
      </c>
      <c r="D39" s="50">
        <v>6.1861861861861858</v>
      </c>
      <c r="E39" s="49">
        <v>110</v>
      </c>
      <c r="F39" s="49">
        <v>47</v>
      </c>
      <c r="G39" s="49">
        <v>140</v>
      </c>
      <c r="H39" s="51">
        <v>27738858</v>
      </c>
      <c r="I39" s="52">
        <v>402012.4347826087</v>
      </c>
      <c r="J39" s="53">
        <v>354900</v>
      </c>
      <c r="K39" s="54">
        <v>18.753623188405797</v>
      </c>
      <c r="L39" s="54">
        <v>0</v>
      </c>
      <c r="M39" s="55">
        <v>1.0093973875045776</v>
      </c>
      <c r="N39" s="55">
        <v>1</v>
      </c>
      <c r="O39" s="55">
        <v>1.0057395696640015</v>
      </c>
      <c r="P39" s="56">
        <v>1</v>
      </c>
      <c r="Q39" s="52">
        <v>380169.01181102364</v>
      </c>
      <c r="R39" s="53">
        <v>349000</v>
      </c>
      <c r="S39" s="54">
        <v>82.667961165048538</v>
      </c>
      <c r="T39" s="54">
        <v>19</v>
      </c>
      <c r="U39" s="55">
        <v>0.99667733907699585</v>
      </c>
      <c r="V39" s="56">
        <v>1</v>
      </c>
      <c r="W39" s="53">
        <v>389291.00952380954</v>
      </c>
      <c r="X39" s="53">
        <v>355000</v>
      </c>
      <c r="Y39" s="52">
        <v>399079.36170212767</v>
      </c>
      <c r="Z39" s="53">
        <v>365338</v>
      </c>
      <c r="AA39" s="54">
        <v>36.51063829787234</v>
      </c>
      <c r="AB39" s="54">
        <v>0</v>
      </c>
      <c r="AC39" s="55">
        <v>1.007752537727356</v>
      </c>
      <c r="AD39" s="56">
        <v>1</v>
      </c>
      <c r="AE39" s="52">
        <v>440344.50714285712</v>
      </c>
      <c r="AF39" s="53">
        <v>373358.5</v>
      </c>
      <c r="AG39" s="54">
        <v>24.185714285714287</v>
      </c>
      <c r="AH39" s="54">
        <v>0</v>
      </c>
      <c r="AI39" s="55">
        <v>1.0034641027450562</v>
      </c>
      <c r="AJ39" s="56">
        <v>1</v>
      </c>
      <c r="AK39" s="57">
        <v>848</v>
      </c>
      <c r="AL39" s="58">
        <v>331908074</v>
      </c>
      <c r="AM39" s="59">
        <v>1163</v>
      </c>
      <c r="AN39" s="60">
        <v>781</v>
      </c>
      <c r="AO39" s="61">
        <v>391401.03066037735</v>
      </c>
      <c r="AP39" s="58">
        <v>343000</v>
      </c>
      <c r="AQ39" s="59">
        <v>39.194575471698116</v>
      </c>
      <c r="AR39" s="59">
        <v>0</v>
      </c>
      <c r="AS39" s="62">
        <v>1.0098704099655151</v>
      </c>
      <c r="AT39" s="62">
        <v>1</v>
      </c>
      <c r="AU39" s="62">
        <v>1.0148041248321533</v>
      </c>
      <c r="AV39" s="63">
        <v>1</v>
      </c>
      <c r="AW39" s="58">
        <v>383315.80952380953</v>
      </c>
      <c r="AX39" s="58">
        <v>339000</v>
      </c>
      <c r="AY39" s="61">
        <v>398071.24327784893</v>
      </c>
      <c r="AZ39" s="58">
        <v>343653</v>
      </c>
      <c r="BA39" s="59">
        <v>42.943661971830984</v>
      </c>
      <c r="BB39" s="59">
        <v>0</v>
      </c>
      <c r="BC39" s="62">
        <v>1.0119955539703369</v>
      </c>
      <c r="BD39" s="63">
        <v>1</v>
      </c>
    </row>
    <row r="40" spans="1:56" x14ac:dyDescent="0.25">
      <c r="A40" s="47">
        <v>45170</v>
      </c>
      <c r="B40" s="48">
        <v>77</v>
      </c>
      <c r="C40" s="49">
        <v>492</v>
      </c>
      <c r="D40" s="50">
        <v>5.9158318442253108</v>
      </c>
      <c r="E40" s="49">
        <v>92</v>
      </c>
      <c r="F40" s="49">
        <v>57</v>
      </c>
      <c r="G40" s="49">
        <v>166</v>
      </c>
      <c r="H40" s="51">
        <v>30128889</v>
      </c>
      <c r="I40" s="52">
        <v>391284.27272727271</v>
      </c>
      <c r="J40" s="53">
        <v>322810</v>
      </c>
      <c r="K40" s="54">
        <v>26.818181818181817</v>
      </c>
      <c r="L40" s="54">
        <v>0</v>
      </c>
      <c r="M40" s="55">
        <v>1.0111600160598755</v>
      </c>
      <c r="N40" s="55">
        <v>1</v>
      </c>
      <c r="O40" s="55">
        <v>1.0168112516403198</v>
      </c>
      <c r="P40" s="56">
        <v>1.0000423192977905</v>
      </c>
      <c r="Q40" s="52">
        <v>383118.14430894307</v>
      </c>
      <c r="R40" s="53">
        <v>349000</v>
      </c>
      <c r="S40" s="54">
        <v>78.711382113821145</v>
      </c>
      <c r="T40" s="54">
        <v>6</v>
      </c>
      <c r="U40" s="55">
        <v>0.99851447343826294</v>
      </c>
      <c r="V40" s="56">
        <v>1</v>
      </c>
      <c r="W40" s="53">
        <v>431651.4347826087</v>
      </c>
      <c r="X40" s="53">
        <v>359900</v>
      </c>
      <c r="Y40" s="52">
        <v>452251.01754385966</v>
      </c>
      <c r="Z40" s="53">
        <v>354900</v>
      </c>
      <c r="AA40" s="54">
        <v>24.385964912280702</v>
      </c>
      <c r="AB40" s="54">
        <v>0</v>
      </c>
      <c r="AC40" s="55">
        <v>0.99929654598236084</v>
      </c>
      <c r="AD40" s="56">
        <v>1</v>
      </c>
      <c r="AE40" s="52">
        <v>417336.89156626508</v>
      </c>
      <c r="AF40" s="53">
        <v>357280</v>
      </c>
      <c r="AG40" s="54">
        <v>24.246987951807228</v>
      </c>
      <c r="AH40" s="54">
        <v>0</v>
      </c>
      <c r="AI40" s="55">
        <v>1.0010411739349365</v>
      </c>
      <c r="AJ40" s="56">
        <v>1</v>
      </c>
      <c r="AK40" s="57">
        <v>779</v>
      </c>
      <c r="AL40" s="58">
        <v>304169216</v>
      </c>
      <c r="AM40" s="59">
        <v>1053</v>
      </c>
      <c r="AN40" s="60">
        <v>734</v>
      </c>
      <c r="AO40" s="61">
        <v>390461.12451861362</v>
      </c>
      <c r="AP40" s="58">
        <v>341348</v>
      </c>
      <c r="AQ40" s="59">
        <v>41.005134788189984</v>
      </c>
      <c r="AR40" s="59">
        <v>0</v>
      </c>
      <c r="AS40" s="62">
        <v>1.0099122524261475</v>
      </c>
      <c r="AT40" s="62">
        <v>1</v>
      </c>
      <c r="AU40" s="62">
        <v>1.0156079530715942</v>
      </c>
      <c r="AV40" s="63">
        <v>1</v>
      </c>
      <c r="AW40" s="58">
        <v>382718.28952380951</v>
      </c>
      <c r="AX40" s="58">
        <v>338900</v>
      </c>
      <c r="AY40" s="61">
        <v>398006.69073569484</v>
      </c>
      <c r="AZ40" s="58">
        <v>343326.5</v>
      </c>
      <c r="BA40" s="59">
        <v>43.355585831062669</v>
      </c>
      <c r="BB40" s="59">
        <v>0</v>
      </c>
      <c r="BC40" s="62">
        <v>1.0122679471969604</v>
      </c>
      <c r="BD40" s="63">
        <v>1</v>
      </c>
    </row>
    <row r="41" spans="1:56" x14ac:dyDescent="0.25">
      <c r="A41" s="47">
        <v>45139</v>
      </c>
      <c r="B41" s="48">
        <v>94</v>
      </c>
      <c r="C41" s="49">
        <v>479</v>
      </c>
      <c r="D41" s="50">
        <v>5.7652957111907099</v>
      </c>
      <c r="E41" s="49">
        <v>102</v>
      </c>
      <c r="F41" s="49">
        <v>77</v>
      </c>
      <c r="G41" s="49">
        <v>192</v>
      </c>
      <c r="H41" s="51">
        <v>37585738</v>
      </c>
      <c r="I41" s="52">
        <v>399848.27659574465</v>
      </c>
      <c r="J41" s="53">
        <v>344736.5</v>
      </c>
      <c r="K41" s="54">
        <v>44.180851063829785</v>
      </c>
      <c r="L41" s="54">
        <v>0</v>
      </c>
      <c r="M41" s="55">
        <v>1.0096418857574463</v>
      </c>
      <c r="N41" s="55">
        <v>1</v>
      </c>
      <c r="O41" s="55">
        <v>1.0163646936416626</v>
      </c>
      <c r="P41" s="56">
        <v>1</v>
      </c>
      <c r="Q41" s="52">
        <v>384099.1941544885</v>
      </c>
      <c r="R41" s="53">
        <v>349000</v>
      </c>
      <c r="S41" s="54">
        <v>70.237995824634652</v>
      </c>
      <c r="T41" s="54">
        <v>0</v>
      </c>
      <c r="U41" s="55">
        <v>0.99984657764434814</v>
      </c>
      <c r="V41" s="56">
        <v>1</v>
      </c>
      <c r="W41" s="53">
        <v>388049.46078431373</v>
      </c>
      <c r="X41" s="53">
        <v>338450</v>
      </c>
      <c r="Y41" s="52">
        <v>406142.64935064933</v>
      </c>
      <c r="Z41" s="53">
        <v>364900</v>
      </c>
      <c r="AA41" s="54">
        <v>32.116883116883116</v>
      </c>
      <c r="AB41" s="54">
        <v>3</v>
      </c>
      <c r="AC41" s="55">
        <v>1.0099533796310425</v>
      </c>
      <c r="AD41" s="56">
        <v>1</v>
      </c>
      <c r="AE41" s="52">
        <v>425274.71875</v>
      </c>
      <c r="AF41" s="53">
        <v>348012.5</v>
      </c>
      <c r="AG41" s="54">
        <v>23.1875</v>
      </c>
      <c r="AH41" s="54">
        <v>0</v>
      </c>
      <c r="AI41" s="55">
        <v>1.0048162937164307</v>
      </c>
      <c r="AJ41" s="56">
        <v>1</v>
      </c>
      <c r="AK41" s="57">
        <v>702</v>
      </c>
      <c r="AL41" s="58">
        <v>274040327</v>
      </c>
      <c r="AM41" s="59">
        <v>961</v>
      </c>
      <c r="AN41" s="60">
        <v>677</v>
      </c>
      <c r="AO41" s="61">
        <v>390370.83618233621</v>
      </c>
      <c r="AP41" s="58">
        <v>346250</v>
      </c>
      <c r="AQ41" s="59">
        <v>42.561253561253558</v>
      </c>
      <c r="AR41" s="59">
        <v>0</v>
      </c>
      <c r="AS41" s="62">
        <v>1.0097754001617432</v>
      </c>
      <c r="AT41" s="62">
        <v>1</v>
      </c>
      <c r="AU41" s="62">
        <v>1.015475869178772</v>
      </c>
      <c r="AV41" s="63">
        <v>1</v>
      </c>
      <c r="AW41" s="58">
        <v>378019.07306889351</v>
      </c>
      <c r="AX41" s="58">
        <v>330945</v>
      </c>
      <c r="AY41" s="61">
        <v>393439.5908419498</v>
      </c>
      <c r="AZ41" s="58">
        <v>340000</v>
      </c>
      <c r="BA41" s="59">
        <v>44.952732644017722</v>
      </c>
      <c r="BB41" s="59">
        <v>0</v>
      </c>
      <c r="BC41" s="62">
        <v>1.0133633613586426</v>
      </c>
      <c r="BD41" s="63">
        <v>1</v>
      </c>
    </row>
    <row r="42" spans="1:56" x14ac:dyDescent="0.25">
      <c r="A42" s="47">
        <v>45108</v>
      </c>
      <c r="B42" s="48">
        <v>85</v>
      </c>
      <c r="C42" s="49">
        <v>470</v>
      </c>
      <c r="D42" s="50">
        <v>5.6683418823960467</v>
      </c>
      <c r="E42" s="49">
        <v>141</v>
      </c>
      <c r="F42" s="49">
        <v>63</v>
      </c>
      <c r="G42" s="49">
        <v>204</v>
      </c>
      <c r="H42" s="51">
        <v>32325347</v>
      </c>
      <c r="I42" s="52">
        <v>380298.2</v>
      </c>
      <c r="J42" s="53">
        <v>352250</v>
      </c>
      <c r="K42" s="54">
        <v>36.200000000000003</v>
      </c>
      <c r="L42" s="54">
        <v>1</v>
      </c>
      <c r="M42" s="55">
        <v>1.004524827003479</v>
      </c>
      <c r="N42" s="55">
        <v>1</v>
      </c>
      <c r="O42" s="55">
        <v>1.008975625038147</v>
      </c>
      <c r="P42" s="56">
        <v>1</v>
      </c>
      <c r="Q42" s="52">
        <v>389723.59148936172</v>
      </c>
      <c r="R42" s="53">
        <v>351000</v>
      </c>
      <c r="S42" s="54">
        <v>66.57234042553192</v>
      </c>
      <c r="T42" s="54">
        <v>1</v>
      </c>
      <c r="U42" s="55">
        <v>1.000836968421936</v>
      </c>
      <c r="V42" s="56">
        <v>1</v>
      </c>
      <c r="W42" s="53">
        <v>361529.65248226951</v>
      </c>
      <c r="X42" s="53">
        <v>294900</v>
      </c>
      <c r="Y42" s="52">
        <v>398908.65079365077</v>
      </c>
      <c r="Z42" s="53">
        <v>349950</v>
      </c>
      <c r="AA42" s="54">
        <v>49.936507936507937</v>
      </c>
      <c r="AB42" s="54">
        <v>0</v>
      </c>
      <c r="AC42" s="55">
        <v>1.0087459087371826</v>
      </c>
      <c r="AD42" s="56">
        <v>1</v>
      </c>
      <c r="AE42" s="52">
        <v>409681.11274509801</v>
      </c>
      <c r="AF42" s="53">
        <v>328570</v>
      </c>
      <c r="AG42" s="54">
        <v>23.656862745098039</v>
      </c>
      <c r="AH42" s="54">
        <v>0</v>
      </c>
      <c r="AI42" s="55">
        <v>1.0063443183898926</v>
      </c>
      <c r="AJ42" s="56">
        <v>1</v>
      </c>
      <c r="AK42" s="57">
        <v>608</v>
      </c>
      <c r="AL42" s="58">
        <v>236454589</v>
      </c>
      <c r="AM42" s="59">
        <v>859</v>
      </c>
      <c r="AN42" s="60">
        <v>600</v>
      </c>
      <c r="AO42" s="61">
        <v>388905.57401315792</v>
      </c>
      <c r="AP42" s="58">
        <v>346250</v>
      </c>
      <c r="AQ42" s="59">
        <v>42.310855263157897</v>
      </c>
      <c r="AR42" s="59">
        <v>0</v>
      </c>
      <c r="AS42" s="62">
        <v>1.009796142578125</v>
      </c>
      <c r="AT42" s="62">
        <v>1</v>
      </c>
      <c r="AU42" s="62">
        <v>1.0153381824493408</v>
      </c>
      <c r="AV42" s="63">
        <v>1</v>
      </c>
      <c r="AW42" s="58">
        <v>376823.86331775703</v>
      </c>
      <c r="AX42" s="58">
        <v>330250</v>
      </c>
      <c r="AY42" s="61">
        <v>391809.36499999999</v>
      </c>
      <c r="AZ42" s="58">
        <v>338450</v>
      </c>
      <c r="BA42" s="59">
        <v>46.6</v>
      </c>
      <c r="BB42" s="59">
        <v>0</v>
      </c>
      <c r="BC42" s="62">
        <v>1.0138024091720581</v>
      </c>
      <c r="BD42" s="63">
        <v>1</v>
      </c>
    </row>
    <row r="43" spans="1:56" x14ac:dyDescent="0.25">
      <c r="A43" s="47">
        <v>45078</v>
      </c>
      <c r="B43" s="48">
        <v>122</v>
      </c>
      <c r="C43" s="49">
        <v>427</v>
      </c>
      <c r="D43" s="50">
        <v>5.1497489016661957</v>
      </c>
      <c r="E43" s="49">
        <v>113</v>
      </c>
      <c r="F43" s="49">
        <v>92</v>
      </c>
      <c r="G43" s="49">
        <v>235</v>
      </c>
      <c r="H43" s="51">
        <v>47285391</v>
      </c>
      <c r="I43" s="52">
        <v>387585.17213114753</v>
      </c>
      <c r="J43" s="53">
        <v>341500</v>
      </c>
      <c r="K43" s="54">
        <v>38.778688524590166</v>
      </c>
      <c r="L43" s="54">
        <v>0</v>
      </c>
      <c r="M43" s="55">
        <v>1.0106757879257202</v>
      </c>
      <c r="N43" s="55">
        <v>1</v>
      </c>
      <c r="O43" s="55">
        <v>1.0161023139953613</v>
      </c>
      <c r="P43" s="56">
        <v>1</v>
      </c>
      <c r="Q43" s="52">
        <v>395610.5644028103</v>
      </c>
      <c r="R43" s="53">
        <v>360800</v>
      </c>
      <c r="S43" s="54">
        <v>75.922716627634657</v>
      </c>
      <c r="T43" s="54">
        <v>4</v>
      </c>
      <c r="U43" s="55">
        <v>1.0042757987976074</v>
      </c>
      <c r="V43" s="56">
        <v>1</v>
      </c>
      <c r="W43" s="53">
        <v>376541.39823008847</v>
      </c>
      <c r="X43" s="53">
        <v>371890</v>
      </c>
      <c r="Y43" s="52">
        <v>372183.36956521741</v>
      </c>
      <c r="Z43" s="53">
        <v>339750</v>
      </c>
      <c r="AA43" s="54">
        <v>36.597826086956523</v>
      </c>
      <c r="AB43" s="54">
        <v>0.5</v>
      </c>
      <c r="AC43" s="55">
        <v>1.0186315774917603</v>
      </c>
      <c r="AD43" s="56">
        <v>1.0006630420684814</v>
      </c>
      <c r="AE43" s="52">
        <v>402091.17872340424</v>
      </c>
      <c r="AF43" s="53">
        <v>334900</v>
      </c>
      <c r="AG43" s="54">
        <v>25.689361702127659</v>
      </c>
      <c r="AH43" s="54">
        <v>0</v>
      </c>
      <c r="AI43" s="55">
        <v>1.002956748008728</v>
      </c>
      <c r="AJ43" s="56">
        <v>1</v>
      </c>
      <c r="AK43" s="57">
        <v>523</v>
      </c>
      <c r="AL43" s="58">
        <v>204129242</v>
      </c>
      <c r="AM43" s="59">
        <v>718</v>
      </c>
      <c r="AN43" s="60">
        <v>537</v>
      </c>
      <c r="AO43" s="61">
        <v>390304.47801147227</v>
      </c>
      <c r="AP43" s="58">
        <v>343260</v>
      </c>
      <c r="AQ43" s="59">
        <v>43.304015296367112</v>
      </c>
      <c r="AR43" s="59">
        <v>0</v>
      </c>
      <c r="AS43" s="62">
        <v>1.0106527805328369</v>
      </c>
      <c r="AT43" s="62">
        <v>1</v>
      </c>
      <c r="AU43" s="62">
        <v>1.0163742303848267</v>
      </c>
      <c r="AV43" s="63">
        <v>1</v>
      </c>
      <c r="AW43" s="58">
        <v>379839.92447552446</v>
      </c>
      <c r="AX43" s="58">
        <v>339000</v>
      </c>
      <c r="AY43" s="61">
        <v>390976.48789571697</v>
      </c>
      <c r="AZ43" s="58">
        <v>337070</v>
      </c>
      <c r="BA43" s="59">
        <v>46.208566108007446</v>
      </c>
      <c r="BB43" s="59">
        <v>0</v>
      </c>
      <c r="BC43" s="62">
        <v>1.0143978595733643</v>
      </c>
      <c r="BD43" s="63">
        <v>1</v>
      </c>
    </row>
    <row r="44" spans="1:56" x14ac:dyDescent="0.25">
      <c r="A44" s="47">
        <v>45047</v>
      </c>
      <c r="B44" s="48">
        <v>118</v>
      </c>
      <c r="C44" s="49">
        <v>439</v>
      </c>
      <c r="D44" s="50">
        <v>5.5511062493084102</v>
      </c>
      <c r="E44" s="49">
        <v>119</v>
      </c>
      <c r="F44" s="49">
        <v>76</v>
      </c>
      <c r="G44" s="49">
        <v>254</v>
      </c>
      <c r="H44" s="51">
        <v>48324034</v>
      </c>
      <c r="I44" s="52">
        <v>409525.71186440677</v>
      </c>
      <c r="J44" s="53">
        <v>360525</v>
      </c>
      <c r="K44" s="54">
        <v>43.694915254237287</v>
      </c>
      <c r="L44" s="54">
        <v>0</v>
      </c>
      <c r="M44" s="55">
        <v>1.0125957727432251</v>
      </c>
      <c r="N44" s="55">
        <v>1</v>
      </c>
      <c r="O44" s="55">
        <v>1.0134204626083374</v>
      </c>
      <c r="P44" s="56">
        <v>1</v>
      </c>
      <c r="Q44" s="52">
        <v>390904.75854214124</v>
      </c>
      <c r="R44" s="53">
        <v>350000</v>
      </c>
      <c r="S44" s="54">
        <v>73.66059225512528</v>
      </c>
      <c r="T44" s="54">
        <v>0</v>
      </c>
      <c r="U44" s="55">
        <v>1.0066688060760498</v>
      </c>
      <c r="V44" s="56">
        <v>1</v>
      </c>
      <c r="W44" s="53">
        <v>402293.27731092437</v>
      </c>
      <c r="X44" s="53">
        <v>344808</v>
      </c>
      <c r="Y44" s="52">
        <v>428505.07894736843</v>
      </c>
      <c r="Z44" s="53">
        <v>367103.5</v>
      </c>
      <c r="AA44" s="54">
        <v>52.578947368421055</v>
      </c>
      <c r="AB44" s="54">
        <v>2.5</v>
      </c>
      <c r="AC44" s="55">
        <v>1.0024476051330566</v>
      </c>
      <c r="AD44" s="56">
        <v>1</v>
      </c>
      <c r="AE44" s="52">
        <v>392452.14173228346</v>
      </c>
      <c r="AF44" s="53">
        <v>329900</v>
      </c>
      <c r="AG44" s="54">
        <v>26.637795275590552</v>
      </c>
      <c r="AH44" s="54">
        <v>0</v>
      </c>
      <c r="AI44" s="55">
        <v>1.0011832714080811</v>
      </c>
      <c r="AJ44" s="56">
        <v>1</v>
      </c>
      <c r="AK44" s="57">
        <v>401</v>
      </c>
      <c r="AL44" s="58">
        <v>156843851</v>
      </c>
      <c r="AM44" s="59">
        <v>605</v>
      </c>
      <c r="AN44" s="60">
        <v>445</v>
      </c>
      <c r="AO44" s="61">
        <v>391131.79800498753</v>
      </c>
      <c r="AP44" s="58">
        <v>347500</v>
      </c>
      <c r="AQ44" s="59">
        <v>44.68079800498753</v>
      </c>
      <c r="AR44" s="59">
        <v>0</v>
      </c>
      <c r="AS44" s="62">
        <v>1.0106457471847534</v>
      </c>
      <c r="AT44" s="62">
        <v>1</v>
      </c>
      <c r="AU44" s="62">
        <v>1.016457200050354</v>
      </c>
      <c r="AV44" s="63">
        <v>1</v>
      </c>
      <c r="AW44" s="58">
        <v>380459.08305647841</v>
      </c>
      <c r="AX44" s="58">
        <v>330700</v>
      </c>
      <c r="AY44" s="61">
        <v>394861.80674157303</v>
      </c>
      <c r="AZ44" s="58">
        <v>334900</v>
      </c>
      <c r="BA44" s="59">
        <v>48.195505617977531</v>
      </c>
      <c r="BB44" s="59">
        <v>0</v>
      </c>
      <c r="BC44" s="62">
        <v>1.0135185718536377</v>
      </c>
      <c r="BD44" s="63">
        <v>1</v>
      </c>
    </row>
    <row r="45" spans="1:56" x14ac:dyDescent="0.25">
      <c r="A45" s="47">
        <v>45017</v>
      </c>
      <c r="B45" s="48">
        <v>68</v>
      </c>
      <c r="C45" s="49">
        <v>431</v>
      </c>
      <c r="D45" s="50">
        <v>5.6648409935627297</v>
      </c>
      <c r="E45" s="49">
        <v>108</v>
      </c>
      <c r="F45" s="49">
        <v>114</v>
      </c>
      <c r="G45" s="49">
        <v>283</v>
      </c>
      <c r="H45" s="51">
        <v>29535010</v>
      </c>
      <c r="I45" s="52">
        <v>434338.3823529412</v>
      </c>
      <c r="J45" s="53">
        <v>381383</v>
      </c>
      <c r="K45" s="54">
        <v>46.941176470588232</v>
      </c>
      <c r="L45" s="54">
        <v>3</v>
      </c>
      <c r="M45" s="55">
        <v>1.011521577835083</v>
      </c>
      <c r="N45" s="55">
        <v>1</v>
      </c>
      <c r="O45" s="55">
        <v>1.0127124786376953</v>
      </c>
      <c r="P45" s="56">
        <v>1</v>
      </c>
      <c r="Q45" s="52">
        <v>395134.66125290026</v>
      </c>
      <c r="R45" s="53">
        <v>360000</v>
      </c>
      <c r="S45" s="54">
        <v>79.56380510440836</v>
      </c>
      <c r="T45" s="54">
        <v>4</v>
      </c>
      <c r="U45" s="55">
        <v>1.0033107995986938</v>
      </c>
      <c r="V45" s="56">
        <v>1</v>
      </c>
      <c r="W45" s="53">
        <v>402937.30188679247</v>
      </c>
      <c r="X45" s="53">
        <v>371445</v>
      </c>
      <c r="Y45" s="52">
        <v>389975.71052631579</v>
      </c>
      <c r="Z45" s="53">
        <v>330200</v>
      </c>
      <c r="AA45" s="54">
        <v>39.675438596491226</v>
      </c>
      <c r="AB45" s="54">
        <v>0</v>
      </c>
      <c r="AC45" s="55">
        <v>1.0159133672714233</v>
      </c>
      <c r="AD45" s="56">
        <v>1</v>
      </c>
      <c r="AE45" s="52">
        <v>385349.99646643107</v>
      </c>
      <c r="AF45" s="53">
        <v>329000</v>
      </c>
      <c r="AG45" s="54">
        <v>26.939929328621908</v>
      </c>
      <c r="AH45" s="54">
        <v>0</v>
      </c>
      <c r="AI45" s="55">
        <v>1.004774808883667</v>
      </c>
      <c r="AJ45" s="56">
        <v>1</v>
      </c>
      <c r="AK45" s="57">
        <v>283</v>
      </c>
      <c r="AL45" s="58">
        <v>108519817</v>
      </c>
      <c r="AM45" s="59">
        <v>486</v>
      </c>
      <c r="AN45" s="60">
        <v>369</v>
      </c>
      <c r="AO45" s="61">
        <v>383462.25088339223</v>
      </c>
      <c r="AP45" s="58">
        <v>342975</v>
      </c>
      <c r="AQ45" s="59">
        <v>45.091872791519435</v>
      </c>
      <c r="AR45" s="59">
        <v>0</v>
      </c>
      <c r="AS45" s="62">
        <v>1.0098327398300171</v>
      </c>
      <c r="AT45" s="62">
        <v>1</v>
      </c>
      <c r="AU45" s="62">
        <v>1.0177278518676758</v>
      </c>
      <c r="AV45" s="63">
        <v>1.0000016689300537</v>
      </c>
      <c r="AW45" s="58">
        <v>375079.64389233955</v>
      </c>
      <c r="AX45" s="58">
        <v>329900</v>
      </c>
      <c r="AY45" s="61">
        <v>387932.56910569104</v>
      </c>
      <c r="AZ45" s="58">
        <v>325265</v>
      </c>
      <c r="BA45" s="59">
        <v>47.292682926829265</v>
      </c>
      <c r="BB45" s="59">
        <v>0</v>
      </c>
      <c r="BC45" s="62">
        <v>1.0158112049102783</v>
      </c>
      <c r="BD45" s="63">
        <v>1</v>
      </c>
    </row>
    <row r="46" spans="1:56" x14ac:dyDescent="0.25">
      <c r="A46" s="47">
        <v>44986</v>
      </c>
      <c r="B46" s="48">
        <v>112</v>
      </c>
      <c r="C46" s="49">
        <v>457</v>
      </c>
      <c r="D46" s="50">
        <v>5.8464820665463471</v>
      </c>
      <c r="E46" s="49">
        <v>144</v>
      </c>
      <c r="F46" s="49">
        <v>106</v>
      </c>
      <c r="G46" s="49">
        <v>248</v>
      </c>
      <c r="H46" s="51">
        <v>40098922</v>
      </c>
      <c r="I46" s="52">
        <v>358026.08928571426</v>
      </c>
      <c r="J46" s="53">
        <v>316429.5</v>
      </c>
      <c r="K46" s="54">
        <v>56.035714285714285</v>
      </c>
      <c r="L46" s="54">
        <v>1</v>
      </c>
      <c r="M46" s="55">
        <v>1.0037041902542114</v>
      </c>
      <c r="N46" s="55">
        <v>1</v>
      </c>
      <c r="O46" s="55">
        <v>1.0152473449707031</v>
      </c>
      <c r="P46" s="56">
        <v>1</v>
      </c>
      <c r="Q46" s="52">
        <v>396300.74617067835</v>
      </c>
      <c r="R46" s="53">
        <v>359000</v>
      </c>
      <c r="S46" s="54">
        <v>72.606126914660834</v>
      </c>
      <c r="T46" s="54">
        <v>0</v>
      </c>
      <c r="U46" s="55">
        <v>1.0057058334350586</v>
      </c>
      <c r="V46" s="56">
        <v>1</v>
      </c>
      <c r="W46" s="53">
        <v>361241.66666666669</v>
      </c>
      <c r="X46" s="53">
        <v>299900</v>
      </c>
      <c r="Y46" s="52">
        <v>391158.29245283018</v>
      </c>
      <c r="Z46" s="53">
        <v>327241.5</v>
      </c>
      <c r="AA46" s="54">
        <v>41.726415094339622</v>
      </c>
      <c r="AB46" s="54">
        <v>5.5</v>
      </c>
      <c r="AC46" s="55">
        <v>1.0204761028289795</v>
      </c>
      <c r="AD46" s="56">
        <v>1.003394603729248</v>
      </c>
      <c r="AE46" s="52">
        <v>394965.68548387097</v>
      </c>
      <c r="AF46" s="53">
        <v>342348.5</v>
      </c>
      <c r="AG46" s="54">
        <v>23.06451612903226</v>
      </c>
      <c r="AH46" s="54">
        <v>0</v>
      </c>
      <c r="AI46" s="55">
        <v>1.0033833980560303</v>
      </c>
      <c r="AJ46" s="56">
        <v>1</v>
      </c>
      <c r="AK46" s="57">
        <v>215</v>
      </c>
      <c r="AL46" s="58">
        <v>78984807</v>
      </c>
      <c r="AM46" s="59">
        <v>378</v>
      </c>
      <c r="AN46" s="60">
        <v>255</v>
      </c>
      <c r="AO46" s="61">
        <v>367371.19534883724</v>
      </c>
      <c r="AP46" s="58">
        <v>328000</v>
      </c>
      <c r="AQ46" s="59">
        <v>44.506976744186048</v>
      </c>
      <c r="AR46" s="59">
        <v>0</v>
      </c>
      <c r="AS46" s="62">
        <v>1.00929856300354</v>
      </c>
      <c r="AT46" s="62">
        <v>1</v>
      </c>
      <c r="AU46" s="62">
        <v>1.0192906856536865</v>
      </c>
      <c r="AV46" s="63">
        <v>1.0000236034393311</v>
      </c>
      <c r="AW46" s="58">
        <v>367246.98673740053</v>
      </c>
      <c r="AX46" s="58">
        <v>320990</v>
      </c>
      <c r="AY46" s="61">
        <v>387019.16470588237</v>
      </c>
      <c r="AZ46" s="58">
        <v>317987</v>
      </c>
      <c r="BA46" s="59">
        <v>50.698039215686272</v>
      </c>
      <c r="BB46" s="59">
        <v>2</v>
      </c>
      <c r="BC46" s="62">
        <v>1.0157663822174072</v>
      </c>
      <c r="BD46" s="63">
        <v>1</v>
      </c>
    </row>
    <row r="47" spans="1:56" x14ac:dyDescent="0.25">
      <c r="A47" s="47">
        <v>44958</v>
      </c>
      <c r="B47" s="48">
        <v>53</v>
      </c>
      <c r="C47" s="49">
        <v>437</v>
      </c>
      <c r="D47" s="50">
        <v>5.6814736439705475</v>
      </c>
      <c r="E47" s="49">
        <v>104</v>
      </c>
      <c r="F47" s="49">
        <v>89</v>
      </c>
      <c r="G47" s="49">
        <v>240</v>
      </c>
      <c r="H47" s="51">
        <v>20940008</v>
      </c>
      <c r="I47" s="52">
        <v>395094.49056603771</v>
      </c>
      <c r="J47" s="53">
        <v>349000</v>
      </c>
      <c r="K47" s="54">
        <v>38.471698113207545</v>
      </c>
      <c r="L47" s="54">
        <v>0</v>
      </c>
      <c r="M47" s="55">
        <v>1.0161681175231934</v>
      </c>
      <c r="N47" s="55">
        <v>1</v>
      </c>
      <c r="O47" s="55">
        <v>1.0233407020568848</v>
      </c>
      <c r="P47" s="56">
        <v>1.0001538991928101</v>
      </c>
      <c r="Q47" s="52">
        <v>399421.27459954232</v>
      </c>
      <c r="R47" s="53">
        <v>360700</v>
      </c>
      <c r="S47" s="54">
        <v>69.709382151029743</v>
      </c>
      <c r="T47" s="54">
        <v>6</v>
      </c>
      <c r="U47" s="55">
        <v>1.0088365077972412</v>
      </c>
      <c r="V47" s="56">
        <v>1</v>
      </c>
      <c r="W47" s="53">
        <v>387674.76923076925</v>
      </c>
      <c r="X47" s="53">
        <v>339250</v>
      </c>
      <c r="Y47" s="52">
        <v>393400.92134831462</v>
      </c>
      <c r="Z47" s="53">
        <v>309116</v>
      </c>
      <c r="AA47" s="54">
        <v>51.235955056179776</v>
      </c>
      <c r="AB47" s="54">
        <v>0</v>
      </c>
      <c r="AC47" s="55">
        <v>1.0149953365325928</v>
      </c>
      <c r="AD47" s="56">
        <v>1</v>
      </c>
      <c r="AE47" s="52">
        <v>388027.12916666665</v>
      </c>
      <c r="AF47" s="53">
        <v>336605</v>
      </c>
      <c r="AG47" s="54">
        <v>29.595833333333335</v>
      </c>
      <c r="AH47" s="54">
        <v>0</v>
      </c>
      <c r="AI47" s="55">
        <v>1.0074368715286255</v>
      </c>
      <c r="AJ47" s="56">
        <v>1</v>
      </c>
      <c r="AK47" s="57">
        <v>103</v>
      </c>
      <c r="AL47" s="58">
        <v>38885885</v>
      </c>
      <c r="AM47" s="59">
        <v>234</v>
      </c>
      <c r="AN47" s="60">
        <v>149</v>
      </c>
      <c r="AO47" s="61">
        <v>377532.86407766992</v>
      </c>
      <c r="AP47" s="58">
        <v>338500</v>
      </c>
      <c r="AQ47" s="59">
        <v>31.970873786407768</v>
      </c>
      <c r="AR47" s="59">
        <v>0</v>
      </c>
      <c r="AS47" s="62">
        <v>1.0153816938400269</v>
      </c>
      <c r="AT47" s="62">
        <v>1</v>
      </c>
      <c r="AU47" s="62">
        <v>1.0236873626708984</v>
      </c>
      <c r="AV47" s="63">
        <v>1.0016134977340698</v>
      </c>
      <c r="AW47" s="58">
        <v>370958.42918454937</v>
      </c>
      <c r="AX47" s="58">
        <v>334740</v>
      </c>
      <c r="AY47" s="61">
        <v>384074.55033557047</v>
      </c>
      <c r="AZ47" s="58">
        <v>312940</v>
      </c>
      <c r="BA47" s="59">
        <v>57.080536912751676</v>
      </c>
      <c r="BB47" s="59">
        <v>1</v>
      </c>
      <c r="BC47" s="62">
        <v>1.0124157667160034</v>
      </c>
      <c r="BD47" s="63">
        <v>1</v>
      </c>
    </row>
    <row r="48" spans="1:56" x14ac:dyDescent="0.25">
      <c r="A48" s="47">
        <v>44927</v>
      </c>
      <c r="B48" s="48">
        <v>50</v>
      </c>
      <c r="C48" s="49">
        <v>432</v>
      </c>
      <c r="D48" s="50">
        <v>5.5384615384615383</v>
      </c>
      <c r="E48" s="49">
        <v>130</v>
      </c>
      <c r="F48" s="49">
        <v>60</v>
      </c>
      <c r="G48" s="49">
        <v>205</v>
      </c>
      <c r="H48" s="51">
        <v>17945877</v>
      </c>
      <c r="I48" s="52">
        <v>358917.54</v>
      </c>
      <c r="J48" s="53">
        <v>326450</v>
      </c>
      <c r="K48" s="54">
        <v>25.08</v>
      </c>
      <c r="L48" s="54">
        <v>0</v>
      </c>
      <c r="M48" s="55">
        <v>1.0145481824874878</v>
      </c>
      <c r="N48" s="55">
        <v>1</v>
      </c>
      <c r="O48" s="55">
        <v>1.0240548849105835</v>
      </c>
      <c r="P48" s="56">
        <v>1.0085647106170654</v>
      </c>
      <c r="Q48" s="52">
        <v>404523.54988399072</v>
      </c>
      <c r="R48" s="53">
        <v>360732</v>
      </c>
      <c r="S48" s="54">
        <v>66.134259259259252</v>
      </c>
      <c r="T48" s="54">
        <v>5</v>
      </c>
      <c r="U48" s="55">
        <v>1.0091599225997925</v>
      </c>
      <c r="V48" s="56">
        <v>1</v>
      </c>
      <c r="W48" s="53">
        <v>357481.68992248061</v>
      </c>
      <c r="X48" s="53">
        <v>329900</v>
      </c>
      <c r="Y48" s="52">
        <v>370240.43333333335</v>
      </c>
      <c r="Z48" s="53">
        <v>336172</v>
      </c>
      <c r="AA48" s="54">
        <v>65.75</v>
      </c>
      <c r="AB48" s="54">
        <v>3.5</v>
      </c>
      <c r="AC48" s="55">
        <v>1.0085893869400024</v>
      </c>
      <c r="AD48" s="56">
        <v>1</v>
      </c>
      <c r="AE48" s="52">
        <v>394658.37073170731</v>
      </c>
      <c r="AF48" s="53">
        <v>356000</v>
      </c>
      <c r="AG48" s="54">
        <v>25.102439024390243</v>
      </c>
      <c r="AH48" s="54">
        <v>0</v>
      </c>
      <c r="AI48" s="55">
        <v>1.0068354606628418</v>
      </c>
      <c r="AJ48" s="56">
        <v>1</v>
      </c>
      <c r="AK48" s="57">
        <v>50</v>
      </c>
      <c r="AL48" s="58">
        <v>17945877</v>
      </c>
      <c r="AM48" s="59">
        <v>130</v>
      </c>
      <c r="AN48" s="60">
        <v>60</v>
      </c>
      <c r="AO48" s="61">
        <v>358917.54</v>
      </c>
      <c r="AP48" s="58">
        <v>326450</v>
      </c>
      <c r="AQ48" s="59">
        <v>25.08</v>
      </c>
      <c r="AR48" s="59">
        <v>0</v>
      </c>
      <c r="AS48" s="62">
        <v>1.0145481824874878</v>
      </c>
      <c r="AT48" s="62">
        <v>1</v>
      </c>
      <c r="AU48" s="62">
        <v>1.0240548849105835</v>
      </c>
      <c r="AV48" s="63">
        <v>1.0085647106170654</v>
      </c>
      <c r="AW48" s="58">
        <v>357481.68992248061</v>
      </c>
      <c r="AX48" s="58">
        <v>329900</v>
      </c>
      <c r="AY48" s="61">
        <v>370240.43333333335</v>
      </c>
      <c r="AZ48" s="58">
        <v>336172</v>
      </c>
      <c r="BA48" s="59">
        <v>65.75</v>
      </c>
      <c r="BB48" s="59">
        <v>3.5</v>
      </c>
      <c r="BC48" s="62">
        <v>1.0085893869400024</v>
      </c>
      <c r="BD48" s="63">
        <v>1</v>
      </c>
    </row>
    <row r="49" spans="1:56" x14ac:dyDescent="0.25">
      <c r="A49" s="47">
        <v>44896</v>
      </c>
      <c r="B49" s="48">
        <v>75</v>
      </c>
      <c r="C49" s="49">
        <v>378</v>
      </c>
      <c r="D49" s="50">
        <v>4.7497380681146568</v>
      </c>
      <c r="E49" s="49">
        <v>67</v>
      </c>
      <c r="F49" s="49">
        <v>43</v>
      </c>
      <c r="G49" s="49">
        <v>185</v>
      </c>
      <c r="H49" s="51">
        <v>32790090</v>
      </c>
      <c r="I49" s="52">
        <v>437201.2</v>
      </c>
      <c r="J49" s="53">
        <v>374150</v>
      </c>
      <c r="K49" s="54">
        <v>29.426666666666666</v>
      </c>
      <c r="L49" s="54">
        <v>0</v>
      </c>
      <c r="M49" s="55">
        <v>1.0289148092269897</v>
      </c>
      <c r="N49" s="55">
        <v>1</v>
      </c>
      <c r="O49" s="55">
        <v>1.0325015783309937</v>
      </c>
      <c r="P49" s="56">
        <v>1.0019961595535278</v>
      </c>
      <c r="Q49" s="52">
        <v>408799.00264550262</v>
      </c>
      <c r="R49" s="53">
        <v>369227.5</v>
      </c>
      <c r="S49" s="54">
        <v>72.259259259259252</v>
      </c>
      <c r="T49" s="54">
        <v>16</v>
      </c>
      <c r="U49" s="55">
        <v>1.0110361576080322</v>
      </c>
      <c r="V49" s="56">
        <v>1</v>
      </c>
      <c r="W49" s="53">
        <v>407928.4776119403</v>
      </c>
      <c r="X49" s="53">
        <v>347775</v>
      </c>
      <c r="Y49" s="52">
        <v>464643.25581395347</v>
      </c>
      <c r="Z49" s="53">
        <v>420000</v>
      </c>
      <c r="AA49" s="54">
        <v>38.697674418604649</v>
      </c>
      <c r="AB49" s="54">
        <v>2</v>
      </c>
      <c r="AC49" s="55">
        <v>1.0251022577285767</v>
      </c>
      <c r="AD49" s="56">
        <v>1.0080211162567139</v>
      </c>
      <c r="AE49" s="52">
        <v>400182.96756756754</v>
      </c>
      <c r="AF49" s="53">
        <v>356000</v>
      </c>
      <c r="AG49" s="54">
        <v>18.54054054054054</v>
      </c>
      <c r="AH49" s="54">
        <v>0</v>
      </c>
      <c r="AI49" s="55">
        <v>1.0083992481231689</v>
      </c>
      <c r="AJ49" s="56">
        <v>1</v>
      </c>
      <c r="AK49" s="57">
        <v>955</v>
      </c>
      <c r="AL49" s="58">
        <v>385479668</v>
      </c>
      <c r="AM49" s="59">
        <v>1079</v>
      </c>
      <c r="AN49" s="60">
        <v>739</v>
      </c>
      <c r="AO49" s="61">
        <v>403643.63141361257</v>
      </c>
      <c r="AP49" s="58">
        <v>369066</v>
      </c>
      <c r="AQ49" s="59">
        <v>31.756020942408377</v>
      </c>
      <c r="AR49" s="59">
        <v>0</v>
      </c>
      <c r="AS49" s="62">
        <v>1.028038501739502</v>
      </c>
      <c r="AT49" s="62">
        <v>1</v>
      </c>
      <c r="AU49" s="62">
        <v>1.0399215221405029</v>
      </c>
      <c r="AV49" s="63">
        <v>1.013771653175354</v>
      </c>
      <c r="AW49" s="58">
        <v>425645.46987951809</v>
      </c>
      <c r="AX49" s="58">
        <v>379900</v>
      </c>
      <c r="AY49" s="61">
        <v>409409.86062246282</v>
      </c>
      <c r="AZ49" s="58">
        <v>371119</v>
      </c>
      <c r="BA49" s="59">
        <v>38.269282814614343</v>
      </c>
      <c r="BB49" s="59">
        <v>0</v>
      </c>
      <c r="BC49" s="62">
        <v>1.033110499382019</v>
      </c>
      <c r="BD49" s="63">
        <v>1.0090517997741699</v>
      </c>
    </row>
    <row r="50" spans="1:56" x14ac:dyDescent="0.25">
      <c r="A50" s="47">
        <v>44866</v>
      </c>
      <c r="B50" s="48">
        <v>76</v>
      </c>
      <c r="C50" s="49">
        <v>366</v>
      </c>
      <c r="D50" s="50">
        <v>4.5325077399380804</v>
      </c>
      <c r="E50" s="49">
        <v>76</v>
      </c>
      <c r="F50" s="49">
        <v>53</v>
      </c>
      <c r="G50" s="49">
        <v>211</v>
      </c>
      <c r="H50" s="51">
        <v>33845622</v>
      </c>
      <c r="I50" s="52">
        <v>445337.13157894736</v>
      </c>
      <c r="J50" s="53">
        <v>387045</v>
      </c>
      <c r="K50" s="54">
        <v>36.89473684210526</v>
      </c>
      <c r="L50" s="54">
        <v>0</v>
      </c>
      <c r="M50" s="55">
        <v>1.0267467498779297</v>
      </c>
      <c r="N50" s="55">
        <v>1</v>
      </c>
      <c r="O50" s="55">
        <v>1.0344871282577515</v>
      </c>
      <c r="P50" s="56">
        <v>1.0090732574462891</v>
      </c>
      <c r="Q50" s="52">
        <v>408829.79781420768</v>
      </c>
      <c r="R50" s="53">
        <v>369727.5</v>
      </c>
      <c r="S50" s="54">
        <v>67.538251366120221</v>
      </c>
      <c r="T50" s="54">
        <v>20.5</v>
      </c>
      <c r="U50" s="55">
        <v>1.0089616775512695</v>
      </c>
      <c r="V50" s="56">
        <v>1</v>
      </c>
      <c r="W50" s="53">
        <v>424686.82894736843</v>
      </c>
      <c r="X50" s="53">
        <v>377160.5</v>
      </c>
      <c r="Y50" s="52">
        <v>430500.84905660379</v>
      </c>
      <c r="Z50" s="53">
        <v>349900</v>
      </c>
      <c r="AA50" s="54">
        <v>20.415094339622641</v>
      </c>
      <c r="AB50" s="54">
        <v>0</v>
      </c>
      <c r="AC50" s="55">
        <v>1.0258876085281372</v>
      </c>
      <c r="AD50" s="56">
        <v>1</v>
      </c>
      <c r="AE50" s="52">
        <v>389338.09004739334</v>
      </c>
      <c r="AF50" s="53">
        <v>347400</v>
      </c>
      <c r="AG50" s="54">
        <v>20.156398104265403</v>
      </c>
      <c r="AH50" s="54">
        <v>0</v>
      </c>
      <c r="AI50" s="55">
        <v>1.0059174299240112</v>
      </c>
      <c r="AJ50" s="56">
        <v>1</v>
      </c>
      <c r="AK50" s="57">
        <v>880</v>
      </c>
      <c r="AL50" s="58">
        <v>352689578</v>
      </c>
      <c r="AM50" s="59">
        <v>1012</v>
      </c>
      <c r="AN50" s="60">
        <v>696</v>
      </c>
      <c r="AO50" s="61">
        <v>400783.61136363639</v>
      </c>
      <c r="AP50" s="58">
        <v>368950</v>
      </c>
      <c r="AQ50" s="59">
        <v>31.954545454545453</v>
      </c>
      <c r="AR50" s="59">
        <v>0</v>
      </c>
      <c r="AS50" s="62">
        <v>1.0279637575149536</v>
      </c>
      <c r="AT50" s="62">
        <v>1</v>
      </c>
      <c r="AU50" s="62">
        <v>1.0405545234680176</v>
      </c>
      <c r="AV50" s="63">
        <v>1.0141007900238037</v>
      </c>
      <c r="AW50" s="58">
        <v>426818.4328063241</v>
      </c>
      <c r="AX50" s="58">
        <v>380795.5</v>
      </c>
      <c r="AY50" s="61">
        <v>405997.4525862069</v>
      </c>
      <c r="AZ50" s="58">
        <v>369784.5</v>
      </c>
      <c r="BA50" s="59">
        <v>38.242816091954026</v>
      </c>
      <c r="BB50" s="59">
        <v>0</v>
      </c>
      <c r="BC50" s="62">
        <v>1.0336059331893921</v>
      </c>
      <c r="BD50" s="63">
        <v>1.0091041326522827</v>
      </c>
    </row>
    <row r="51" spans="1:56" x14ac:dyDescent="0.25">
      <c r="A51" s="47">
        <v>44835</v>
      </c>
      <c r="B51" s="48">
        <v>68</v>
      </c>
      <c r="C51" s="49">
        <v>332</v>
      </c>
      <c r="D51" s="50">
        <v>4.1072163656264991</v>
      </c>
      <c r="E51" s="49">
        <v>86</v>
      </c>
      <c r="F51" s="49">
        <v>40</v>
      </c>
      <c r="G51" s="49">
        <v>233</v>
      </c>
      <c r="H51" s="51">
        <v>28464783</v>
      </c>
      <c r="I51" s="52">
        <v>418599.75</v>
      </c>
      <c r="J51" s="53">
        <v>374656.5</v>
      </c>
      <c r="K51" s="54">
        <v>28.779411764705884</v>
      </c>
      <c r="L51" s="54">
        <v>0</v>
      </c>
      <c r="M51" s="55">
        <v>1.0177226066589355</v>
      </c>
      <c r="N51" s="55">
        <v>1</v>
      </c>
      <c r="O51" s="55">
        <v>1.0213116407394409</v>
      </c>
      <c r="P51" s="56">
        <v>1.0105078220367432</v>
      </c>
      <c r="Q51" s="52">
        <v>418962.6295180723</v>
      </c>
      <c r="R51" s="53">
        <v>376450</v>
      </c>
      <c r="S51" s="54">
        <v>60.210843373493979</v>
      </c>
      <c r="T51" s="54">
        <v>8</v>
      </c>
      <c r="U51" s="55">
        <v>1.0072087049484253</v>
      </c>
      <c r="V51" s="56">
        <v>1</v>
      </c>
      <c r="W51" s="53">
        <v>443202.93023255817</v>
      </c>
      <c r="X51" s="53">
        <v>387486.5</v>
      </c>
      <c r="Y51" s="52">
        <v>373457.55</v>
      </c>
      <c r="Z51" s="53">
        <v>322401</v>
      </c>
      <c r="AA51" s="54">
        <v>61</v>
      </c>
      <c r="AB51" s="54">
        <v>5.5</v>
      </c>
      <c r="AC51" s="55">
        <v>1.0382145643234253</v>
      </c>
      <c r="AD51" s="56">
        <v>1.0067012310028076</v>
      </c>
      <c r="AE51" s="52">
        <v>382082.30901287554</v>
      </c>
      <c r="AF51" s="53">
        <v>348375</v>
      </c>
      <c r="AG51" s="54">
        <v>26.06008583690987</v>
      </c>
      <c r="AH51" s="54">
        <v>0</v>
      </c>
      <c r="AI51" s="55">
        <v>1.0092294216156006</v>
      </c>
      <c r="AJ51" s="56">
        <v>1</v>
      </c>
      <c r="AK51" s="57">
        <v>804</v>
      </c>
      <c r="AL51" s="58">
        <v>318843956</v>
      </c>
      <c r="AM51" s="59">
        <v>936</v>
      </c>
      <c r="AN51" s="60">
        <v>643</v>
      </c>
      <c r="AO51" s="61">
        <v>396572.08457711444</v>
      </c>
      <c r="AP51" s="58">
        <v>367499</v>
      </c>
      <c r="AQ51" s="59">
        <v>31.487562189054728</v>
      </c>
      <c r="AR51" s="59">
        <v>0</v>
      </c>
      <c r="AS51" s="62">
        <v>1.0280787944793701</v>
      </c>
      <c r="AT51" s="62">
        <v>1.0001860857009888</v>
      </c>
      <c r="AU51" s="62">
        <v>1.0411288738250732</v>
      </c>
      <c r="AV51" s="63">
        <v>1.0147058963775635</v>
      </c>
      <c r="AW51" s="58">
        <v>426991.51175213675</v>
      </c>
      <c r="AX51" s="58">
        <v>380871</v>
      </c>
      <c r="AY51" s="61">
        <v>403977.73250388802</v>
      </c>
      <c r="AZ51" s="58">
        <v>370970</v>
      </c>
      <c r="BA51" s="59">
        <v>39.712286158631414</v>
      </c>
      <c r="BB51" s="59">
        <v>0</v>
      </c>
      <c r="BC51" s="62">
        <v>1.0342432260513306</v>
      </c>
      <c r="BD51" s="63">
        <v>1.0093891620635986</v>
      </c>
    </row>
    <row r="52" spans="1:56" x14ac:dyDescent="0.25">
      <c r="A52" s="47">
        <v>44805</v>
      </c>
      <c r="B52" s="48">
        <v>76</v>
      </c>
      <c r="C52" s="49">
        <v>301</v>
      </c>
      <c r="D52" s="50">
        <v>3.7314050763155433</v>
      </c>
      <c r="E52" s="49">
        <v>97</v>
      </c>
      <c r="F52" s="49">
        <v>55</v>
      </c>
      <c r="G52" s="49">
        <v>220</v>
      </c>
      <c r="H52" s="51">
        <v>29884940</v>
      </c>
      <c r="I52" s="52">
        <v>393222.89473684208</v>
      </c>
      <c r="J52" s="53">
        <v>357987</v>
      </c>
      <c r="K52" s="54">
        <v>22.236842105263158</v>
      </c>
      <c r="L52" s="54">
        <v>0</v>
      </c>
      <c r="M52" s="55">
        <v>1.0323857069015503</v>
      </c>
      <c r="N52" s="55">
        <v>1</v>
      </c>
      <c r="O52" s="55">
        <v>1.0370546579360962</v>
      </c>
      <c r="P52" s="56">
        <v>1.0032709836959839</v>
      </c>
      <c r="Q52" s="52">
        <v>405136.96013289038</v>
      </c>
      <c r="R52" s="53">
        <v>360006</v>
      </c>
      <c r="S52" s="54">
        <v>57.362126245847179</v>
      </c>
      <c r="T52" s="54">
        <v>3</v>
      </c>
      <c r="U52" s="55">
        <v>1.0095257759094238</v>
      </c>
      <c r="V52" s="56">
        <v>1</v>
      </c>
      <c r="W52" s="53">
        <v>414546.93814432988</v>
      </c>
      <c r="X52" s="53">
        <v>364500</v>
      </c>
      <c r="Y52" s="52">
        <v>382728.38181818184</v>
      </c>
      <c r="Z52" s="53">
        <v>346902</v>
      </c>
      <c r="AA52" s="54">
        <v>41.690909090909088</v>
      </c>
      <c r="AB52" s="54">
        <v>0</v>
      </c>
      <c r="AC52" s="55">
        <v>1.0090475082397461</v>
      </c>
      <c r="AD52" s="56">
        <v>1</v>
      </c>
      <c r="AE52" s="52">
        <v>391288.77272727271</v>
      </c>
      <c r="AF52" s="53">
        <v>358147.5</v>
      </c>
      <c r="AG52" s="54">
        <v>27.777272727272727</v>
      </c>
      <c r="AH52" s="54">
        <v>0</v>
      </c>
      <c r="AI52" s="55">
        <v>1.0069444179534912</v>
      </c>
      <c r="AJ52" s="56">
        <v>1</v>
      </c>
      <c r="AK52" s="57">
        <v>736</v>
      </c>
      <c r="AL52" s="58">
        <v>290379173</v>
      </c>
      <c r="AM52" s="59">
        <v>850</v>
      </c>
      <c r="AN52" s="60">
        <v>603</v>
      </c>
      <c r="AO52" s="61">
        <v>394536.91983695654</v>
      </c>
      <c r="AP52" s="58">
        <v>366728</v>
      </c>
      <c r="AQ52" s="59">
        <v>31.737771739130434</v>
      </c>
      <c r="AR52" s="59">
        <v>0</v>
      </c>
      <c r="AS52" s="62">
        <v>1.0290356874465942</v>
      </c>
      <c r="AT52" s="62">
        <v>1.0007297992706299</v>
      </c>
      <c r="AU52" s="62">
        <v>1.0429623126983643</v>
      </c>
      <c r="AV52" s="63">
        <v>1.0155143737792969</v>
      </c>
      <c r="AW52" s="58">
        <v>425351.29764705885</v>
      </c>
      <c r="AX52" s="58">
        <v>380435</v>
      </c>
      <c r="AY52" s="61">
        <v>406002.28855721391</v>
      </c>
      <c r="AZ52" s="58">
        <v>372222</v>
      </c>
      <c r="BA52" s="59">
        <v>38.30016583747927</v>
      </c>
      <c r="BB52" s="59">
        <v>0</v>
      </c>
      <c r="BC52" s="62">
        <v>1.0339792966842651</v>
      </c>
      <c r="BD52" s="63">
        <v>1.0095741748809814</v>
      </c>
    </row>
    <row r="53" spans="1:56" x14ac:dyDescent="0.25">
      <c r="A53" s="47">
        <v>44774</v>
      </c>
      <c r="B53" s="48">
        <v>92</v>
      </c>
      <c r="C53" s="49">
        <v>264</v>
      </c>
      <c r="D53" s="50">
        <v>3.2931393976077326</v>
      </c>
      <c r="E53" s="49">
        <v>84</v>
      </c>
      <c r="F53" s="49">
        <v>54</v>
      </c>
      <c r="G53" s="49">
        <v>238</v>
      </c>
      <c r="H53" s="51">
        <v>43219805</v>
      </c>
      <c r="I53" s="52">
        <v>469780.48913043475</v>
      </c>
      <c r="J53" s="53">
        <v>412343</v>
      </c>
      <c r="K53" s="54">
        <v>25.576086956521738</v>
      </c>
      <c r="L53" s="54">
        <v>0</v>
      </c>
      <c r="M53" s="55">
        <v>1.035912036895752</v>
      </c>
      <c r="N53" s="55">
        <v>1.0096590518951416</v>
      </c>
      <c r="O53" s="55">
        <v>1.0484529733657837</v>
      </c>
      <c r="P53" s="56">
        <v>1.0167156457901001</v>
      </c>
      <c r="Q53" s="52">
        <v>412397.22727272729</v>
      </c>
      <c r="R53" s="53">
        <v>375000</v>
      </c>
      <c r="S53" s="54">
        <v>60.348484848484851</v>
      </c>
      <c r="T53" s="54">
        <v>0</v>
      </c>
      <c r="U53" s="55">
        <v>1.012340784072876</v>
      </c>
      <c r="V53" s="56">
        <v>1</v>
      </c>
      <c r="W53" s="53">
        <v>414310.14285714284</v>
      </c>
      <c r="X53" s="53">
        <v>384570.5</v>
      </c>
      <c r="Y53" s="52">
        <v>444607.77777777775</v>
      </c>
      <c r="Z53" s="53">
        <v>397000</v>
      </c>
      <c r="AA53" s="54">
        <v>29.962962962962962</v>
      </c>
      <c r="AB53" s="54">
        <v>0</v>
      </c>
      <c r="AC53" s="55">
        <v>1.020111083984375</v>
      </c>
      <c r="AD53" s="56">
        <v>1.0041041374206543</v>
      </c>
      <c r="AE53" s="52">
        <v>394247.76050420169</v>
      </c>
      <c r="AF53" s="53">
        <v>360156</v>
      </c>
      <c r="AG53" s="54">
        <v>24.663865546218489</v>
      </c>
      <c r="AH53" s="54">
        <v>0</v>
      </c>
      <c r="AI53" s="55">
        <v>1.0086842775344849</v>
      </c>
      <c r="AJ53" s="56">
        <v>1</v>
      </c>
      <c r="AK53" s="57">
        <v>660</v>
      </c>
      <c r="AL53" s="58">
        <v>260494233</v>
      </c>
      <c r="AM53" s="59">
        <v>753</v>
      </c>
      <c r="AN53" s="60">
        <v>548</v>
      </c>
      <c r="AO53" s="61">
        <v>394688.23181818181</v>
      </c>
      <c r="AP53" s="58">
        <v>368556.5</v>
      </c>
      <c r="AQ53" s="59">
        <v>32.831818181818178</v>
      </c>
      <c r="AR53" s="59">
        <v>0</v>
      </c>
      <c r="AS53" s="62">
        <v>1.0286498069763184</v>
      </c>
      <c r="AT53" s="62">
        <v>1.0016108751296997</v>
      </c>
      <c r="AU53" s="62">
        <v>1.043643593788147</v>
      </c>
      <c r="AV53" s="63">
        <v>1.0165697336196899</v>
      </c>
      <c r="AW53" s="58">
        <v>426743.09428950865</v>
      </c>
      <c r="AX53" s="58">
        <v>380865</v>
      </c>
      <c r="AY53" s="61">
        <v>408338.17335766426</v>
      </c>
      <c r="AZ53" s="58">
        <v>375675</v>
      </c>
      <c r="BA53" s="59">
        <v>37.959854014598541</v>
      </c>
      <c r="BB53" s="59">
        <v>0</v>
      </c>
      <c r="BC53" s="62">
        <v>1.0364861488342285</v>
      </c>
      <c r="BD53" s="63">
        <v>1.010780930519104</v>
      </c>
    </row>
    <row r="54" spans="1:56" x14ac:dyDescent="0.25">
      <c r="A54" s="47">
        <v>44743</v>
      </c>
      <c r="B54" s="48">
        <v>85</v>
      </c>
      <c r="C54" s="49">
        <v>235</v>
      </c>
      <c r="D54" s="50">
        <v>2.9936305732484074</v>
      </c>
      <c r="E54" s="49">
        <v>121</v>
      </c>
      <c r="F54" s="49">
        <v>44</v>
      </c>
      <c r="G54" s="49">
        <v>268</v>
      </c>
      <c r="H54" s="51">
        <v>33029338</v>
      </c>
      <c r="I54" s="52">
        <v>388580.44705882354</v>
      </c>
      <c r="J54" s="53">
        <v>355308</v>
      </c>
      <c r="K54" s="54">
        <v>32.094117647058823</v>
      </c>
      <c r="L54" s="54">
        <v>0</v>
      </c>
      <c r="M54" s="55">
        <v>1.0349483489990234</v>
      </c>
      <c r="N54" s="55">
        <v>1.0066781044006348</v>
      </c>
      <c r="O54" s="55">
        <v>1.0452030897140503</v>
      </c>
      <c r="P54" s="56">
        <v>1.0165228843688965</v>
      </c>
      <c r="Q54" s="52">
        <v>417675.96170212765</v>
      </c>
      <c r="R54" s="53">
        <v>385900</v>
      </c>
      <c r="S54" s="54">
        <v>60.727659574468085</v>
      </c>
      <c r="T54" s="54">
        <v>0</v>
      </c>
      <c r="U54" s="55">
        <v>1.0099881887435913</v>
      </c>
      <c r="V54" s="56">
        <v>1</v>
      </c>
      <c r="W54" s="53">
        <v>412948.21487603307</v>
      </c>
      <c r="X54" s="53">
        <v>348375</v>
      </c>
      <c r="Y54" s="52">
        <v>398987.81818181818</v>
      </c>
      <c r="Z54" s="53">
        <v>371233</v>
      </c>
      <c r="AA54" s="54">
        <v>34.590909090909093</v>
      </c>
      <c r="AB54" s="54">
        <v>0</v>
      </c>
      <c r="AC54" s="55">
        <v>1.0190905332565308</v>
      </c>
      <c r="AD54" s="56">
        <v>1.0037150382995605</v>
      </c>
      <c r="AE54" s="52">
        <v>393218.09328358207</v>
      </c>
      <c r="AF54" s="53">
        <v>360000</v>
      </c>
      <c r="AG54" s="54">
        <v>21.522388059701491</v>
      </c>
      <c r="AH54" s="54">
        <v>0</v>
      </c>
      <c r="AI54" s="55">
        <v>1.0079877376556396</v>
      </c>
      <c r="AJ54" s="56">
        <v>1</v>
      </c>
      <c r="AK54" s="57">
        <v>568</v>
      </c>
      <c r="AL54" s="58">
        <v>217274428</v>
      </c>
      <c r="AM54" s="59">
        <v>669</v>
      </c>
      <c r="AN54" s="60">
        <v>494</v>
      </c>
      <c r="AO54" s="61">
        <v>382525.40140845068</v>
      </c>
      <c r="AP54" s="58">
        <v>362871.5</v>
      </c>
      <c r="AQ54" s="59">
        <v>34.007042253521128</v>
      </c>
      <c r="AR54" s="59">
        <v>0</v>
      </c>
      <c r="AS54" s="62">
        <v>1.0274735689163208</v>
      </c>
      <c r="AT54" s="62">
        <v>1</v>
      </c>
      <c r="AU54" s="62">
        <v>1.0428730249404907</v>
      </c>
      <c r="AV54" s="63">
        <v>1.0165462493896484</v>
      </c>
      <c r="AW54" s="58">
        <v>428304.18236173393</v>
      </c>
      <c r="AX54" s="58">
        <v>380825</v>
      </c>
      <c r="AY54" s="61">
        <v>404373.47975708504</v>
      </c>
      <c r="AZ54" s="58">
        <v>372962</v>
      </c>
      <c r="BA54" s="59">
        <v>38.834008097165992</v>
      </c>
      <c r="BB54" s="59">
        <v>0</v>
      </c>
      <c r="BC54" s="62">
        <v>1.0382797718048096</v>
      </c>
      <c r="BD54" s="63">
        <v>1.0111234188079834</v>
      </c>
    </row>
    <row r="55" spans="1:56" x14ac:dyDescent="0.25">
      <c r="A55" s="47">
        <v>44713</v>
      </c>
      <c r="B55" s="48">
        <v>76</v>
      </c>
      <c r="C55" s="49">
        <v>193</v>
      </c>
      <c r="D55" s="50">
        <v>2.4743589743589745</v>
      </c>
      <c r="E55" s="49">
        <v>90</v>
      </c>
      <c r="F55" s="49">
        <v>46</v>
      </c>
      <c r="G55" s="49">
        <v>280</v>
      </c>
      <c r="H55" s="51">
        <v>30391595</v>
      </c>
      <c r="I55" s="52">
        <v>399889.40789473685</v>
      </c>
      <c r="J55" s="53">
        <v>378198.5</v>
      </c>
      <c r="K55" s="54">
        <v>12.026315789473685</v>
      </c>
      <c r="L55" s="54">
        <v>0</v>
      </c>
      <c r="M55" s="55">
        <v>1.0306763648986816</v>
      </c>
      <c r="N55" s="55">
        <v>1</v>
      </c>
      <c r="O55" s="55">
        <v>1.0511788129806519</v>
      </c>
      <c r="P55" s="56">
        <v>1.0192940235137939</v>
      </c>
      <c r="Q55" s="52">
        <v>423393.94818652852</v>
      </c>
      <c r="R55" s="53">
        <v>399000</v>
      </c>
      <c r="S55" s="54">
        <v>59.751295336787564</v>
      </c>
      <c r="T55" s="54">
        <v>0</v>
      </c>
      <c r="U55" s="55">
        <v>1.0130308866500854</v>
      </c>
      <c r="V55" s="56">
        <v>1</v>
      </c>
      <c r="W55" s="53">
        <v>463778.12222222221</v>
      </c>
      <c r="X55" s="53">
        <v>419500</v>
      </c>
      <c r="Y55" s="52">
        <v>405474.73913043475</v>
      </c>
      <c r="Z55" s="53">
        <v>387735</v>
      </c>
      <c r="AA55" s="54">
        <v>28.369565217391305</v>
      </c>
      <c r="AB55" s="54">
        <v>0</v>
      </c>
      <c r="AC55" s="55">
        <v>1.0206021070480347</v>
      </c>
      <c r="AD55" s="56">
        <v>1.0000118017196655</v>
      </c>
      <c r="AE55" s="52">
        <v>386172.48571428569</v>
      </c>
      <c r="AF55" s="53">
        <v>357415</v>
      </c>
      <c r="AG55" s="54">
        <v>23.375</v>
      </c>
      <c r="AH55" s="54">
        <v>0</v>
      </c>
      <c r="AI55" s="55">
        <v>1.0088999271392822</v>
      </c>
      <c r="AJ55" s="56">
        <v>1</v>
      </c>
      <c r="AK55" s="57">
        <v>483</v>
      </c>
      <c r="AL55" s="58">
        <v>184245090</v>
      </c>
      <c r="AM55" s="59">
        <v>548</v>
      </c>
      <c r="AN55" s="60">
        <v>450</v>
      </c>
      <c r="AO55" s="61">
        <v>381459.81366459629</v>
      </c>
      <c r="AP55" s="58">
        <v>365000</v>
      </c>
      <c r="AQ55" s="59">
        <v>34.343685300207042</v>
      </c>
      <c r="AR55" s="59">
        <v>0</v>
      </c>
      <c r="AS55" s="62">
        <v>1.0261582136154175</v>
      </c>
      <c r="AT55" s="62">
        <v>1</v>
      </c>
      <c r="AU55" s="62">
        <v>1.042462944984436</v>
      </c>
      <c r="AV55" s="63">
        <v>1.0165697336196899</v>
      </c>
      <c r="AW55" s="58">
        <v>431694.82481751824</v>
      </c>
      <c r="AX55" s="58">
        <v>396447.5</v>
      </c>
      <c r="AY55" s="61">
        <v>404900.0777777778</v>
      </c>
      <c r="AZ55" s="58">
        <v>373310</v>
      </c>
      <c r="BA55" s="59">
        <v>39.248888888888892</v>
      </c>
      <c r="BB55" s="59">
        <v>0</v>
      </c>
      <c r="BC55" s="62">
        <v>1.0401601791381836</v>
      </c>
      <c r="BD55" s="63">
        <v>1.012010931968689</v>
      </c>
    </row>
    <row r="56" spans="1:56" x14ac:dyDescent="0.25">
      <c r="A56" s="47">
        <v>44682</v>
      </c>
      <c r="B56" s="48">
        <v>82</v>
      </c>
      <c r="C56" s="49">
        <v>169</v>
      </c>
      <c r="D56" s="50">
        <v>2.1574467384680327</v>
      </c>
      <c r="E56" s="49">
        <v>107</v>
      </c>
      <c r="F56" s="49">
        <v>61</v>
      </c>
      <c r="G56" s="49">
        <v>303</v>
      </c>
      <c r="H56" s="51">
        <v>31616334</v>
      </c>
      <c r="I56" s="52">
        <v>385565.04878048779</v>
      </c>
      <c r="J56" s="53">
        <v>369128</v>
      </c>
      <c r="K56" s="54">
        <v>63.841463414634148</v>
      </c>
      <c r="L56" s="54">
        <v>0</v>
      </c>
      <c r="M56" s="55">
        <v>1.0238455533981323</v>
      </c>
      <c r="N56" s="55">
        <v>1</v>
      </c>
      <c r="O56" s="55">
        <v>1.0430675745010376</v>
      </c>
      <c r="P56" s="56">
        <v>1.0126538276672363</v>
      </c>
      <c r="Q56" s="52">
        <v>395068.83431952662</v>
      </c>
      <c r="R56" s="53">
        <v>397800</v>
      </c>
      <c r="S56" s="54">
        <v>63.769230769230766</v>
      </c>
      <c r="T56" s="54">
        <v>0</v>
      </c>
      <c r="U56" s="55">
        <v>1.016971230506897</v>
      </c>
      <c r="V56" s="56">
        <v>1</v>
      </c>
      <c r="W56" s="53">
        <v>452995.66355140187</v>
      </c>
      <c r="X56" s="53">
        <v>380877</v>
      </c>
      <c r="Y56" s="52">
        <v>465200.49180327868</v>
      </c>
      <c r="Z56" s="53">
        <v>379900</v>
      </c>
      <c r="AA56" s="54">
        <v>39.704918032786885</v>
      </c>
      <c r="AB56" s="54">
        <v>0</v>
      </c>
      <c r="AC56" s="55">
        <v>1.0497530698776245</v>
      </c>
      <c r="AD56" s="56">
        <v>1.0163407325744629</v>
      </c>
      <c r="AE56" s="52">
        <v>386114.87458745873</v>
      </c>
      <c r="AF56" s="53">
        <v>360000</v>
      </c>
      <c r="AG56" s="54">
        <v>20.887788778877887</v>
      </c>
      <c r="AH56" s="54">
        <v>0</v>
      </c>
      <c r="AI56" s="55">
        <v>1.0115617513656616</v>
      </c>
      <c r="AJ56" s="56">
        <v>1</v>
      </c>
      <c r="AK56" s="57">
        <v>407</v>
      </c>
      <c r="AL56" s="58">
        <v>153853495</v>
      </c>
      <c r="AM56" s="59">
        <v>458</v>
      </c>
      <c r="AN56" s="60">
        <v>404</v>
      </c>
      <c r="AO56" s="61">
        <v>378018.41523341526</v>
      </c>
      <c r="AP56" s="58">
        <v>362670</v>
      </c>
      <c r="AQ56" s="59">
        <v>38.511056511056509</v>
      </c>
      <c r="AR56" s="59">
        <v>0</v>
      </c>
      <c r="AS56" s="62">
        <v>1.0253144502639771</v>
      </c>
      <c r="AT56" s="62">
        <v>1</v>
      </c>
      <c r="AU56" s="62">
        <v>1.0408354997634888</v>
      </c>
      <c r="AV56" s="63">
        <v>1.0162951946258545</v>
      </c>
      <c r="AW56" s="58">
        <v>425390.24672489084</v>
      </c>
      <c r="AX56" s="58">
        <v>393500</v>
      </c>
      <c r="AY56" s="61">
        <v>404834.64603960398</v>
      </c>
      <c r="AZ56" s="58">
        <v>372962</v>
      </c>
      <c r="BA56" s="59">
        <v>40.487623762376238</v>
      </c>
      <c r="BB56" s="59">
        <v>0</v>
      </c>
      <c r="BC56" s="62">
        <v>1.0423926115036011</v>
      </c>
      <c r="BD56" s="63">
        <v>1.0133222341537476</v>
      </c>
    </row>
    <row r="57" spans="1:56" x14ac:dyDescent="0.25">
      <c r="A57" s="47">
        <v>44652</v>
      </c>
      <c r="B57" s="48">
        <v>93</v>
      </c>
      <c r="C57" s="49">
        <v>147</v>
      </c>
      <c r="D57" s="50">
        <v>1.8374999999999999</v>
      </c>
      <c r="E57" s="49">
        <v>80</v>
      </c>
      <c r="F57" s="49">
        <v>78</v>
      </c>
      <c r="G57" s="49">
        <v>317</v>
      </c>
      <c r="H57" s="51">
        <v>37587160</v>
      </c>
      <c r="I57" s="52">
        <v>404163.01075268816</v>
      </c>
      <c r="J57" s="53">
        <v>390875</v>
      </c>
      <c r="K57" s="54">
        <v>33.655913978494624</v>
      </c>
      <c r="L57" s="54">
        <v>0</v>
      </c>
      <c r="M57" s="55">
        <v>1.0233041048049927</v>
      </c>
      <c r="N57" s="55">
        <v>1</v>
      </c>
      <c r="O57" s="55">
        <v>1.0443717241287231</v>
      </c>
      <c r="P57" s="56">
        <v>1.0218489170074463</v>
      </c>
      <c r="Q57" s="52">
        <v>397595.50340136053</v>
      </c>
      <c r="R57" s="53">
        <v>398293</v>
      </c>
      <c r="S57" s="54">
        <v>65.741496598639458</v>
      </c>
      <c r="T57" s="54">
        <v>4</v>
      </c>
      <c r="U57" s="55">
        <v>1.0210279226303101</v>
      </c>
      <c r="V57" s="56">
        <v>1</v>
      </c>
      <c r="W57" s="53">
        <v>421272.48749999999</v>
      </c>
      <c r="X57" s="53">
        <v>402500</v>
      </c>
      <c r="Y57" s="52">
        <v>396940.76923076925</v>
      </c>
      <c r="Z57" s="53">
        <v>376020.5</v>
      </c>
      <c r="AA57" s="54">
        <v>27.435897435897434</v>
      </c>
      <c r="AB57" s="54">
        <v>0</v>
      </c>
      <c r="AC57" s="55">
        <v>1.0437957048416138</v>
      </c>
      <c r="AD57" s="56">
        <v>1.0101708173751831</v>
      </c>
      <c r="AE57" s="52">
        <v>376101.56466876972</v>
      </c>
      <c r="AF57" s="53">
        <v>354468</v>
      </c>
      <c r="AG57" s="54">
        <v>28.757097791798106</v>
      </c>
      <c r="AH57" s="54">
        <v>0</v>
      </c>
      <c r="AI57" s="55">
        <v>1.0141651630401611</v>
      </c>
      <c r="AJ57" s="56">
        <v>1</v>
      </c>
      <c r="AK57" s="57">
        <v>325</v>
      </c>
      <c r="AL57" s="58">
        <v>122237161</v>
      </c>
      <c r="AM57" s="59">
        <v>351</v>
      </c>
      <c r="AN57" s="60">
        <v>343</v>
      </c>
      <c r="AO57" s="61">
        <v>376114.34153846157</v>
      </c>
      <c r="AP57" s="58">
        <v>361741</v>
      </c>
      <c r="AQ57" s="59">
        <v>32.119999999999997</v>
      </c>
      <c r="AR57" s="59">
        <v>0</v>
      </c>
      <c r="AS57" s="62">
        <v>1.0256850719451904</v>
      </c>
      <c r="AT57" s="62">
        <v>1.0013525485992432</v>
      </c>
      <c r="AU57" s="62">
        <v>1.0402722358703613</v>
      </c>
      <c r="AV57" s="63">
        <v>1.0170470476150513</v>
      </c>
      <c r="AW57" s="58">
        <v>416974.92022792023</v>
      </c>
      <c r="AX57" s="58">
        <v>397895</v>
      </c>
      <c r="AY57" s="61">
        <v>394099.02915451897</v>
      </c>
      <c r="AZ57" s="58">
        <v>370000</v>
      </c>
      <c r="BA57" s="59">
        <v>40.626822157434404</v>
      </c>
      <c r="BB57" s="59">
        <v>0</v>
      </c>
      <c r="BC57" s="62">
        <v>1.0410798788070679</v>
      </c>
      <c r="BD57" s="63">
        <v>1.0132197141647339</v>
      </c>
    </row>
    <row r="58" spans="1:56" x14ac:dyDescent="0.25">
      <c r="A58" s="47">
        <v>44621</v>
      </c>
      <c r="B58" s="48">
        <v>97</v>
      </c>
      <c r="C58" s="49">
        <v>156</v>
      </c>
      <c r="D58" s="50">
        <v>1.9479708018237762</v>
      </c>
      <c r="E58" s="49">
        <v>127</v>
      </c>
      <c r="F58" s="49">
        <v>108</v>
      </c>
      <c r="G58" s="49">
        <v>313</v>
      </c>
      <c r="H58" s="51">
        <v>37896839</v>
      </c>
      <c r="I58" s="52">
        <v>390689.06185567012</v>
      </c>
      <c r="J58" s="53">
        <v>378036</v>
      </c>
      <c r="K58" s="54">
        <v>35.731958762886599</v>
      </c>
      <c r="L58" s="54">
        <v>0</v>
      </c>
      <c r="M58" s="55">
        <v>1.0351911783218384</v>
      </c>
      <c r="N58" s="55">
        <v>1</v>
      </c>
      <c r="O58" s="55">
        <v>1.0486998558044434</v>
      </c>
      <c r="P58" s="56">
        <v>1.0162951946258545</v>
      </c>
      <c r="Q58" s="52">
        <v>384683.79487179487</v>
      </c>
      <c r="R58" s="53">
        <v>389000</v>
      </c>
      <c r="S58" s="54">
        <v>56.25</v>
      </c>
      <c r="T58" s="54">
        <v>4</v>
      </c>
      <c r="U58" s="55">
        <v>1.0214858055114746</v>
      </c>
      <c r="V58" s="56">
        <v>1</v>
      </c>
      <c r="W58" s="53">
        <v>410153.86614173226</v>
      </c>
      <c r="X58" s="53">
        <v>397895</v>
      </c>
      <c r="Y58" s="52">
        <v>386010.23148148146</v>
      </c>
      <c r="Z58" s="53">
        <v>378450</v>
      </c>
      <c r="AA58" s="54">
        <v>40.879629629629626</v>
      </c>
      <c r="AB58" s="54">
        <v>0</v>
      </c>
      <c r="AC58" s="55">
        <v>1.0428841114044189</v>
      </c>
      <c r="AD58" s="56">
        <v>1.0132197141647339</v>
      </c>
      <c r="AE58" s="52">
        <v>372088.45686900959</v>
      </c>
      <c r="AF58" s="53">
        <v>354253</v>
      </c>
      <c r="AG58" s="54">
        <v>31.894568690095845</v>
      </c>
      <c r="AH58" s="54">
        <v>0</v>
      </c>
      <c r="AI58" s="55">
        <v>1.0129842758178711</v>
      </c>
      <c r="AJ58" s="56">
        <v>1</v>
      </c>
      <c r="AK58" s="57">
        <v>232</v>
      </c>
      <c r="AL58" s="58">
        <v>84650001</v>
      </c>
      <c r="AM58" s="59">
        <v>271</v>
      </c>
      <c r="AN58" s="60">
        <v>265</v>
      </c>
      <c r="AO58" s="61">
        <v>364870.69396551722</v>
      </c>
      <c r="AP58" s="58">
        <v>355404</v>
      </c>
      <c r="AQ58" s="59">
        <v>31.504310344827587</v>
      </c>
      <c r="AR58" s="59">
        <v>0</v>
      </c>
      <c r="AS58" s="62">
        <v>1.0266395807266235</v>
      </c>
      <c r="AT58" s="62">
        <v>1.0028164386749268</v>
      </c>
      <c r="AU58" s="62">
        <v>1.0386289358139038</v>
      </c>
      <c r="AV58" s="63">
        <v>1.0138542652130127</v>
      </c>
      <c r="AW58" s="58">
        <v>415706.26568265684</v>
      </c>
      <c r="AX58" s="58">
        <v>393000</v>
      </c>
      <c r="AY58" s="61">
        <v>393262.59245283017</v>
      </c>
      <c r="AZ58" s="58">
        <v>367677</v>
      </c>
      <c r="BA58" s="59">
        <v>44.509433962264154</v>
      </c>
      <c r="BB58" s="59">
        <v>0</v>
      </c>
      <c r="BC58" s="62">
        <v>1.0402907133102417</v>
      </c>
      <c r="BD58" s="63">
        <v>1.0139631032943726</v>
      </c>
    </row>
    <row r="59" spans="1:56" x14ac:dyDescent="0.25">
      <c r="A59" s="47">
        <v>44593</v>
      </c>
      <c r="B59" s="48">
        <v>66</v>
      </c>
      <c r="C59" s="49">
        <v>155</v>
      </c>
      <c r="D59" s="50">
        <v>1.9314641744548287</v>
      </c>
      <c r="E59" s="49">
        <v>66</v>
      </c>
      <c r="F59" s="49">
        <v>84</v>
      </c>
      <c r="G59" s="49">
        <v>293</v>
      </c>
      <c r="H59" s="51">
        <v>22885330</v>
      </c>
      <c r="I59" s="52">
        <v>346747.42424242425</v>
      </c>
      <c r="J59" s="53">
        <v>345297.5</v>
      </c>
      <c r="K59" s="54">
        <v>44.409090909090907</v>
      </c>
      <c r="L59" s="54">
        <v>0</v>
      </c>
      <c r="M59" s="55">
        <v>1.0093255043029785</v>
      </c>
      <c r="N59" s="55">
        <v>1</v>
      </c>
      <c r="O59" s="55">
        <v>1.0171151161193848</v>
      </c>
      <c r="P59" s="56">
        <v>1.0012999773025513</v>
      </c>
      <c r="Q59" s="52">
        <v>363685.16129032261</v>
      </c>
      <c r="R59" s="53">
        <v>360000</v>
      </c>
      <c r="S59" s="54">
        <v>68.709677419354833</v>
      </c>
      <c r="T59" s="54">
        <v>19</v>
      </c>
      <c r="U59" s="55">
        <v>1.0296192169189453</v>
      </c>
      <c r="V59" s="56">
        <v>1</v>
      </c>
      <c r="W59" s="53">
        <v>419781.43939393939</v>
      </c>
      <c r="X59" s="53">
        <v>399900</v>
      </c>
      <c r="Y59" s="52">
        <v>394437.92857142858</v>
      </c>
      <c r="Z59" s="53">
        <v>347448.5</v>
      </c>
      <c r="AA59" s="54">
        <v>50.797619047619051</v>
      </c>
      <c r="AB59" s="54">
        <v>0</v>
      </c>
      <c r="AC59" s="55">
        <v>1.0397316217422485</v>
      </c>
      <c r="AD59" s="56">
        <v>1.0211867094039917</v>
      </c>
      <c r="AE59" s="52">
        <v>371082.40273037541</v>
      </c>
      <c r="AF59" s="53">
        <v>354710</v>
      </c>
      <c r="AG59" s="54">
        <v>26.549488054607508</v>
      </c>
      <c r="AH59" s="54">
        <v>0</v>
      </c>
      <c r="AI59" s="55">
        <v>1.0103726387023926</v>
      </c>
      <c r="AJ59" s="56">
        <v>1</v>
      </c>
      <c r="AK59" s="57">
        <v>135</v>
      </c>
      <c r="AL59" s="58">
        <v>46753162</v>
      </c>
      <c r="AM59" s="59">
        <v>144</v>
      </c>
      <c r="AN59" s="60">
        <v>157</v>
      </c>
      <c r="AO59" s="61">
        <v>346319.71851851849</v>
      </c>
      <c r="AP59" s="58">
        <v>347600</v>
      </c>
      <c r="AQ59" s="59">
        <v>28.466666666666665</v>
      </c>
      <c r="AR59" s="59">
        <v>0</v>
      </c>
      <c r="AS59" s="62">
        <v>1.0204950571060181</v>
      </c>
      <c r="AT59" s="62">
        <v>1.0074349641799927</v>
      </c>
      <c r="AU59" s="62">
        <v>1.0313929319381714</v>
      </c>
      <c r="AV59" s="63">
        <v>1.012249231338501</v>
      </c>
      <c r="AW59" s="58">
        <v>420603.17361111112</v>
      </c>
      <c r="AX59" s="58">
        <v>386903</v>
      </c>
      <c r="AY59" s="61">
        <v>398251.47770700639</v>
      </c>
      <c r="AZ59" s="58">
        <v>359900</v>
      </c>
      <c r="BA59" s="59">
        <v>47.00636942675159</v>
      </c>
      <c r="BB59" s="59">
        <v>0</v>
      </c>
      <c r="BC59" s="62">
        <v>1.0385067462921143</v>
      </c>
      <c r="BD59" s="63">
        <v>1.0147058963775635</v>
      </c>
    </row>
    <row r="60" spans="1:56" x14ac:dyDescent="0.25">
      <c r="A60" s="47">
        <v>44562</v>
      </c>
      <c r="B60" s="48">
        <v>69</v>
      </c>
      <c r="C60" s="49">
        <v>167</v>
      </c>
      <c r="D60" s="50">
        <v>2.1028332257852855</v>
      </c>
      <c r="E60" s="49">
        <v>78</v>
      </c>
      <c r="F60" s="49">
        <v>73</v>
      </c>
      <c r="G60" s="49">
        <v>289</v>
      </c>
      <c r="H60" s="51">
        <v>23867832</v>
      </c>
      <c r="I60" s="52">
        <v>345910.60869565216</v>
      </c>
      <c r="J60" s="53">
        <v>349969</v>
      </c>
      <c r="K60" s="54">
        <v>13.217391304347826</v>
      </c>
      <c r="L60" s="54">
        <v>0</v>
      </c>
      <c r="M60" s="55">
        <v>1.0311789512634277</v>
      </c>
      <c r="N60" s="55">
        <v>1.017192006111145</v>
      </c>
      <c r="O60" s="55">
        <v>1.0450499057769775</v>
      </c>
      <c r="P60" s="56">
        <v>1.0196079015731812</v>
      </c>
      <c r="Q60" s="52">
        <v>366268.56287425151</v>
      </c>
      <c r="R60" s="53">
        <v>345000</v>
      </c>
      <c r="S60" s="54">
        <v>65.886227544910184</v>
      </c>
      <c r="T60" s="54">
        <v>27</v>
      </c>
      <c r="U60" s="55">
        <v>1.0298891067504883</v>
      </c>
      <c r="V60" s="56">
        <v>1</v>
      </c>
      <c r="W60" s="53">
        <v>421298.48717948719</v>
      </c>
      <c r="X60" s="53">
        <v>368109</v>
      </c>
      <c r="Y60" s="52">
        <v>402639.67123287672</v>
      </c>
      <c r="Z60" s="53">
        <v>371241</v>
      </c>
      <c r="AA60" s="54">
        <v>42.643835616438359</v>
      </c>
      <c r="AB60" s="54">
        <v>0</v>
      </c>
      <c r="AC60" s="55">
        <v>1.0370972156524658</v>
      </c>
      <c r="AD60" s="56">
        <v>1.0070093870162964</v>
      </c>
      <c r="AE60" s="52">
        <v>363176.80622837372</v>
      </c>
      <c r="AF60" s="53">
        <v>350661</v>
      </c>
      <c r="AG60" s="54">
        <v>24.636678200692042</v>
      </c>
      <c r="AH60" s="54">
        <v>0</v>
      </c>
      <c r="AI60" s="55">
        <v>1.007490873336792</v>
      </c>
      <c r="AJ60" s="56">
        <v>1</v>
      </c>
      <c r="AK60" s="57">
        <v>69</v>
      </c>
      <c r="AL60" s="58">
        <v>23867832</v>
      </c>
      <c r="AM60" s="59">
        <v>78</v>
      </c>
      <c r="AN60" s="60">
        <v>73</v>
      </c>
      <c r="AO60" s="61">
        <v>345910.60869565216</v>
      </c>
      <c r="AP60" s="58">
        <v>349969</v>
      </c>
      <c r="AQ60" s="59">
        <v>13.217391304347826</v>
      </c>
      <c r="AR60" s="59">
        <v>0</v>
      </c>
      <c r="AS60" s="62">
        <v>1.0311789512634277</v>
      </c>
      <c r="AT60" s="62">
        <v>1.017192006111145</v>
      </c>
      <c r="AU60" s="62">
        <v>1.0450499057769775</v>
      </c>
      <c r="AV60" s="63">
        <v>1.0196079015731812</v>
      </c>
      <c r="AW60" s="58">
        <v>421298.48717948719</v>
      </c>
      <c r="AX60" s="58">
        <v>368109</v>
      </c>
      <c r="AY60" s="61">
        <v>402639.67123287672</v>
      </c>
      <c r="AZ60" s="58">
        <v>371241</v>
      </c>
      <c r="BA60" s="59">
        <v>42.643835616438359</v>
      </c>
      <c r="BB60" s="59">
        <v>0</v>
      </c>
      <c r="BC60" s="62">
        <v>1.0370972156524658</v>
      </c>
      <c r="BD60" s="63">
        <v>1.0070093870162964</v>
      </c>
    </row>
    <row r="61" spans="1:56" x14ac:dyDescent="0.25">
      <c r="A61" s="47">
        <v>44531</v>
      </c>
      <c r="B61" s="48">
        <v>89</v>
      </c>
      <c r="C61" s="49">
        <v>177</v>
      </c>
      <c r="D61" s="50">
        <v>2.240506329113924</v>
      </c>
      <c r="E61" s="49">
        <v>61</v>
      </c>
      <c r="F61" s="49">
        <v>59</v>
      </c>
      <c r="G61" s="49">
        <v>277</v>
      </c>
      <c r="H61" s="51">
        <v>37142808</v>
      </c>
      <c r="I61" s="52">
        <v>417334.92134831462</v>
      </c>
      <c r="J61" s="53">
        <v>382761</v>
      </c>
      <c r="K61" s="54">
        <v>17.168539325842698</v>
      </c>
      <c r="L61" s="54">
        <v>0</v>
      </c>
      <c r="M61" s="55">
        <v>1.0247457027435303</v>
      </c>
      <c r="N61" s="55">
        <v>1</v>
      </c>
      <c r="O61" s="55">
        <v>1.036629319190979</v>
      </c>
      <c r="P61" s="56">
        <v>1.020220160484314</v>
      </c>
      <c r="Q61" s="52">
        <v>354471.10169491527</v>
      </c>
      <c r="R61" s="53">
        <v>345000</v>
      </c>
      <c r="S61" s="54">
        <v>56.587570621468927</v>
      </c>
      <c r="T61" s="54">
        <v>26</v>
      </c>
      <c r="U61" s="55">
        <v>1.0162385702133179</v>
      </c>
      <c r="V61" s="56">
        <v>1</v>
      </c>
      <c r="W61" s="53">
        <v>407922.62295081967</v>
      </c>
      <c r="X61" s="53">
        <v>349900</v>
      </c>
      <c r="Y61" s="52">
        <v>412836.69491525425</v>
      </c>
      <c r="Z61" s="53">
        <v>348351</v>
      </c>
      <c r="AA61" s="54">
        <v>25.389830508474578</v>
      </c>
      <c r="AB61" s="54">
        <v>0</v>
      </c>
      <c r="AC61" s="55">
        <v>1.0335423946380615</v>
      </c>
      <c r="AD61" s="56">
        <v>1.0111160278320313</v>
      </c>
      <c r="AE61" s="52">
        <v>355671.31046931411</v>
      </c>
      <c r="AF61" s="53">
        <v>340000</v>
      </c>
      <c r="AG61" s="54">
        <v>15.577617328519855</v>
      </c>
      <c r="AH61" s="54">
        <v>0</v>
      </c>
      <c r="AI61" s="55">
        <v>1.0085513591766357</v>
      </c>
      <c r="AJ61" s="56">
        <v>1</v>
      </c>
      <c r="AK61" s="57">
        <v>948</v>
      </c>
      <c r="AL61" s="58">
        <v>335657447</v>
      </c>
      <c r="AM61" s="59">
        <v>1102</v>
      </c>
      <c r="AN61" s="60">
        <v>1052</v>
      </c>
      <c r="AO61" s="61">
        <v>354069.03691983124</v>
      </c>
      <c r="AP61" s="58">
        <v>328357.5</v>
      </c>
      <c r="AQ61" s="59">
        <v>31.558016877637129</v>
      </c>
      <c r="AR61" s="59">
        <v>0</v>
      </c>
      <c r="AS61" s="62">
        <v>1.019971489906311</v>
      </c>
      <c r="AT61" s="62">
        <v>1</v>
      </c>
      <c r="AU61" s="62">
        <v>1.0318793058395386</v>
      </c>
      <c r="AV61" s="63">
        <v>1.009876012802124</v>
      </c>
      <c r="AW61" s="58">
        <v>382206.38237965485</v>
      </c>
      <c r="AX61" s="58">
        <v>352000</v>
      </c>
      <c r="AY61" s="61">
        <v>375195.74785918172</v>
      </c>
      <c r="AZ61" s="58">
        <v>345000</v>
      </c>
      <c r="BA61" s="59">
        <v>29.000950570342205</v>
      </c>
      <c r="BB61" s="59">
        <v>0</v>
      </c>
      <c r="BC61" s="62">
        <v>1.0369625091552734</v>
      </c>
      <c r="BD61" s="63">
        <v>1.0137174129486084</v>
      </c>
    </row>
    <row r="62" spans="1:56" x14ac:dyDescent="0.25">
      <c r="A62" s="47">
        <v>44501</v>
      </c>
      <c r="B62" s="48">
        <v>77</v>
      </c>
      <c r="C62" s="49">
        <v>167</v>
      </c>
      <c r="D62" s="50">
        <v>2.10062893081761</v>
      </c>
      <c r="E62" s="49">
        <v>55</v>
      </c>
      <c r="F62" s="49">
        <v>54</v>
      </c>
      <c r="G62" s="49">
        <v>307</v>
      </c>
      <c r="H62" s="51">
        <v>28177993</v>
      </c>
      <c r="I62" s="52">
        <v>365947.96103896102</v>
      </c>
      <c r="J62" s="53">
        <v>333795</v>
      </c>
      <c r="K62" s="54">
        <v>33.38961038961039</v>
      </c>
      <c r="L62" s="54">
        <v>0</v>
      </c>
      <c r="M62" s="55">
        <v>1.0202956199645996</v>
      </c>
      <c r="N62" s="55">
        <v>1</v>
      </c>
      <c r="O62" s="55">
        <v>1.0373574495315552</v>
      </c>
      <c r="P62" s="56">
        <v>1.0108542442321777</v>
      </c>
      <c r="Q62" s="52">
        <v>363429.4251497006</v>
      </c>
      <c r="R62" s="53">
        <v>349000</v>
      </c>
      <c r="S62" s="54">
        <v>44.856287425149702</v>
      </c>
      <c r="T62" s="54">
        <v>15</v>
      </c>
      <c r="U62" s="55">
        <v>1.0178985595703125</v>
      </c>
      <c r="V62" s="56">
        <v>1</v>
      </c>
      <c r="W62" s="53">
        <v>438501.03636363638</v>
      </c>
      <c r="X62" s="53">
        <v>399506</v>
      </c>
      <c r="Y62" s="52">
        <v>380467.53703703702</v>
      </c>
      <c r="Z62" s="53">
        <v>358151</v>
      </c>
      <c r="AA62" s="54">
        <v>31.74074074074074</v>
      </c>
      <c r="AB62" s="54">
        <v>0</v>
      </c>
      <c r="AC62" s="55">
        <v>1.0417636632919312</v>
      </c>
      <c r="AD62" s="56">
        <v>1.0214111804962158</v>
      </c>
      <c r="AE62" s="52">
        <v>355426.05211726384</v>
      </c>
      <c r="AF62" s="53">
        <v>341925</v>
      </c>
      <c r="AG62" s="54">
        <v>16.76872964169381</v>
      </c>
      <c r="AH62" s="54">
        <v>0</v>
      </c>
      <c r="AI62" s="55">
        <v>1.0082451105117798</v>
      </c>
      <c r="AJ62" s="56">
        <v>1</v>
      </c>
      <c r="AK62" s="57">
        <v>859</v>
      </c>
      <c r="AL62" s="58">
        <v>298514639</v>
      </c>
      <c r="AM62" s="59">
        <v>1041</v>
      </c>
      <c r="AN62" s="60">
        <v>993</v>
      </c>
      <c r="AO62" s="61">
        <v>347514.13154831197</v>
      </c>
      <c r="AP62" s="58">
        <v>325000</v>
      </c>
      <c r="AQ62" s="59">
        <v>33.048894062863795</v>
      </c>
      <c r="AR62" s="59">
        <v>0</v>
      </c>
      <c r="AS62" s="62">
        <v>1.0194761753082275</v>
      </c>
      <c r="AT62" s="62">
        <v>1</v>
      </c>
      <c r="AU62" s="62">
        <v>1.0313866138458252</v>
      </c>
      <c r="AV62" s="63">
        <v>1.0094978809356689</v>
      </c>
      <c r="AW62" s="58">
        <v>380698.02596153849</v>
      </c>
      <c r="AX62" s="58">
        <v>352350</v>
      </c>
      <c r="AY62" s="61">
        <v>372957.02217741933</v>
      </c>
      <c r="AZ62" s="58">
        <v>343000</v>
      </c>
      <c r="BA62" s="59">
        <v>29.215508559919435</v>
      </c>
      <c r="BB62" s="59">
        <v>0</v>
      </c>
      <c r="BC62" s="62">
        <v>1.0371659994125366</v>
      </c>
      <c r="BD62" s="63">
        <v>1.0138603448867798</v>
      </c>
    </row>
    <row r="63" spans="1:56" x14ac:dyDescent="0.25">
      <c r="A63" s="47">
        <v>44470</v>
      </c>
      <c r="B63" s="48">
        <v>66</v>
      </c>
      <c r="C63" s="49">
        <v>174</v>
      </c>
      <c r="D63" s="50">
        <v>2.179540640381731</v>
      </c>
      <c r="E63" s="49">
        <v>135</v>
      </c>
      <c r="F63" s="49">
        <v>101</v>
      </c>
      <c r="G63" s="49">
        <v>325</v>
      </c>
      <c r="H63" s="51">
        <v>23441252</v>
      </c>
      <c r="I63" s="52">
        <v>355170.48484848486</v>
      </c>
      <c r="J63" s="53">
        <v>354796</v>
      </c>
      <c r="K63" s="54">
        <v>21.09090909090909</v>
      </c>
      <c r="L63" s="54">
        <v>0</v>
      </c>
      <c r="M63" s="55">
        <v>1.0222787857055664</v>
      </c>
      <c r="N63" s="55">
        <v>1</v>
      </c>
      <c r="O63" s="55">
        <v>1.0447241067886353</v>
      </c>
      <c r="P63" s="56">
        <v>1.0170283317565918</v>
      </c>
      <c r="Q63" s="52">
        <v>357180.80459770112</v>
      </c>
      <c r="R63" s="53">
        <v>329900</v>
      </c>
      <c r="S63" s="54">
        <v>35.666666666666664</v>
      </c>
      <c r="T63" s="54">
        <v>7.5</v>
      </c>
      <c r="U63" s="55">
        <v>1.0216623544692993</v>
      </c>
      <c r="V63" s="56">
        <v>1</v>
      </c>
      <c r="W63" s="53">
        <v>360333.72592592594</v>
      </c>
      <c r="X63" s="53">
        <v>295709</v>
      </c>
      <c r="Y63" s="52">
        <v>381201.9306930693</v>
      </c>
      <c r="Z63" s="53">
        <v>339086</v>
      </c>
      <c r="AA63" s="54">
        <v>24.445544554455445</v>
      </c>
      <c r="AB63" s="54">
        <v>0</v>
      </c>
      <c r="AC63" s="55">
        <v>1.0589084625244141</v>
      </c>
      <c r="AD63" s="56">
        <v>1.0265051126480103</v>
      </c>
      <c r="AE63" s="52">
        <v>352743.9630769231</v>
      </c>
      <c r="AF63" s="53">
        <v>340000</v>
      </c>
      <c r="AG63" s="54">
        <v>20.258461538461539</v>
      </c>
      <c r="AH63" s="54">
        <v>0</v>
      </c>
      <c r="AI63" s="55">
        <v>1.0079392194747925</v>
      </c>
      <c r="AJ63" s="56">
        <v>1</v>
      </c>
      <c r="AK63" s="57">
        <v>782</v>
      </c>
      <c r="AL63" s="58">
        <v>270336646</v>
      </c>
      <c r="AM63" s="59">
        <v>986</v>
      </c>
      <c r="AN63" s="60">
        <v>939</v>
      </c>
      <c r="AO63" s="61">
        <v>345699.0358056266</v>
      </c>
      <c r="AP63" s="58">
        <v>324554</v>
      </c>
      <c r="AQ63" s="59">
        <v>33.015345268542198</v>
      </c>
      <c r="AR63" s="59">
        <v>0</v>
      </c>
      <c r="AS63" s="62">
        <v>1.0193954706192017</v>
      </c>
      <c r="AT63" s="62">
        <v>1</v>
      </c>
      <c r="AU63" s="62">
        <v>1.0307979583740234</v>
      </c>
      <c r="AV63" s="63">
        <v>1.0088495016098022</v>
      </c>
      <c r="AW63" s="58">
        <v>377470.4467005076</v>
      </c>
      <c r="AX63" s="58">
        <v>350000</v>
      </c>
      <c r="AY63" s="61">
        <v>372524.64712153521</v>
      </c>
      <c r="AZ63" s="58">
        <v>341864.5</v>
      </c>
      <c r="BA63" s="59">
        <v>29.070287539936103</v>
      </c>
      <c r="BB63" s="59">
        <v>0</v>
      </c>
      <c r="BC63" s="62">
        <v>1.0369013547897339</v>
      </c>
      <c r="BD63" s="63">
        <v>1.0137171745300293</v>
      </c>
    </row>
    <row r="64" spans="1:56" x14ac:dyDescent="0.25">
      <c r="A64" s="47">
        <v>44440</v>
      </c>
      <c r="B64" s="48">
        <v>70</v>
      </c>
      <c r="C64" s="49">
        <v>143</v>
      </c>
      <c r="D64" s="50">
        <v>1.7528089341251445</v>
      </c>
      <c r="E64" s="49">
        <v>108</v>
      </c>
      <c r="F64" s="49">
        <v>95</v>
      </c>
      <c r="G64" s="49">
        <v>308</v>
      </c>
      <c r="H64" s="51">
        <v>24211996</v>
      </c>
      <c r="I64" s="52">
        <v>345885.65714285715</v>
      </c>
      <c r="J64" s="53">
        <v>334425.5</v>
      </c>
      <c r="K64" s="54">
        <v>6.0142857142857142</v>
      </c>
      <c r="L64" s="54">
        <v>0</v>
      </c>
      <c r="M64" s="55">
        <v>1.0186088085174561</v>
      </c>
      <c r="N64" s="55">
        <v>1.0037825107574463</v>
      </c>
      <c r="O64" s="55">
        <v>1.0260897874832153</v>
      </c>
      <c r="P64" s="56">
        <v>1.0158302783966064</v>
      </c>
      <c r="Q64" s="52">
        <v>380215.58741258743</v>
      </c>
      <c r="R64" s="53">
        <v>357000</v>
      </c>
      <c r="S64" s="54">
        <v>37.090909090909093</v>
      </c>
      <c r="T64" s="54">
        <v>0</v>
      </c>
      <c r="U64" s="55">
        <v>1.0251530408859253</v>
      </c>
      <c r="V64" s="56">
        <v>1</v>
      </c>
      <c r="W64" s="53">
        <v>402180.24074074073</v>
      </c>
      <c r="X64" s="53">
        <v>358751</v>
      </c>
      <c r="Y64" s="52">
        <v>412571.05263157893</v>
      </c>
      <c r="Z64" s="53">
        <v>364644</v>
      </c>
      <c r="AA64" s="54">
        <v>6.7052631578947368</v>
      </c>
      <c r="AB64" s="54">
        <v>0</v>
      </c>
      <c r="AC64" s="55">
        <v>1.0359708070755005</v>
      </c>
      <c r="AD64" s="56">
        <v>1</v>
      </c>
      <c r="AE64" s="52">
        <v>350063.17857142858</v>
      </c>
      <c r="AF64" s="53">
        <v>343028</v>
      </c>
      <c r="AG64" s="54">
        <v>21.522727272727273</v>
      </c>
      <c r="AH64" s="54">
        <v>0</v>
      </c>
      <c r="AI64" s="55">
        <v>1.0087789297103882</v>
      </c>
      <c r="AJ64" s="56">
        <v>1</v>
      </c>
      <c r="AK64" s="57">
        <v>716</v>
      </c>
      <c r="AL64" s="58">
        <v>246895394</v>
      </c>
      <c r="AM64" s="59">
        <v>851</v>
      </c>
      <c r="AN64" s="60">
        <v>838</v>
      </c>
      <c r="AO64" s="61">
        <v>344825.96927374305</v>
      </c>
      <c r="AP64" s="58">
        <v>322912.5</v>
      </c>
      <c r="AQ64" s="59">
        <v>34.114525139664806</v>
      </c>
      <c r="AR64" s="59">
        <v>0</v>
      </c>
      <c r="AS64" s="62">
        <v>1.0191292762756348</v>
      </c>
      <c r="AT64" s="62">
        <v>1</v>
      </c>
      <c r="AU64" s="62">
        <v>1.0295124053955078</v>
      </c>
      <c r="AV64" s="63">
        <v>1.0080633163452148</v>
      </c>
      <c r="AW64" s="58">
        <v>380192.16117647057</v>
      </c>
      <c r="AX64" s="58">
        <v>353155</v>
      </c>
      <c r="AY64" s="61">
        <v>371477.56750298687</v>
      </c>
      <c r="AZ64" s="58">
        <v>341925</v>
      </c>
      <c r="BA64" s="59">
        <v>29.627684964200476</v>
      </c>
      <c r="BB64" s="59">
        <v>0</v>
      </c>
      <c r="BC64" s="62">
        <v>1.0342457294464111</v>
      </c>
      <c r="BD64" s="63">
        <v>1.0125200748443604</v>
      </c>
    </row>
    <row r="65" spans="1:56" x14ac:dyDescent="0.25">
      <c r="A65" s="47">
        <v>44409</v>
      </c>
      <c r="B65" s="48">
        <v>72</v>
      </c>
      <c r="C65" s="49">
        <v>146</v>
      </c>
      <c r="D65" s="50">
        <v>1.7822991397675008</v>
      </c>
      <c r="E65" s="49">
        <v>84</v>
      </c>
      <c r="F65" s="49">
        <v>77</v>
      </c>
      <c r="G65" s="49">
        <v>310</v>
      </c>
      <c r="H65" s="51">
        <v>26234434</v>
      </c>
      <c r="I65" s="52">
        <v>364367.13888888888</v>
      </c>
      <c r="J65" s="53">
        <v>342022</v>
      </c>
      <c r="K65" s="54">
        <v>28.847222222222221</v>
      </c>
      <c r="L65" s="54">
        <v>0</v>
      </c>
      <c r="M65" s="55">
        <v>1.0284608602523804</v>
      </c>
      <c r="N65" s="55">
        <v>1</v>
      </c>
      <c r="O65" s="55">
        <v>1.0467878580093384</v>
      </c>
      <c r="P65" s="56">
        <v>1.0103403329849243</v>
      </c>
      <c r="Q65" s="52">
        <v>388908.89041095891</v>
      </c>
      <c r="R65" s="53">
        <v>370725</v>
      </c>
      <c r="S65" s="54">
        <v>31.479452054794521</v>
      </c>
      <c r="T65" s="54">
        <v>0</v>
      </c>
      <c r="U65" s="55">
        <v>1.0222145318984985</v>
      </c>
      <c r="V65" s="56">
        <v>1</v>
      </c>
      <c r="W65" s="53">
        <v>415831.30952380953</v>
      </c>
      <c r="X65" s="53">
        <v>359950</v>
      </c>
      <c r="Y65" s="52">
        <v>373066.98701298703</v>
      </c>
      <c r="Z65" s="53">
        <v>351400</v>
      </c>
      <c r="AA65" s="54">
        <v>34.857142857142854</v>
      </c>
      <c r="AB65" s="54">
        <v>0</v>
      </c>
      <c r="AC65" s="55">
        <v>1.0373682975769043</v>
      </c>
      <c r="AD65" s="56">
        <v>1.0149192810058594</v>
      </c>
      <c r="AE65" s="52">
        <v>340460.83870967739</v>
      </c>
      <c r="AF65" s="53">
        <v>333646.5</v>
      </c>
      <c r="AG65" s="54">
        <v>20.135483870967743</v>
      </c>
      <c r="AH65" s="54">
        <v>0</v>
      </c>
      <c r="AI65" s="55">
        <v>1.0081654787063599</v>
      </c>
      <c r="AJ65" s="56">
        <v>1</v>
      </c>
      <c r="AK65" s="57">
        <v>646</v>
      </c>
      <c r="AL65" s="58">
        <v>222683398</v>
      </c>
      <c r="AM65" s="59">
        <v>743</v>
      </c>
      <c r="AN65" s="60">
        <v>743</v>
      </c>
      <c r="AO65" s="61">
        <v>344711.14241486066</v>
      </c>
      <c r="AP65" s="58">
        <v>322283</v>
      </c>
      <c r="AQ65" s="59">
        <v>37.159442724458202</v>
      </c>
      <c r="AR65" s="59">
        <v>0</v>
      </c>
      <c r="AS65" s="62">
        <v>1.0191857814788818</v>
      </c>
      <c r="AT65" s="62">
        <v>1</v>
      </c>
      <c r="AU65" s="62">
        <v>1.029883861541748</v>
      </c>
      <c r="AV65" s="63">
        <v>1.0072872638702393</v>
      </c>
      <c r="AW65" s="58">
        <v>376991.73989218328</v>
      </c>
      <c r="AX65" s="58">
        <v>352659.5</v>
      </c>
      <c r="AY65" s="61">
        <v>366216.27223719674</v>
      </c>
      <c r="AZ65" s="58">
        <v>339930</v>
      </c>
      <c r="BA65" s="59">
        <v>32.558546433378197</v>
      </c>
      <c r="BB65" s="59">
        <v>0</v>
      </c>
      <c r="BC65" s="62">
        <v>1.0340248346328735</v>
      </c>
      <c r="BD65" s="63">
        <v>1.0137085914611816</v>
      </c>
    </row>
    <row r="66" spans="1:56" x14ac:dyDescent="0.25">
      <c r="A66" s="47">
        <v>44378</v>
      </c>
      <c r="B66" s="48">
        <v>79</v>
      </c>
      <c r="C66" s="49">
        <v>137</v>
      </c>
      <c r="D66" s="50">
        <v>1.6165191740412979</v>
      </c>
      <c r="E66" s="49">
        <v>82</v>
      </c>
      <c r="F66" s="49">
        <v>72</v>
      </c>
      <c r="G66" s="49">
        <v>283</v>
      </c>
      <c r="H66" s="51">
        <v>26933268</v>
      </c>
      <c r="I66" s="52">
        <v>340927.44303797471</v>
      </c>
      <c r="J66" s="53">
        <v>296000</v>
      </c>
      <c r="K66" s="54">
        <v>29.898734177215189</v>
      </c>
      <c r="L66" s="54">
        <v>0</v>
      </c>
      <c r="M66" s="55">
        <v>1.0181715488433838</v>
      </c>
      <c r="N66" s="55">
        <v>1.001126766204834</v>
      </c>
      <c r="O66" s="55">
        <v>1.0270538330078125</v>
      </c>
      <c r="P66" s="56">
        <v>1.0057641267776489</v>
      </c>
      <c r="Q66" s="52">
        <v>366727.38686131389</v>
      </c>
      <c r="R66" s="53">
        <v>359000</v>
      </c>
      <c r="S66" s="54">
        <v>38.905109489051092</v>
      </c>
      <c r="T66" s="54">
        <v>0</v>
      </c>
      <c r="U66" s="55">
        <v>1.0179145336151123</v>
      </c>
      <c r="V66" s="56">
        <v>1</v>
      </c>
      <c r="W66" s="53">
        <v>374413.10975609755</v>
      </c>
      <c r="X66" s="53">
        <v>370302.5</v>
      </c>
      <c r="Y66" s="52">
        <v>388395.36619718309</v>
      </c>
      <c r="Z66" s="53">
        <v>369855</v>
      </c>
      <c r="AA66" s="54">
        <v>28.444444444444443</v>
      </c>
      <c r="AB66" s="54">
        <v>0</v>
      </c>
      <c r="AC66" s="55">
        <v>1.0513788461685181</v>
      </c>
      <c r="AD66" s="56">
        <v>1.0206438302993774</v>
      </c>
      <c r="AE66" s="52">
        <v>350240.5283687943</v>
      </c>
      <c r="AF66" s="53">
        <v>346587.5</v>
      </c>
      <c r="AG66" s="54">
        <v>14.879858657243815</v>
      </c>
      <c r="AH66" s="54">
        <v>0</v>
      </c>
      <c r="AI66" s="55">
        <v>1.0088447332382202</v>
      </c>
      <c r="AJ66" s="56">
        <v>1</v>
      </c>
      <c r="AK66" s="57">
        <v>574</v>
      </c>
      <c r="AL66" s="58">
        <v>196448964</v>
      </c>
      <c r="AM66" s="59">
        <v>659</v>
      </c>
      <c r="AN66" s="60">
        <v>666</v>
      </c>
      <c r="AO66" s="61">
        <v>342245.58188153309</v>
      </c>
      <c r="AP66" s="58">
        <v>318805.5</v>
      </c>
      <c r="AQ66" s="59">
        <v>38.202090592334493</v>
      </c>
      <c r="AR66" s="59">
        <v>0</v>
      </c>
      <c r="AS66" s="62">
        <v>1.0180385112762451</v>
      </c>
      <c r="AT66" s="62">
        <v>1</v>
      </c>
      <c r="AU66" s="62">
        <v>1.0277929306030273</v>
      </c>
      <c r="AV66" s="63">
        <v>1.0067715644836426</v>
      </c>
      <c r="AW66" s="58">
        <v>372033.49696048634</v>
      </c>
      <c r="AX66" s="58">
        <v>352167</v>
      </c>
      <c r="AY66" s="61">
        <v>365423.03157894738</v>
      </c>
      <c r="AZ66" s="58">
        <v>338479</v>
      </c>
      <c r="BA66" s="59">
        <v>32.292792792792795</v>
      </c>
      <c r="BB66" s="59">
        <v>0</v>
      </c>
      <c r="BC66" s="62">
        <v>1.0336377620697021</v>
      </c>
      <c r="BD66" s="63">
        <v>1.0136997699737549</v>
      </c>
    </row>
    <row r="67" spans="1:56" x14ac:dyDescent="0.25">
      <c r="A67" s="47">
        <v>44348</v>
      </c>
      <c r="B67" s="48">
        <v>80</v>
      </c>
      <c r="C67" s="49">
        <v>124</v>
      </c>
      <c r="D67" s="50">
        <v>1.4225621829953656</v>
      </c>
      <c r="E67" s="49">
        <v>91</v>
      </c>
      <c r="F67" s="49">
        <v>85</v>
      </c>
      <c r="G67" s="49">
        <v>294</v>
      </c>
      <c r="H67" s="51">
        <v>27219789</v>
      </c>
      <c r="I67" s="52">
        <v>340247.36249999999</v>
      </c>
      <c r="J67" s="53">
        <v>319776.5</v>
      </c>
      <c r="K67" s="54">
        <v>48.8125</v>
      </c>
      <c r="L67" s="54">
        <v>0</v>
      </c>
      <c r="M67" s="55">
        <v>1.0196470022201538</v>
      </c>
      <c r="N67" s="55">
        <v>1</v>
      </c>
      <c r="O67" s="55">
        <v>1.0384432077407837</v>
      </c>
      <c r="P67" s="56">
        <v>1.0080406665802002</v>
      </c>
      <c r="Q67" s="52">
        <v>364775.52845528454</v>
      </c>
      <c r="R67" s="53">
        <v>359000</v>
      </c>
      <c r="S67" s="54">
        <v>41.008064516129032</v>
      </c>
      <c r="T67" s="54">
        <v>1</v>
      </c>
      <c r="U67" s="55">
        <v>1.0194646120071411</v>
      </c>
      <c r="V67" s="56">
        <v>1</v>
      </c>
      <c r="W67" s="53">
        <v>415171.5</v>
      </c>
      <c r="X67" s="53">
        <v>374034.5</v>
      </c>
      <c r="Y67" s="52">
        <v>389589.04705882352</v>
      </c>
      <c r="Z67" s="53">
        <v>359000</v>
      </c>
      <c r="AA67" s="54">
        <v>28.2</v>
      </c>
      <c r="AB67" s="54">
        <v>0</v>
      </c>
      <c r="AC67" s="55">
        <v>1.0368906259536743</v>
      </c>
      <c r="AD67" s="56">
        <v>1.0156536102294922</v>
      </c>
      <c r="AE67" s="52">
        <v>340276.09183673467</v>
      </c>
      <c r="AF67" s="53">
        <v>321762</v>
      </c>
      <c r="AG67" s="54">
        <v>15.343537414965986</v>
      </c>
      <c r="AH67" s="54">
        <v>0</v>
      </c>
      <c r="AI67" s="55">
        <v>1.0079543590545654</v>
      </c>
      <c r="AJ67" s="56">
        <v>1</v>
      </c>
      <c r="AK67" s="57">
        <v>495</v>
      </c>
      <c r="AL67" s="58">
        <v>169515696</v>
      </c>
      <c r="AM67" s="59">
        <v>577</v>
      </c>
      <c r="AN67" s="60">
        <v>594</v>
      </c>
      <c r="AO67" s="61">
        <v>342455.95151515154</v>
      </c>
      <c r="AP67" s="58">
        <v>320000</v>
      </c>
      <c r="AQ67" s="59">
        <v>39.527272727272724</v>
      </c>
      <c r="AR67" s="59">
        <v>0</v>
      </c>
      <c r="AS67" s="62">
        <v>1.0180172920227051</v>
      </c>
      <c r="AT67" s="62">
        <v>1</v>
      </c>
      <c r="AU67" s="62">
        <v>1.0279109477996826</v>
      </c>
      <c r="AV67" s="63">
        <v>1.0072872638702393</v>
      </c>
      <c r="AW67" s="58">
        <v>371694.73263888888</v>
      </c>
      <c r="AX67" s="58">
        <v>350803.5</v>
      </c>
      <c r="AY67" s="61">
        <v>362677.18013468012</v>
      </c>
      <c r="AZ67" s="58">
        <v>334310</v>
      </c>
      <c r="BA67" s="59">
        <v>32.75925925925926</v>
      </c>
      <c r="BB67" s="59">
        <v>0</v>
      </c>
      <c r="BC67" s="62">
        <v>1.0315171480178833</v>
      </c>
      <c r="BD67" s="63">
        <v>1.0130205154418945</v>
      </c>
    </row>
    <row r="68" spans="1:56" x14ac:dyDescent="0.25">
      <c r="A68" s="47">
        <v>44317</v>
      </c>
      <c r="B68" s="48">
        <v>102</v>
      </c>
      <c r="C68" s="49">
        <v>138</v>
      </c>
      <c r="D68" s="50">
        <v>1.5816618911174785</v>
      </c>
      <c r="E68" s="49">
        <v>87</v>
      </c>
      <c r="F68" s="49">
        <v>83</v>
      </c>
      <c r="G68" s="49">
        <v>285</v>
      </c>
      <c r="H68" s="51">
        <v>38751015</v>
      </c>
      <c r="I68" s="52">
        <v>379911.9117647059</v>
      </c>
      <c r="J68" s="53">
        <v>344353</v>
      </c>
      <c r="K68" s="54">
        <v>28.764705882352942</v>
      </c>
      <c r="L68" s="54">
        <v>0</v>
      </c>
      <c r="M68" s="55">
        <v>1.0170304775238037</v>
      </c>
      <c r="N68" s="55">
        <v>1</v>
      </c>
      <c r="O68" s="55">
        <v>1.0314772129058838</v>
      </c>
      <c r="P68" s="56">
        <v>1.0109801292419434</v>
      </c>
      <c r="Q68" s="52">
        <v>357355.84057971014</v>
      </c>
      <c r="R68" s="53">
        <v>352000</v>
      </c>
      <c r="S68" s="54">
        <v>45.420289855072461</v>
      </c>
      <c r="T68" s="54">
        <v>20</v>
      </c>
      <c r="U68" s="55">
        <v>1.0177762508392334</v>
      </c>
      <c r="V68" s="56">
        <v>1</v>
      </c>
      <c r="W68" s="53">
        <v>365420.68965517241</v>
      </c>
      <c r="X68" s="53">
        <v>357465</v>
      </c>
      <c r="Y68" s="52">
        <v>399930.61445783131</v>
      </c>
      <c r="Z68" s="53">
        <v>364028</v>
      </c>
      <c r="AA68" s="54">
        <v>41.807228915662648</v>
      </c>
      <c r="AB68" s="54">
        <v>0</v>
      </c>
      <c r="AC68" s="55">
        <v>1.0263676643371582</v>
      </c>
      <c r="AD68" s="56">
        <v>1.0012288093566895</v>
      </c>
      <c r="AE68" s="52">
        <v>328751.83508771932</v>
      </c>
      <c r="AF68" s="53">
        <v>313672</v>
      </c>
      <c r="AG68" s="54">
        <v>21.326315789473686</v>
      </c>
      <c r="AH68" s="54">
        <v>0</v>
      </c>
      <c r="AI68" s="55">
        <v>1.0104923248291016</v>
      </c>
      <c r="AJ68" s="56">
        <v>1</v>
      </c>
      <c r="AK68" s="57">
        <v>415</v>
      </c>
      <c r="AL68" s="58">
        <v>142295907</v>
      </c>
      <c r="AM68" s="59">
        <v>486</v>
      </c>
      <c r="AN68" s="60">
        <v>509</v>
      </c>
      <c r="AO68" s="61">
        <v>342881.70361445786</v>
      </c>
      <c r="AP68" s="58">
        <v>320000</v>
      </c>
      <c r="AQ68" s="59">
        <v>37.737349397590364</v>
      </c>
      <c r="AR68" s="59">
        <v>0</v>
      </c>
      <c r="AS68" s="62">
        <v>1.0177030563354492</v>
      </c>
      <c r="AT68" s="62">
        <v>1</v>
      </c>
      <c r="AU68" s="62">
        <v>1.0258805751800537</v>
      </c>
      <c r="AV68" s="63">
        <v>1.0067763328552246</v>
      </c>
      <c r="AW68" s="58">
        <v>363643.4794238683</v>
      </c>
      <c r="AX68" s="58">
        <v>348375.5</v>
      </c>
      <c r="AY68" s="61">
        <v>358183.05697445973</v>
      </c>
      <c r="AZ68" s="58">
        <v>329854</v>
      </c>
      <c r="BA68" s="59">
        <v>33.520628683693516</v>
      </c>
      <c r="BB68" s="59">
        <v>0</v>
      </c>
      <c r="BC68" s="62">
        <v>1.030619740486145</v>
      </c>
      <c r="BD68" s="63">
        <v>1.012249231338501</v>
      </c>
    </row>
    <row r="69" spans="1:56" x14ac:dyDescent="0.25">
      <c r="A69" s="47">
        <v>44287</v>
      </c>
      <c r="B69" s="48">
        <v>94</v>
      </c>
      <c r="C69" s="49">
        <v>140</v>
      </c>
      <c r="D69" s="50">
        <v>1.6617210682492582</v>
      </c>
      <c r="E69" s="49">
        <v>112</v>
      </c>
      <c r="F69" s="49">
        <v>115</v>
      </c>
      <c r="G69" s="49">
        <v>313</v>
      </c>
      <c r="H69" s="51">
        <v>31129859</v>
      </c>
      <c r="I69" s="52">
        <v>331168.71276595746</v>
      </c>
      <c r="J69" s="53">
        <v>320711</v>
      </c>
      <c r="K69" s="54">
        <v>35.744680851063826</v>
      </c>
      <c r="L69" s="54">
        <v>0</v>
      </c>
      <c r="M69" s="55">
        <v>1.012221097946167</v>
      </c>
      <c r="N69" s="55">
        <v>1</v>
      </c>
      <c r="O69" s="55">
        <v>1.0183795690536499</v>
      </c>
      <c r="P69" s="56">
        <v>1.0095566511154175</v>
      </c>
      <c r="Q69" s="52">
        <v>363745.21428571426</v>
      </c>
      <c r="R69" s="53">
        <v>348527</v>
      </c>
      <c r="S69" s="54">
        <v>53.935714285714283</v>
      </c>
      <c r="T69" s="54">
        <v>0</v>
      </c>
      <c r="U69" s="55">
        <v>1.0097310543060303</v>
      </c>
      <c r="V69" s="56">
        <v>1</v>
      </c>
      <c r="W69" s="53">
        <v>385266.03571428574</v>
      </c>
      <c r="X69" s="53">
        <v>358017</v>
      </c>
      <c r="Y69" s="52">
        <v>379969.38260869565</v>
      </c>
      <c r="Z69" s="53">
        <v>349185</v>
      </c>
      <c r="AA69" s="54">
        <v>26.408695652173915</v>
      </c>
      <c r="AB69" s="54">
        <v>0</v>
      </c>
      <c r="AC69" s="55">
        <v>1.0261313915252686</v>
      </c>
      <c r="AD69" s="56">
        <v>1.0082682371139526</v>
      </c>
      <c r="AE69" s="52">
        <v>332762.4217252396</v>
      </c>
      <c r="AF69" s="53">
        <v>315530</v>
      </c>
      <c r="AG69" s="54">
        <v>19.284345047923324</v>
      </c>
      <c r="AH69" s="54">
        <v>0</v>
      </c>
      <c r="AI69" s="55">
        <v>1.0127969980239868</v>
      </c>
      <c r="AJ69" s="56">
        <v>1</v>
      </c>
      <c r="AK69" s="57">
        <v>313</v>
      </c>
      <c r="AL69" s="58">
        <v>103544892</v>
      </c>
      <c r="AM69" s="59">
        <v>399</v>
      </c>
      <c r="AN69" s="60">
        <v>426</v>
      </c>
      <c r="AO69" s="61">
        <v>330814.35143769969</v>
      </c>
      <c r="AP69" s="58">
        <v>310000</v>
      </c>
      <c r="AQ69" s="59">
        <v>40.661341853035147</v>
      </c>
      <c r="AR69" s="59">
        <v>0</v>
      </c>
      <c r="AS69" s="62">
        <v>1.0179222822189331</v>
      </c>
      <c r="AT69" s="62">
        <v>1</v>
      </c>
      <c r="AU69" s="62">
        <v>1.0240567922592163</v>
      </c>
      <c r="AV69" s="63">
        <v>1.0061583518981934</v>
      </c>
      <c r="AW69" s="58">
        <v>363255.96741854638</v>
      </c>
      <c r="AX69" s="58">
        <v>341925</v>
      </c>
      <c r="AY69" s="61">
        <v>350049.14319248823</v>
      </c>
      <c r="AZ69" s="58">
        <v>322802.5</v>
      </c>
      <c r="BA69" s="59">
        <v>31.906103286384976</v>
      </c>
      <c r="BB69" s="59">
        <v>0</v>
      </c>
      <c r="BC69" s="62">
        <v>1.0314482450485229</v>
      </c>
      <c r="BD69" s="63">
        <v>1.013251781463623</v>
      </c>
    </row>
    <row r="70" spans="1:56" x14ac:dyDescent="0.25">
      <c r="A70" s="47">
        <v>44256</v>
      </c>
      <c r="B70" s="48">
        <v>99</v>
      </c>
      <c r="C70" s="49">
        <v>152</v>
      </c>
      <c r="D70" s="50">
        <v>1.8461537891294104</v>
      </c>
      <c r="E70" s="49">
        <v>104</v>
      </c>
      <c r="F70" s="49">
        <v>127</v>
      </c>
      <c r="G70" s="49">
        <v>304</v>
      </c>
      <c r="H70" s="51">
        <v>32216398</v>
      </c>
      <c r="I70" s="52">
        <v>325418.16161616164</v>
      </c>
      <c r="J70" s="53">
        <v>296400</v>
      </c>
      <c r="K70" s="54">
        <v>42.373737373737377</v>
      </c>
      <c r="L70" s="54">
        <v>0</v>
      </c>
      <c r="M70" s="55">
        <v>1.0275437831878662</v>
      </c>
      <c r="N70" s="55">
        <v>1</v>
      </c>
      <c r="O70" s="55">
        <v>1.0350310802459717</v>
      </c>
      <c r="P70" s="56">
        <v>1.0088495016098022</v>
      </c>
      <c r="Q70" s="52">
        <v>356835.99342105264</v>
      </c>
      <c r="R70" s="53">
        <v>339950</v>
      </c>
      <c r="S70" s="54">
        <v>59.539473684210527</v>
      </c>
      <c r="T70" s="54">
        <v>2.5</v>
      </c>
      <c r="U70" s="55">
        <v>1.0113931894302368</v>
      </c>
      <c r="V70" s="56">
        <v>1</v>
      </c>
      <c r="W70" s="53">
        <v>348979.64423076925</v>
      </c>
      <c r="X70" s="53">
        <v>328072.5</v>
      </c>
      <c r="Y70" s="52">
        <v>352141.19685039372</v>
      </c>
      <c r="Z70" s="53">
        <v>329900</v>
      </c>
      <c r="AA70" s="54">
        <v>35.133858267716533</v>
      </c>
      <c r="AB70" s="54">
        <v>0</v>
      </c>
      <c r="AC70" s="55">
        <v>1.0326629877090454</v>
      </c>
      <c r="AD70" s="56">
        <v>1.0053050518035889</v>
      </c>
      <c r="AE70" s="52">
        <v>331196.08223684208</v>
      </c>
      <c r="AF70" s="53">
        <v>315305</v>
      </c>
      <c r="AG70" s="54">
        <v>17.019736842105264</v>
      </c>
      <c r="AH70" s="54">
        <v>0</v>
      </c>
      <c r="AI70" s="55">
        <v>1.0097001791000366</v>
      </c>
      <c r="AJ70" s="56">
        <v>1</v>
      </c>
      <c r="AK70" s="57">
        <v>219</v>
      </c>
      <c r="AL70" s="58">
        <v>72415033</v>
      </c>
      <c r="AM70" s="59">
        <v>287</v>
      </c>
      <c r="AN70" s="60">
        <v>311</v>
      </c>
      <c r="AO70" s="61">
        <v>330662.25114155252</v>
      </c>
      <c r="AP70" s="58">
        <v>306449</v>
      </c>
      <c r="AQ70" s="59">
        <v>42.771689497716892</v>
      </c>
      <c r="AR70" s="59">
        <v>0</v>
      </c>
      <c r="AS70" s="62">
        <v>1.020369291305542</v>
      </c>
      <c r="AT70" s="62">
        <v>1</v>
      </c>
      <c r="AU70" s="62">
        <v>1.0264935493469238</v>
      </c>
      <c r="AV70" s="63">
        <v>1.0051866769790649</v>
      </c>
      <c r="AW70" s="58">
        <v>354666.6724738676</v>
      </c>
      <c r="AX70" s="58">
        <v>332436</v>
      </c>
      <c r="AY70" s="61">
        <v>338985.38906752411</v>
      </c>
      <c r="AZ70" s="58">
        <v>307014</v>
      </c>
      <c r="BA70" s="59">
        <v>33.938906752411576</v>
      </c>
      <c r="BB70" s="59">
        <v>0</v>
      </c>
      <c r="BC70" s="62">
        <v>1.033414363861084</v>
      </c>
      <c r="BD70" s="63">
        <v>1.0158760547637939</v>
      </c>
    </row>
    <row r="71" spans="1:56" x14ac:dyDescent="0.25">
      <c r="A71" s="47">
        <v>44228</v>
      </c>
      <c r="B71" s="48">
        <v>56</v>
      </c>
      <c r="C71" s="49">
        <v>189</v>
      </c>
      <c r="D71" s="50">
        <v>2.3600415483634212</v>
      </c>
      <c r="E71" s="49">
        <v>88</v>
      </c>
      <c r="F71" s="49">
        <v>84</v>
      </c>
      <c r="G71" s="49">
        <v>303</v>
      </c>
      <c r="H71" s="51">
        <v>19823811</v>
      </c>
      <c r="I71" s="52">
        <v>353996.625</v>
      </c>
      <c r="J71" s="53">
        <v>320325.5</v>
      </c>
      <c r="K71" s="54">
        <v>50.178571428571431</v>
      </c>
      <c r="L71" s="54">
        <v>0</v>
      </c>
      <c r="M71" s="55">
        <v>1.0100147724151611</v>
      </c>
      <c r="N71" s="55">
        <v>1</v>
      </c>
      <c r="O71" s="55">
        <v>1.0147525072097778</v>
      </c>
      <c r="P71" s="56">
        <v>1</v>
      </c>
      <c r="Q71" s="52">
        <v>350426.74603174604</v>
      </c>
      <c r="R71" s="53">
        <v>336280</v>
      </c>
      <c r="S71" s="54">
        <v>58.264550264550266</v>
      </c>
      <c r="T71" s="54">
        <v>10</v>
      </c>
      <c r="U71" s="55">
        <v>1.0091924667358398</v>
      </c>
      <c r="V71" s="56">
        <v>1</v>
      </c>
      <c r="W71" s="53">
        <v>367256.28409090912</v>
      </c>
      <c r="X71" s="53">
        <v>336217.5</v>
      </c>
      <c r="Y71" s="52">
        <v>322735.64285714284</v>
      </c>
      <c r="Z71" s="53">
        <v>287992.5</v>
      </c>
      <c r="AA71" s="54">
        <v>35.30952380952381</v>
      </c>
      <c r="AB71" s="54">
        <v>0</v>
      </c>
      <c r="AC71" s="55">
        <v>1.0403631925582886</v>
      </c>
      <c r="AD71" s="56">
        <v>1.0183188915252686</v>
      </c>
      <c r="AE71" s="52">
        <v>316655.43234323431</v>
      </c>
      <c r="AF71" s="53">
        <v>299900</v>
      </c>
      <c r="AG71" s="54">
        <v>20.521452145214521</v>
      </c>
      <c r="AH71" s="54">
        <v>0</v>
      </c>
      <c r="AI71" s="55">
        <v>1.0061632394790649</v>
      </c>
      <c r="AJ71" s="56">
        <v>1</v>
      </c>
      <c r="AK71" s="57">
        <v>120</v>
      </c>
      <c r="AL71" s="58">
        <v>40198635</v>
      </c>
      <c r="AM71" s="59">
        <v>183</v>
      </c>
      <c r="AN71" s="60">
        <v>184</v>
      </c>
      <c r="AO71" s="61">
        <v>334988.625</v>
      </c>
      <c r="AP71" s="58">
        <v>319368</v>
      </c>
      <c r="AQ71" s="59">
        <v>43.1</v>
      </c>
      <c r="AR71" s="59">
        <v>0</v>
      </c>
      <c r="AS71" s="62">
        <v>1.0144504308700562</v>
      </c>
      <c r="AT71" s="62">
        <v>1</v>
      </c>
      <c r="AU71" s="62">
        <v>1.0194500684738159</v>
      </c>
      <c r="AV71" s="63">
        <v>1.0012856721878052</v>
      </c>
      <c r="AW71" s="58">
        <v>357898.64480874315</v>
      </c>
      <c r="AX71" s="58">
        <v>339000</v>
      </c>
      <c r="AY71" s="61">
        <v>329905.02173913043</v>
      </c>
      <c r="AZ71" s="58">
        <v>289450.5</v>
      </c>
      <c r="BA71" s="59">
        <v>33.114130434782609</v>
      </c>
      <c r="BB71" s="59">
        <v>0</v>
      </c>
      <c r="BC71" s="62">
        <v>1.0339329242706299</v>
      </c>
      <c r="BD71" s="63">
        <v>1.0201940536499023</v>
      </c>
    </row>
    <row r="72" spans="1:56" x14ac:dyDescent="0.25">
      <c r="A72" s="47">
        <v>44197</v>
      </c>
      <c r="B72" s="48">
        <v>64</v>
      </c>
      <c r="C72" s="49">
        <v>193</v>
      </c>
      <c r="D72" s="50">
        <v>2.4533899098215235</v>
      </c>
      <c r="E72" s="49">
        <v>95</v>
      </c>
      <c r="F72" s="49">
        <v>100</v>
      </c>
      <c r="G72" s="49">
        <v>273</v>
      </c>
      <c r="H72" s="51">
        <v>20374824</v>
      </c>
      <c r="I72" s="52">
        <v>318356.625</v>
      </c>
      <c r="J72" s="53">
        <v>317396</v>
      </c>
      <c r="K72" s="54">
        <v>36.90625</v>
      </c>
      <c r="L72" s="54">
        <v>0</v>
      </c>
      <c r="M72" s="55">
        <v>1.0183316469192505</v>
      </c>
      <c r="N72" s="55">
        <v>1</v>
      </c>
      <c r="O72" s="55">
        <v>1.0235605239868164</v>
      </c>
      <c r="P72" s="56">
        <v>1.0070269107818604</v>
      </c>
      <c r="Q72" s="52">
        <v>342683.4870466321</v>
      </c>
      <c r="R72" s="53">
        <v>326219</v>
      </c>
      <c r="S72" s="54">
        <v>57.238341968911918</v>
      </c>
      <c r="T72" s="54">
        <v>20</v>
      </c>
      <c r="U72" s="55">
        <v>1.0065653324127197</v>
      </c>
      <c r="V72" s="56">
        <v>1</v>
      </c>
      <c r="W72" s="53">
        <v>349230.51578947366</v>
      </c>
      <c r="X72" s="53">
        <v>342900</v>
      </c>
      <c r="Y72" s="52">
        <v>335927.3</v>
      </c>
      <c r="Z72" s="53">
        <v>289715</v>
      </c>
      <c r="AA72" s="54">
        <v>31.27</v>
      </c>
      <c r="AB72" s="54">
        <v>0</v>
      </c>
      <c r="AC72" s="55">
        <v>1.0285314321517944</v>
      </c>
      <c r="AD72" s="56">
        <v>1.0263149738311768</v>
      </c>
      <c r="AE72" s="52">
        <v>325060.17216117214</v>
      </c>
      <c r="AF72" s="53">
        <v>303940</v>
      </c>
      <c r="AG72" s="54">
        <v>21.622710622710624</v>
      </c>
      <c r="AH72" s="54">
        <v>0</v>
      </c>
      <c r="AI72" s="55">
        <v>1.0032644271850586</v>
      </c>
      <c r="AJ72" s="56">
        <v>1</v>
      </c>
      <c r="AK72" s="57">
        <v>64</v>
      </c>
      <c r="AL72" s="58">
        <v>20374824</v>
      </c>
      <c r="AM72" s="59">
        <v>95</v>
      </c>
      <c r="AN72" s="60">
        <v>100</v>
      </c>
      <c r="AO72" s="61">
        <v>318356.625</v>
      </c>
      <c r="AP72" s="58">
        <v>317396</v>
      </c>
      <c r="AQ72" s="59">
        <v>36.90625</v>
      </c>
      <c r="AR72" s="59">
        <v>0</v>
      </c>
      <c r="AS72" s="62">
        <v>1.0183316469192505</v>
      </c>
      <c r="AT72" s="62">
        <v>1</v>
      </c>
      <c r="AU72" s="62">
        <v>1.0235605239868164</v>
      </c>
      <c r="AV72" s="63">
        <v>1.0070269107818604</v>
      </c>
      <c r="AW72" s="58">
        <v>349230.51578947366</v>
      </c>
      <c r="AX72" s="58">
        <v>342900</v>
      </c>
      <c r="AY72" s="61">
        <v>335927.3</v>
      </c>
      <c r="AZ72" s="58">
        <v>289715</v>
      </c>
      <c r="BA72" s="59">
        <v>31.27</v>
      </c>
      <c r="BB72" s="59">
        <v>0</v>
      </c>
      <c r="BC72" s="62">
        <v>1.0285314321517944</v>
      </c>
      <c r="BD72" s="63">
        <v>1.0263149738311768</v>
      </c>
    </row>
    <row r="73" spans="1:56" x14ac:dyDescent="0.25">
      <c r="A73" s="47">
        <v>44166</v>
      </c>
      <c r="B73" s="48">
        <v>95</v>
      </c>
      <c r="C73" s="49">
        <v>197</v>
      </c>
      <c r="D73" s="50">
        <v>2.5364807697502685</v>
      </c>
      <c r="E73" s="49">
        <v>92</v>
      </c>
      <c r="F73" s="49">
        <v>81</v>
      </c>
      <c r="G73" s="49">
        <v>244</v>
      </c>
      <c r="H73" s="51">
        <v>32205245</v>
      </c>
      <c r="I73" s="52">
        <v>339002.57894736843</v>
      </c>
      <c r="J73" s="53">
        <v>321180</v>
      </c>
      <c r="K73" s="54">
        <v>24.094736842105263</v>
      </c>
      <c r="L73" s="54">
        <v>0</v>
      </c>
      <c r="M73" s="55">
        <v>1.0170654058456421</v>
      </c>
      <c r="N73" s="55">
        <v>1</v>
      </c>
      <c r="O73" s="55">
        <v>1.0224617719650269</v>
      </c>
      <c r="P73" s="56">
        <v>1.0035586357116699</v>
      </c>
      <c r="Q73" s="52">
        <v>332504.00507614214</v>
      </c>
      <c r="R73" s="53">
        <v>307014</v>
      </c>
      <c r="S73" s="54">
        <v>61.182741116751266</v>
      </c>
      <c r="T73" s="54">
        <v>21</v>
      </c>
      <c r="U73" s="55">
        <v>1.0032014846801758</v>
      </c>
      <c r="V73" s="56">
        <v>1</v>
      </c>
      <c r="W73" s="53">
        <v>343718.88043478259</v>
      </c>
      <c r="X73" s="53">
        <v>299950</v>
      </c>
      <c r="Y73" s="52">
        <v>343512.27160493826</v>
      </c>
      <c r="Z73" s="53">
        <v>333500</v>
      </c>
      <c r="AA73" s="54">
        <v>30.271604938271604</v>
      </c>
      <c r="AB73" s="54">
        <v>0</v>
      </c>
      <c r="AC73" s="55">
        <v>1.0280442237854004</v>
      </c>
      <c r="AD73" s="56">
        <v>1.0057641267776489</v>
      </c>
      <c r="AE73" s="52">
        <v>320574.4795081967</v>
      </c>
      <c r="AF73" s="53">
        <v>309007.5</v>
      </c>
      <c r="AG73" s="54">
        <v>20.627049180327869</v>
      </c>
      <c r="AH73" s="54">
        <v>0</v>
      </c>
      <c r="AI73" s="55">
        <v>1.0036300420761108</v>
      </c>
      <c r="AJ73" s="56">
        <v>1</v>
      </c>
      <c r="AK73" s="57">
        <v>932</v>
      </c>
      <c r="AL73" s="58">
        <v>307749618</v>
      </c>
      <c r="AM73" s="59">
        <v>1192</v>
      </c>
      <c r="AN73" s="60">
        <v>1077</v>
      </c>
      <c r="AO73" s="61">
        <v>330203.45278969954</v>
      </c>
      <c r="AP73" s="58">
        <v>300000</v>
      </c>
      <c r="AQ73" s="59">
        <v>46.023605150214593</v>
      </c>
      <c r="AR73" s="59">
        <v>0</v>
      </c>
      <c r="AS73" s="62">
        <v>1.0160335302352905</v>
      </c>
      <c r="AT73" s="62">
        <v>1</v>
      </c>
      <c r="AU73" s="62">
        <v>1.0245246887207031</v>
      </c>
      <c r="AV73" s="63">
        <v>1.0058262348175049</v>
      </c>
      <c r="AW73" s="58">
        <v>325169.05788590602</v>
      </c>
      <c r="AX73" s="58">
        <v>302157.5</v>
      </c>
      <c r="AY73" s="61">
        <v>329637.49767873721</v>
      </c>
      <c r="AZ73" s="58">
        <v>301695</v>
      </c>
      <c r="BA73" s="59">
        <v>38.955431754874652</v>
      </c>
      <c r="BB73" s="59">
        <v>0</v>
      </c>
      <c r="BC73" s="62">
        <v>1.0260665416717529</v>
      </c>
      <c r="BD73" s="63">
        <v>1.0067654848098755</v>
      </c>
    </row>
    <row r="74" spans="1:56" x14ac:dyDescent="0.25">
      <c r="A74" s="47">
        <v>44136</v>
      </c>
      <c r="B74" s="48">
        <v>81</v>
      </c>
      <c r="C74" s="49">
        <v>197</v>
      </c>
      <c r="D74" s="50">
        <v>2.5978021106828253</v>
      </c>
      <c r="E74" s="49">
        <v>75</v>
      </c>
      <c r="F74" s="49">
        <v>62</v>
      </c>
      <c r="G74" s="49">
        <v>240</v>
      </c>
      <c r="H74" s="51">
        <v>27198509</v>
      </c>
      <c r="I74" s="52">
        <v>335784.06172839506</v>
      </c>
      <c r="J74" s="53">
        <v>327920</v>
      </c>
      <c r="K74" s="54">
        <v>53.358024691358025</v>
      </c>
      <c r="L74" s="54">
        <v>0</v>
      </c>
      <c r="M74" s="55">
        <v>1.021971583366394</v>
      </c>
      <c r="N74" s="55">
        <v>1</v>
      </c>
      <c r="O74" s="55">
        <v>1.0252714157104492</v>
      </c>
      <c r="P74" s="56">
        <v>1.0067821741104126</v>
      </c>
      <c r="Q74" s="52">
        <v>331923.7918781726</v>
      </c>
      <c r="R74" s="53">
        <v>308090</v>
      </c>
      <c r="S74" s="54">
        <v>63.482233502538072</v>
      </c>
      <c r="T74" s="54">
        <v>12</v>
      </c>
      <c r="U74" s="55">
        <v>0.99989891052246094</v>
      </c>
      <c r="V74" s="56">
        <v>1</v>
      </c>
      <c r="W74" s="53">
        <v>340556.81333333335</v>
      </c>
      <c r="X74" s="53">
        <v>328000</v>
      </c>
      <c r="Y74" s="52">
        <v>334999.19354838709</v>
      </c>
      <c r="Z74" s="53">
        <v>322729</v>
      </c>
      <c r="AA74" s="54">
        <v>54.983870967741936</v>
      </c>
      <c r="AB74" s="54">
        <v>2</v>
      </c>
      <c r="AC74" s="55">
        <v>1.0260471105575562</v>
      </c>
      <c r="AD74" s="56">
        <v>1.0085024833679199</v>
      </c>
      <c r="AE74" s="52">
        <v>310158.33333333331</v>
      </c>
      <c r="AF74" s="53">
        <v>309007.5</v>
      </c>
      <c r="AG74" s="54">
        <v>19.587499999999999</v>
      </c>
      <c r="AH74" s="54">
        <v>0</v>
      </c>
      <c r="AI74" s="55">
        <v>1.0034399032592773</v>
      </c>
      <c r="AJ74" s="56">
        <v>1</v>
      </c>
      <c r="AK74" s="57">
        <v>837</v>
      </c>
      <c r="AL74" s="58">
        <v>275544373</v>
      </c>
      <c r="AM74" s="59">
        <v>1100</v>
      </c>
      <c r="AN74" s="60">
        <v>996</v>
      </c>
      <c r="AO74" s="61">
        <v>329204.74671445641</v>
      </c>
      <c r="AP74" s="58">
        <v>298900</v>
      </c>
      <c r="AQ74" s="59">
        <v>48.512544802867382</v>
      </c>
      <c r="AR74" s="59">
        <v>0</v>
      </c>
      <c r="AS74" s="62">
        <v>1.0159164667129517</v>
      </c>
      <c r="AT74" s="62">
        <v>1</v>
      </c>
      <c r="AU74" s="62">
        <v>1.0247588157653809</v>
      </c>
      <c r="AV74" s="63">
        <v>1.0059868097305298</v>
      </c>
      <c r="AW74" s="58">
        <v>323617.61818181816</v>
      </c>
      <c r="AX74" s="58">
        <v>302558</v>
      </c>
      <c r="AY74" s="61">
        <v>328509.12751004018</v>
      </c>
      <c r="AZ74" s="58">
        <v>299900</v>
      </c>
      <c r="BA74" s="59">
        <v>39.661646586345384</v>
      </c>
      <c r="BB74" s="59">
        <v>0</v>
      </c>
      <c r="BC74" s="62">
        <v>1.0259057283401489</v>
      </c>
      <c r="BD74" s="63">
        <v>1.006773829460144</v>
      </c>
    </row>
    <row r="75" spans="1:56" x14ac:dyDescent="0.25">
      <c r="A75" s="47">
        <v>44105</v>
      </c>
      <c r="B75" s="48">
        <v>87</v>
      </c>
      <c r="C75" s="49">
        <v>191</v>
      </c>
      <c r="D75" s="50">
        <v>2.5466666666666669</v>
      </c>
      <c r="E75" s="49">
        <v>129</v>
      </c>
      <c r="F75" s="49">
        <v>105</v>
      </c>
      <c r="G75" s="49">
        <v>251</v>
      </c>
      <c r="H75" s="51">
        <v>27663683</v>
      </c>
      <c r="I75" s="52">
        <v>317973.36781609198</v>
      </c>
      <c r="J75" s="53">
        <v>315000</v>
      </c>
      <c r="K75" s="54">
        <v>32.321839080459768</v>
      </c>
      <c r="L75" s="54">
        <v>0</v>
      </c>
      <c r="M75" s="55">
        <v>1.0095553398132324</v>
      </c>
      <c r="N75" s="55">
        <v>1</v>
      </c>
      <c r="O75" s="55">
        <v>1.0165132284164429</v>
      </c>
      <c r="P75" s="56">
        <v>1</v>
      </c>
      <c r="Q75" s="52">
        <v>328726.60209424084</v>
      </c>
      <c r="R75" s="53">
        <v>299990</v>
      </c>
      <c r="S75" s="54">
        <v>63.591623036649217</v>
      </c>
      <c r="T75" s="54">
        <v>12</v>
      </c>
      <c r="U75" s="55">
        <v>1.0040309429168701</v>
      </c>
      <c r="V75" s="56">
        <v>1</v>
      </c>
      <c r="W75" s="53">
        <v>325248.16279069765</v>
      </c>
      <c r="X75" s="53">
        <v>309990</v>
      </c>
      <c r="Y75" s="52">
        <v>344773.11428571428</v>
      </c>
      <c r="Z75" s="53">
        <v>329134</v>
      </c>
      <c r="AA75" s="54">
        <v>26.723809523809525</v>
      </c>
      <c r="AB75" s="54">
        <v>0</v>
      </c>
      <c r="AC75" s="55">
        <v>1.0278236865997314</v>
      </c>
      <c r="AD75" s="56">
        <v>1.0139534473419189</v>
      </c>
      <c r="AE75" s="52">
        <v>308149.9442231076</v>
      </c>
      <c r="AF75" s="53">
        <v>310796</v>
      </c>
      <c r="AG75" s="54">
        <v>19.501992031872511</v>
      </c>
      <c r="AH75" s="54">
        <v>0</v>
      </c>
      <c r="AI75" s="55">
        <v>1.0026332139968872</v>
      </c>
      <c r="AJ75" s="56">
        <v>1</v>
      </c>
      <c r="AK75" s="57">
        <v>756</v>
      </c>
      <c r="AL75" s="58">
        <v>248345864</v>
      </c>
      <c r="AM75" s="59">
        <v>1025</v>
      </c>
      <c r="AN75" s="60">
        <v>934</v>
      </c>
      <c r="AO75" s="61">
        <v>328499.82010582008</v>
      </c>
      <c r="AP75" s="58">
        <v>295565.5</v>
      </c>
      <c r="AQ75" s="59">
        <v>47.99338624338624</v>
      </c>
      <c r="AR75" s="59">
        <v>0</v>
      </c>
      <c r="AS75" s="62">
        <v>1.0152677297592163</v>
      </c>
      <c r="AT75" s="62">
        <v>1</v>
      </c>
      <c r="AU75" s="62">
        <v>1.0247039794921875</v>
      </c>
      <c r="AV75" s="63">
        <v>1.0056676864624023</v>
      </c>
      <c r="AW75" s="58">
        <v>322378.16487804876</v>
      </c>
      <c r="AX75" s="58">
        <v>300000</v>
      </c>
      <c r="AY75" s="61">
        <v>328078.30942184152</v>
      </c>
      <c r="AZ75" s="58">
        <v>299500</v>
      </c>
      <c r="BA75" s="59">
        <v>38.644539614561026</v>
      </c>
      <c r="BB75" s="59">
        <v>0</v>
      </c>
      <c r="BC75" s="62">
        <v>1.0258963108062744</v>
      </c>
      <c r="BD75" s="63">
        <v>1.0066709518432617</v>
      </c>
    </row>
    <row r="76" spans="1:56" x14ac:dyDescent="0.25">
      <c r="A76" s="47">
        <v>44075</v>
      </c>
      <c r="B76" s="48">
        <v>74</v>
      </c>
      <c r="C76" s="49">
        <v>187</v>
      </c>
      <c r="D76" s="50">
        <v>2.5384616260946844</v>
      </c>
      <c r="E76" s="49">
        <v>97</v>
      </c>
      <c r="F76" s="49">
        <v>93</v>
      </c>
      <c r="G76" s="49">
        <v>239</v>
      </c>
      <c r="H76" s="51">
        <v>23724664</v>
      </c>
      <c r="I76" s="52">
        <v>320603.56756756757</v>
      </c>
      <c r="J76" s="53">
        <v>274886</v>
      </c>
      <c r="K76" s="54">
        <v>42.5</v>
      </c>
      <c r="L76" s="54">
        <v>0</v>
      </c>
      <c r="M76" s="55">
        <v>1.0156346559524536</v>
      </c>
      <c r="N76" s="55">
        <v>1</v>
      </c>
      <c r="O76" s="55">
        <v>1.0262799263000488</v>
      </c>
      <c r="P76" s="56">
        <v>1.0005428791046143</v>
      </c>
      <c r="Q76" s="52">
        <v>335944.56149732618</v>
      </c>
      <c r="R76" s="53">
        <v>319700</v>
      </c>
      <c r="S76" s="54">
        <v>66.01069518716578</v>
      </c>
      <c r="T76" s="54">
        <v>8</v>
      </c>
      <c r="U76" s="55">
        <v>1.0057941675186157</v>
      </c>
      <c r="V76" s="56">
        <v>1</v>
      </c>
      <c r="W76" s="53">
        <v>317031.39175257733</v>
      </c>
      <c r="X76" s="53">
        <v>321480</v>
      </c>
      <c r="Y76" s="52">
        <v>323644.70967741933</v>
      </c>
      <c r="Z76" s="53">
        <v>321163</v>
      </c>
      <c r="AA76" s="54">
        <v>39.397849462365592</v>
      </c>
      <c r="AB76" s="54">
        <v>0</v>
      </c>
      <c r="AC76" s="55">
        <v>1.0319769382476807</v>
      </c>
      <c r="AD76" s="56">
        <v>1.0015847682952881</v>
      </c>
      <c r="AE76" s="52">
        <v>309970.77405857743</v>
      </c>
      <c r="AF76" s="53">
        <v>307900</v>
      </c>
      <c r="AG76" s="54">
        <v>18.263598326359833</v>
      </c>
      <c r="AH76" s="54">
        <v>0</v>
      </c>
      <c r="AI76" s="55">
        <v>1.0031183958053589</v>
      </c>
      <c r="AJ76" s="56">
        <v>1</v>
      </c>
      <c r="AK76" s="57">
        <v>669</v>
      </c>
      <c r="AL76" s="58">
        <v>220682181</v>
      </c>
      <c r="AM76" s="59">
        <v>896</v>
      </c>
      <c r="AN76" s="60">
        <v>829</v>
      </c>
      <c r="AO76" s="61">
        <v>329868.73094170401</v>
      </c>
      <c r="AP76" s="58">
        <v>294500</v>
      </c>
      <c r="AQ76" s="59">
        <v>50.031390134529147</v>
      </c>
      <c r="AR76" s="59">
        <v>0</v>
      </c>
      <c r="AS76" s="62">
        <v>1.0160105228424072</v>
      </c>
      <c r="AT76" s="62">
        <v>1</v>
      </c>
      <c r="AU76" s="62">
        <v>1.0257691144943237</v>
      </c>
      <c r="AV76" s="63">
        <v>1.0067180395126343</v>
      </c>
      <c r="AW76" s="58">
        <v>321964.96205357142</v>
      </c>
      <c r="AX76" s="58">
        <v>299944</v>
      </c>
      <c r="AY76" s="61">
        <v>325963.76839565742</v>
      </c>
      <c r="AZ76" s="58">
        <v>296880</v>
      </c>
      <c r="BA76" s="59">
        <v>40.154402895054282</v>
      </c>
      <c r="BB76" s="59">
        <v>0</v>
      </c>
      <c r="BC76" s="62">
        <v>1.0256521701812744</v>
      </c>
      <c r="BD76" s="63">
        <v>1.0058525800704956</v>
      </c>
    </row>
    <row r="77" spans="1:56" x14ac:dyDescent="0.25">
      <c r="A77" s="47">
        <v>44044</v>
      </c>
      <c r="B77" s="48">
        <v>106</v>
      </c>
      <c r="C77" s="49">
        <v>199</v>
      </c>
      <c r="D77" s="50">
        <v>2.7735191637630661</v>
      </c>
      <c r="E77" s="49">
        <v>121</v>
      </c>
      <c r="F77" s="49">
        <v>112</v>
      </c>
      <c r="G77" s="49">
        <v>226</v>
      </c>
      <c r="H77" s="51">
        <v>40947084</v>
      </c>
      <c r="I77" s="52">
        <v>386293.24528301886</v>
      </c>
      <c r="J77" s="53">
        <v>297000</v>
      </c>
      <c r="K77" s="54">
        <v>47.915094339622641</v>
      </c>
      <c r="L77" s="54">
        <v>0</v>
      </c>
      <c r="M77" s="55">
        <v>1.0145330429077148</v>
      </c>
      <c r="N77" s="55">
        <v>1</v>
      </c>
      <c r="O77" s="55">
        <v>1.0274437665939331</v>
      </c>
      <c r="P77" s="56">
        <v>1.0023918151855469</v>
      </c>
      <c r="Q77" s="52">
        <v>343788.56281407038</v>
      </c>
      <c r="R77" s="53">
        <v>325000</v>
      </c>
      <c r="S77" s="54">
        <v>75.1356783919598</v>
      </c>
      <c r="T77" s="54">
        <v>20</v>
      </c>
      <c r="U77" s="55">
        <v>1.0041772127151489</v>
      </c>
      <c r="V77" s="56">
        <v>1</v>
      </c>
      <c r="W77" s="53">
        <v>319949.8347107438</v>
      </c>
      <c r="X77" s="53">
        <v>282498</v>
      </c>
      <c r="Y77" s="52">
        <v>363154.63392857142</v>
      </c>
      <c r="Z77" s="53">
        <v>299950</v>
      </c>
      <c r="AA77" s="54">
        <v>28.839285714285715</v>
      </c>
      <c r="AB77" s="54">
        <v>0</v>
      </c>
      <c r="AC77" s="55">
        <v>1.0250340700149536</v>
      </c>
      <c r="AD77" s="56">
        <v>1.0033754110336304</v>
      </c>
      <c r="AE77" s="52">
        <v>300337.49115044245</v>
      </c>
      <c r="AF77" s="53">
        <v>290346.5</v>
      </c>
      <c r="AG77" s="54">
        <v>19.836283185840706</v>
      </c>
      <c r="AH77" s="54">
        <v>0</v>
      </c>
      <c r="AI77" s="55">
        <v>1.0040349960327148</v>
      </c>
      <c r="AJ77" s="56">
        <v>1</v>
      </c>
      <c r="AK77" s="57">
        <v>595</v>
      </c>
      <c r="AL77" s="58">
        <v>196957517</v>
      </c>
      <c r="AM77" s="59">
        <v>799</v>
      </c>
      <c r="AN77" s="60">
        <v>736</v>
      </c>
      <c r="AO77" s="61">
        <v>331021.03697478992</v>
      </c>
      <c r="AP77" s="58">
        <v>296286</v>
      </c>
      <c r="AQ77" s="59">
        <v>50.968067226890753</v>
      </c>
      <c r="AR77" s="59">
        <v>0</v>
      </c>
      <c r="AS77" s="62">
        <v>1.0160572528839111</v>
      </c>
      <c r="AT77" s="62">
        <v>1</v>
      </c>
      <c r="AU77" s="62">
        <v>1.0257055759429932</v>
      </c>
      <c r="AV77" s="63">
        <v>1.0069781541824341</v>
      </c>
      <c r="AW77" s="58">
        <v>322563.90613266581</v>
      </c>
      <c r="AX77" s="58">
        <v>299900</v>
      </c>
      <c r="AY77" s="61">
        <v>326256.80163043475</v>
      </c>
      <c r="AZ77" s="58">
        <v>292546.5</v>
      </c>
      <c r="BA77" s="59">
        <v>40.25</v>
      </c>
      <c r="BB77" s="59">
        <v>0</v>
      </c>
      <c r="BC77" s="62">
        <v>1.024852991104126</v>
      </c>
      <c r="BD77" s="63">
        <v>1.0064008235931396</v>
      </c>
    </row>
    <row r="78" spans="1:56" x14ac:dyDescent="0.25">
      <c r="A78" s="47">
        <v>44013</v>
      </c>
      <c r="B78" s="48">
        <v>108</v>
      </c>
      <c r="C78" s="49">
        <v>200</v>
      </c>
      <c r="D78" s="50">
        <v>2.9197080291970803</v>
      </c>
      <c r="E78" s="49">
        <v>116</v>
      </c>
      <c r="F78" s="49">
        <v>128</v>
      </c>
      <c r="G78" s="49">
        <v>229</v>
      </c>
      <c r="H78" s="51">
        <v>37642464</v>
      </c>
      <c r="I78" s="52">
        <v>348541.33333333331</v>
      </c>
      <c r="J78" s="53">
        <v>297876.5</v>
      </c>
      <c r="K78" s="54">
        <v>42.694444444444443</v>
      </c>
      <c r="L78" s="54">
        <v>0</v>
      </c>
      <c r="M78" s="55">
        <v>1.0089671611785889</v>
      </c>
      <c r="N78" s="55">
        <v>1</v>
      </c>
      <c r="O78" s="55">
        <v>1.0239005088806152</v>
      </c>
      <c r="P78" s="56">
        <v>1.0008969306945801</v>
      </c>
      <c r="Q78" s="52">
        <v>343861.19</v>
      </c>
      <c r="R78" s="53">
        <v>324864</v>
      </c>
      <c r="S78" s="54">
        <v>76.739999999999995</v>
      </c>
      <c r="T78" s="54">
        <v>19.5</v>
      </c>
      <c r="U78" s="55">
        <v>1.0059670209884644</v>
      </c>
      <c r="V78" s="56">
        <v>1</v>
      </c>
      <c r="W78" s="53">
        <v>323404.02586206899</v>
      </c>
      <c r="X78" s="53">
        <v>310398</v>
      </c>
      <c r="Y78" s="52">
        <v>326889.9921875</v>
      </c>
      <c r="Z78" s="53">
        <v>298390</v>
      </c>
      <c r="AA78" s="54">
        <v>32.2890625</v>
      </c>
      <c r="AB78" s="54">
        <v>0</v>
      </c>
      <c r="AC78" s="55">
        <v>1.0297926664352417</v>
      </c>
      <c r="AD78" s="56">
        <v>1.0005879402160645</v>
      </c>
      <c r="AE78" s="52">
        <v>320343.23580786027</v>
      </c>
      <c r="AF78" s="53">
        <v>289000</v>
      </c>
      <c r="AG78" s="54">
        <v>26.397379912663755</v>
      </c>
      <c r="AH78" s="54">
        <v>0</v>
      </c>
      <c r="AI78" s="55">
        <v>1.0084379911422729</v>
      </c>
      <c r="AJ78" s="56">
        <v>1</v>
      </c>
      <c r="AK78" s="57">
        <v>489</v>
      </c>
      <c r="AL78" s="58">
        <v>156010433</v>
      </c>
      <c r="AM78" s="59">
        <v>678</v>
      </c>
      <c r="AN78" s="60">
        <v>624</v>
      </c>
      <c r="AO78" s="61">
        <v>319039.74028629856</v>
      </c>
      <c r="AP78" s="58">
        <v>295706</v>
      </c>
      <c r="AQ78" s="59">
        <v>51.629856850715747</v>
      </c>
      <c r="AR78" s="59">
        <v>0</v>
      </c>
      <c r="AS78" s="62">
        <v>1.0163877010345459</v>
      </c>
      <c r="AT78" s="62">
        <v>1</v>
      </c>
      <c r="AU78" s="62">
        <v>1.0253287553787231</v>
      </c>
      <c r="AV78" s="63">
        <v>1.00902259349823</v>
      </c>
      <c r="AW78" s="58">
        <v>323030.4292035398</v>
      </c>
      <c r="AX78" s="58">
        <v>301099</v>
      </c>
      <c r="AY78" s="61">
        <v>319634.11378205131</v>
      </c>
      <c r="AZ78" s="58">
        <v>290227.5</v>
      </c>
      <c r="BA78" s="59">
        <v>42.29807692307692</v>
      </c>
      <c r="BB78" s="59">
        <v>0</v>
      </c>
      <c r="BC78" s="62">
        <v>1.0248204469680786</v>
      </c>
      <c r="BD78" s="63">
        <v>1.006773829460144</v>
      </c>
    </row>
    <row r="79" spans="1:56" x14ac:dyDescent="0.25">
      <c r="A79" s="47">
        <v>43983</v>
      </c>
      <c r="B79" s="48">
        <v>81</v>
      </c>
      <c r="C79" s="49">
        <v>235</v>
      </c>
      <c r="D79" s="50">
        <v>3.6200258157566374</v>
      </c>
      <c r="E79" s="49">
        <v>105</v>
      </c>
      <c r="F79" s="49">
        <v>110</v>
      </c>
      <c r="G79" s="49">
        <v>219</v>
      </c>
      <c r="H79" s="51">
        <v>26667365</v>
      </c>
      <c r="I79" s="52">
        <v>329226.72839506174</v>
      </c>
      <c r="J79" s="53">
        <v>312057</v>
      </c>
      <c r="K79" s="54">
        <v>63.629629629629626</v>
      </c>
      <c r="L79" s="54">
        <v>0</v>
      </c>
      <c r="M79" s="55">
        <v>1.007290244102478</v>
      </c>
      <c r="N79" s="55">
        <v>1</v>
      </c>
      <c r="O79" s="55">
        <v>1.0133846998214722</v>
      </c>
      <c r="P79" s="56">
        <v>1.0120780467987061</v>
      </c>
      <c r="Q79" s="52">
        <v>339656.95319148939</v>
      </c>
      <c r="R79" s="53">
        <v>313916</v>
      </c>
      <c r="S79" s="54">
        <v>79.055319148936164</v>
      </c>
      <c r="T79" s="54">
        <v>27</v>
      </c>
      <c r="U79" s="55">
        <v>1.0064557790756226</v>
      </c>
      <c r="V79" s="56">
        <v>1</v>
      </c>
      <c r="W79" s="53">
        <v>315362.51428571431</v>
      </c>
      <c r="X79" s="53">
        <v>314865</v>
      </c>
      <c r="Y79" s="52">
        <v>322553.40909090912</v>
      </c>
      <c r="Z79" s="53">
        <v>291494</v>
      </c>
      <c r="AA79" s="54">
        <v>30.854545454545455</v>
      </c>
      <c r="AB79" s="54">
        <v>0</v>
      </c>
      <c r="AC79" s="55">
        <v>1.0242948532104492</v>
      </c>
      <c r="AD79" s="56">
        <v>1.0068683624267578</v>
      </c>
      <c r="AE79" s="52">
        <v>338143.08675799088</v>
      </c>
      <c r="AF79" s="53">
        <v>290388</v>
      </c>
      <c r="AG79" s="54">
        <v>27.80821917808219</v>
      </c>
      <c r="AH79" s="54">
        <v>0</v>
      </c>
      <c r="AI79" s="55">
        <v>1.0108267068862915</v>
      </c>
      <c r="AJ79" s="56">
        <v>1</v>
      </c>
      <c r="AK79" s="57">
        <v>381</v>
      </c>
      <c r="AL79" s="58">
        <v>118367969</v>
      </c>
      <c r="AM79" s="59">
        <v>562</v>
      </c>
      <c r="AN79" s="60">
        <v>496</v>
      </c>
      <c r="AO79" s="61">
        <v>310677.08398950129</v>
      </c>
      <c r="AP79" s="58">
        <v>295000</v>
      </c>
      <c r="AQ79" s="59">
        <v>54.162729658792649</v>
      </c>
      <c r="AR79" s="59">
        <v>0</v>
      </c>
      <c r="AS79" s="62">
        <v>1.0184911489486694</v>
      </c>
      <c r="AT79" s="62">
        <v>1</v>
      </c>
      <c r="AU79" s="62">
        <v>1.0257337093353271</v>
      </c>
      <c r="AV79" s="63">
        <v>1.0116860866546631</v>
      </c>
      <c r="AW79" s="58">
        <v>322953.31672597863</v>
      </c>
      <c r="AX79" s="58">
        <v>299900</v>
      </c>
      <c r="AY79" s="61">
        <v>317761.62903225806</v>
      </c>
      <c r="AZ79" s="58">
        <v>289000</v>
      </c>
      <c r="BA79" s="59">
        <v>44.881048387096776</v>
      </c>
      <c r="BB79" s="59">
        <v>0</v>
      </c>
      <c r="BC79" s="62">
        <v>1.023537278175354</v>
      </c>
      <c r="BD79" s="63">
        <v>1.0090500116348267</v>
      </c>
    </row>
    <row r="80" spans="1:56" x14ac:dyDescent="0.25">
      <c r="A80" s="47">
        <v>43952</v>
      </c>
      <c r="B80" s="48">
        <v>66</v>
      </c>
      <c r="C80" s="49">
        <v>261</v>
      </c>
      <c r="D80" s="50">
        <v>4.078125</v>
      </c>
      <c r="E80" s="49">
        <v>109</v>
      </c>
      <c r="F80" s="49">
        <v>98</v>
      </c>
      <c r="G80" s="49">
        <v>213</v>
      </c>
      <c r="H80" s="51">
        <v>20026034</v>
      </c>
      <c r="I80" s="52">
        <v>303424.75757575757</v>
      </c>
      <c r="J80" s="53">
        <v>291587</v>
      </c>
      <c r="K80" s="54">
        <v>48.439393939393938</v>
      </c>
      <c r="L80" s="54">
        <v>0</v>
      </c>
      <c r="M80" s="55">
        <v>1.0232446193695068</v>
      </c>
      <c r="N80" s="55">
        <v>1.0033341646194458</v>
      </c>
      <c r="O80" s="55">
        <v>1.031902551651001</v>
      </c>
      <c r="P80" s="56">
        <v>1.022453784942627</v>
      </c>
      <c r="Q80" s="52">
        <v>343942.80076628353</v>
      </c>
      <c r="R80" s="53">
        <v>308115</v>
      </c>
      <c r="S80" s="54">
        <v>74.084291187739467</v>
      </c>
      <c r="T80" s="54">
        <v>11</v>
      </c>
      <c r="U80" s="55">
        <v>1.00529944896698</v>
      </c>
      <c r="V80" s="56">
        <v>1</v>
      </c>
      <c r="W80" s="53">
        <v>321105.92660550459</v>
      </c>
      <c r="X80" s="53">
        <v>293495</v>
      </c>
      <c r="Y80" s="52">
        <v>338803.67346938775</v>
      </c>
      <c r="Z80" s="53">
        <v>265137.5</v>
      </c>
      <c r="AA80" s="54">
        <v>52.204081632653065</v>
      </c>
      <c r="AB80" s="54">
        <v>0</v>
      </c>
      <c r="AC80" s="55">
        <v>1.0217962265014648</v>
      </c>
      <c r="AD80" s="56">
        <v>1.0095090866088867</v>
      </c>
      <c r="AE80" s="52">
        <v>329165.92957746476</v>
      </c>
      <c r="AF80" s="53">
        <v>291843</v>
      </c>
      <c r="AG80" s="54">
        <v>38.262910798122064</v>
      </c>
      <c r="AH80" s="54">
        <v>0</v>
      </c>
      <c r="AI80" s="55">
        <v>1.0108709335327148</v>
      </c>
      <c r="AJ80" s="56">
        <v>1</v>
      </c>
      <c r="AK80" s="57">
        <v>300</v>
      </c>
      <c r="AL80" s="58">
        <v>91700604</v>
      </c>
      <c r="AM80" s="59">
        <v>457</v>
      </c>
      <c r="AN80" s="60">
        <v>386</v>
      </c>
      <c r="AO80" s="61">
        <v>305668.68</v>
      </c>
      <c r="AP80" s="58">
        <v>291587</v>
      </c>
      <c r="AQ80" s="59">
        <v>51.606666666666669</v>
      </c>
      <c r="AR80" s="59">
        <v>0</v>
      </c>
      <c r="AS80" s="62">
        <v>1.0215153694152832</v>
      </c>
      <c r="AT80" s="62">
        <v>1</v>
      </c>
      <c r="AU80" s="62">
        <v>1.0290678739547729</v>
      </c>
      <c r="AV80" s="63">
        <v>1.0114889144897461</v>
      </c>
      <c r="AW80" s="58">
        <v>324697.37417943106</v>
      </c>
      <c r="AX80" s="58">
        <v>299000</v>
      </c>
      <c r="AY80" s="61">
        <v>316396.09585492226</v>
      </c>
      <c r="AZ80" s="58">
        <v>286037.5</v>
      </c>
      <c r="BA80" s="59">
        <v>48.87823834196891</v>
      </c>
      <c r="BB80" s="59">
        <v>0</v>
      </c>
      <c r="BC80" s="62">
        <v>1.0233215093612671</v>
      </c>
      <c r="BD80" s="63">
        <v>1.0092829465866089</v>
      </c>
    </row>
    <row r="81" spans="1:56" x14ac:dyDescent="0.25">
      <c r="A81" s="47">
        <v>43922</v>
      </c>
      <c r="B81" s="48">
        <v>71</v>
      </c>
      <c r="C81" s="49">
        <v>254</v>
      </c>
      <c r="D81" s="50">
        <v>3.8778625954198471</v>
      </c>
      <c r="E81" s="49">
        <v>96</v>
      </c>
      <c r="F81" s="49">
        <v>75</v>
      </c>
      <c r="G81" s="49">
        <v>198</v>
      </c>
      <c r="H81" s="51">
        <v>22692235</v>
      </c>
      <c r="I81" s="52">
        <v>319608.94366197183</v>
      </c>
      <c r="J81" s="53">
        <v>287800</v>
      </c>
      <c r="K81" s="54">
        <v>35.098591549295776</v>
      </c>
      <c r="L81" s="54">
        <v>0</v>
      </c>
      <c r="M81" s="55">
        <v>1.0230607986450195</v>
      </c>
      <c r="N81" s="55">
        <v>1</v>
      </c>
      <c r="O81" s="55">
        <v>1.0280381441116333</v>
      </c>
      <c r="P81" s="56">
        <v>1</v>
      </c>
      <c r="Q81" s="52">
        <v>352528.12992125982</v>
      </c>
      <c r="R81" s="53">
        <v>299930</v>
      </c>
      <c r="S81" s="54">
        <v>80.665354330708666</v>
      </c>
      <c r="T81" s="54">
        <v>23</v>
      </c>
      <c r="U81" s="55">
        <v>1.0054497718811035</v>
      </c>
      <c r="V81" s="56">
        <v>1</v>
      </c>
      <c r="W81" s="53">
        <v>307694.30208333331</v>
      </c>
      <c r="X81" s="53">
        <v>292066</v>
      </c>
      <c r="Y81" s="52">
        <v>289865.44</v>
      </c>
      <c r="Z81" s="53">
        <v>273800</v>
      </c>
      <c r="AA81" s="54">
        <v>65.680000000000007</v>
      </c>
      <c r="AB81" s="54">
        <v>1</v>
      </c>
      <c r="AC81" s="55">
        <v>1.0250650644302368</v>
      </c>
      <c r="AD81" s="56">
        <v>1.0145635604858398</v>
      </c>
      <c r="AE81" s="52">
        <v>306689.41414141416</v>
      </c>
      <c r="AF81" s="53">
        <v>296152</v>
      </c>
      <c r="AG81" s="54">
        <v>32.863636363636367</v>
      </c>
      <c r="AH81" s="54">
        <v>0</v>
      </c>
      <c r="AI81" s="55">
        <v>1.0109826326370239</v>
      </c>
      <c r="AJ81" s="56">
        <v>1</v>
      </c>
      <c r="AK81" s="57">
        <v>234</v>
      </c>
      <c r="AL81" s="58">
        <v>71674570</v>
      </c>
      <c r="AM81" s="59">
        <v>348</v>
      </c>
      <c r="AN81" s="60">
        <v>288</v>
      </c>
      <c r="AO81" s="61">
        <v>306301.58119658119</v>
      </c>
      <c r="AP81" s="58">
        <v>291968.5</v>
      </c>
      <c r="AQ81" s="59">
        <v>52.5</v>
      </c>
      <c r="AR81" s="59">
        <v>0</v>
      </c>
      <c r="AS81" s="62">
        <v>1.021027684211731</v>
      </c>
      <c r="AT81" s="62">
        <v>1</v>
      </c>
      <c r="AU81" s="62">
        <v>1.0282683372497559</v>
      </c>
      <c r="AV81" s="63">
        <v>1.0070527791976929</v>
      </c>
      <c r="AW81" s="58">
        <v>325822.2816091954</v>
      </c>
      <c r="AX81" s="58">
        <v>299900</v>
      </c>
      <c r="AY81" s="61">
        <v>308771.29513888888</v>
      </c>
      <c r="AZ81" s="58">
        <v>291939.5</v>
      </c>
      <c r="BA81" s="59">
        <v>47.746527777777779</v>
      </c>
      <c r="BB81" s="59">
        <v>0</v>
      </c>
      <c r="BC81" s="62">
        <v>1.0238404273986816</v>
      </c>
      <c r="BD81" s="63">
        <v>1.0092829465866089</v>
      </c>
    </row>
    <row r="82" spans="1:56" x14ac:dyDescent="0.25">
      <c r="A82" s="47">
        <v>43891</v>
      </c>
      <c r="B82" s="48">
        <v>72</v>
      </c>
      <c r="C82" s="49">
        <v>242</v>
      </c>
      <c r="D82" s="50">
        <v>3.756791868885109</v>
      </c>
      <c r="E82" s="49">
        <v>90</v>
      </c>
      <c r="F82" s="49">
        <v>83</v>
      </c>
      <c r="G82" s="49">
        <v>194</v>
      </c>
      <c r="H82" s="51">
        <v>21336704</v>
      </c>
      <c r="I82" s="52">
        <v>296343.11111111112</v>
      </c>
      <c r="J82" s="53">
        <v>290432.5</v>
      </c>
      <c r="K82" s="54">
        <v>47.833333333333336</v>
      </c>
      <c r="L82" s="54">
        <v>0</v>
      </c>
      <c r="M82" s="55">
        <v>1.0225180387496948</v>
      </c>
      <c r="N82" s="55">
        <v>1.0022430419921875</v>
      </c>
      <c r="O82" s="55">
        <v>1.0297316312789917</v>
      </c>
      <c r="P82" s="56">
        <v>1.0144035816192627</v>
      </c>
      <c r="Q82" s="52">
        <v>356064.17768595042</v>
      </c>
      <c r="R82" s="53">
        <v>304339.5</v>
      </c>
      <c r="S82" s="54">
        <v>97.132231404958674</v>
      </c>
      <c r="T82" s="54">
        <v>26</v>
      </c>
      <c r="U82" s="55">
        <v>1.0035231113433838</v>
      </c>
      <c r="V82" s="56">
        <v>1</v>
      </c>
      <c r="W82" s="53">
        <v>328679.40000000002</v>
      </c>
      <c r="X82" s="53">
        <v>317231.5</v>
      </c>
      <c r="Y82" s="52">
        <v>322579.01204819279</v>
      </c>
      <c r="Z82" s="53">
        <v>311232</v>
      </c>
      <c r="AA82" s="54">
        <v>33.144578313253014</v>
      </c>
      <c r="AB82" s="54">
        <v>0</v>
      </c>
      <c r="AC82" s="55">
        <v>1.0218751430511475</v>
      </c>
      <c r="AD82" s="56">
        <v>1.0079225301742554</v>
      </c>
      <c r="AE82" s="52">
        <v>301035.17525773199</v>
      </c>
      <c r="AF82" s="53">
        <v>293835.5</v>
      </c>
      <c r="AG82" s="54">
        <v>25.711340206185568</v>
      </c>
      <c r="AH82" s="54">
        <v>0</v>
      </c>
      <c r="AI82" s="55">
        <v>1.0110198259353638</v>
      </c>
      <c r="AJ82" s="56">
        <v>1</v>
      </c>
      <c r="AK82" s="57">
        <v>163</v>
      </c>
      <c r="AL82" s="58">
        <v>48982335</v>
      </c>
      <c r="AM82" s="59">
        <v>252</v>
      </c>
      <c r="AN82" s="60">
        <v>213</v>
      </c>
      <c r="AO82" s="61">
        <v>300505.1226993865</v>
      </c>
      <c r="AP82" s="58">
        <v>294965</v>
      </c>
      <c r="AQ82" s="59">
        <v>60.079754601226995</v>
      </c>
      <c r="AR82" s="59">
        <v>0</v>
      </c>
      <c r="AS82" s="62">
        <v>1.0201420783996582</v>
      </c>
      <c r="AT82" s="62">
        <v>1.0009092092514038</v>
      </c>
      <c r="AU82" s="62">
        <v>1.0283685922622681</v>
      </c>
      <c r="AV82" s="63">
        <v>1.0080610513687134</v>
      </c>
      <c r="AW82" s="58">
        <v>332728.17857142858</v>
      </c>
      <c r="AX82" s="58">
        <v>300746.5</v>
      </c>
      <c r="AY82" s="61">
        <v>315428.28638497653</v>
      </c>
      <c r="AZ82" s="58">
        <v>299500</v>
      </c>
      <c r="BA82" s="59">
        <v>41.431924882629104</v>
      </c>
      <c r="BB82" s="59">
        <v>0</v>
      </c>
      <c r="BC82" s="62">
        <v>1.0234092473983765</v>
      </c>
      <c r="BD82" s="63">
        <v>1.0067654848098755</v>
      </c>
    </row>
    <row r="83" spans="1:56" x14ac:dyDescent="0.25">
      <c r="A83" s="47">
        <v>43862</v>
      </c>
      <c r="B83" s="48">
        <v>39</v>
      </c>
      <c r="C83" s="49">
        <v>264</v>
      </c>
      <c r="D83" s="50">
        <v>4.212765871965817</v>
      </c>
      <c r="E83" s="49">
        <v>85</v>
      </c>
      <c r="F83" s="49">
        <v>73</v>
      </c>
      <c r="G83" s="49">
        <v>192</v>
      </c>
      <c r="H83" s="51">
        <v>11807336</v>
      </c>
      <c r="I83" s="52">
        <v>302752.20512820513</v>
      </c>
      <c r="J83" s="53">
        <v>283560</v>
      </c>
      <c r="K83" s="54">
        <v>66.794871794871796</v>
      </c>
      <c r="L83" s="54">
        <v>0</v>
      </c>
      <c r="M83" s="55">
        <v>1.0268261432647705</v>
      </c>
      <c r="N83" s="55">
        <v>1.0073400735855103</v>
      </c>
      <c r="O83" s="55">
        <v>1.0355986356735229</v>
      </c>
      <c r="P83" s="56">
        <v>1.0112917423248291</v>
      </c>
      <c r="Q83" s="52">
        <v>348094.875</v>
      </c>
      <c r="R83" s="53">
        <v>296775.5</v>
      </c>
      <c r="S83" s="54">
        <v>94.446969696969703</v>
      </c>
      <c r="T83" s="54">
        <v>42</v>
      </c>
      <c r="U83" s="55">
        <v>1.0060156583786011</v>
      </c>
      <c r="V83" s="56">
        <v>1</v>
      </c>
      <c r="W83" s="53">
        <v>326827.42352941178</v>
      </c>
      <c r="X83" s="53">
        <v>289000</v>
      </c>
      <c r="Y83" s="52">
        <v>320110.41095890413</v>
      </c>
      <c r="Z83" s="53">
        <v>294965</v>
      </c>
      <c r="AA83" s="54">
        <v>44.479452054794521</v>
      </c>
      <c r="AB83" s="54">
        <v>0</v>
      </c>
      <c r="AC83" s="55">
        <v>1.0218476057052612</v>
      </c>
      <c r="AD83" s="56">
        <v>1.0030363798141479</v>
      </c>
      <c r="AE83" s="52">
        <v>300389.13020833331</v>
      </c>
      <c r="AF83" s="53">
        <v>292900</v>
      </c>
      <c r="AG83" s="54">
        <v>22.619791666666668</v>
      </c>
      <c r="AH83" s="54">
        <v>0</v>
      </c>
      <c r="AI83" s="55">
        <v>1.0076571702957153</v>
      </c>
      <c r="AJ83" s="56">
        <v>1</v>
      </c>
      <c r="AK83" s="57">
        <v>91</v>
      </c>
      <c r="AL83" s="58">
        <v>27645631</v>
      </c>
      <c r="AM83" s="59">
        <v>162</v>
      </c>
      <c r="AN83" s="60">
        <v>130</v>
      </c>
      <c r="AO83" s="61">
        <v>303798.14285714284</v>
      </c>
      <c r="AP83" s="58">
        <v>295000</v>
      </c>
      <c r="AQ83" s="59">
        <v>69.769230769230774</v>
      </c>
      <c r="AR83" s="59">
        <v>1</v>
      </c>
      <c r="AS83" s="62">
        <v>1.0182620286941528</v>
      </c>
      <c r="AT83" s="62">
        <v>1</v>
      </c>
      <c r="AU83" s="62">
        <v>1.0272902250289917</v>
      </c>
      <c r="AV83" s="63">
        <v>1.0067405700683594</v>
      </c>
      <c r="AW83" s="58">
        <v>334977.5</v>
      </c>
      <c r="AX83" s="58">
        <v>287708</v>
      </c>
      <c r="AY83" s="61">
        <v>310862.82307692309</v>
      </c>
      <c r="AZ83" s="58">
        <v>293246</v>
      </c>
      <c r="BA83" s="59">
        <v>46.723076923076924</v>
      </c>
      <c r="BB83" s="59">
        <v>0</v>
      </c>
      <c r="BC83" s="62">
        <v>1.0243887901306152</v>
      </c>
      <c r="BD83" s="63">
        <v>1.0065734386444092</v>
      </c>
    </row>
    <row r="84" spans="1:56" x14ac:dyDescent="0.25">
      <c r="A84" s="47">
        <v>43831</v>
      </c>
      <c r="B84" s="48">
        <v>52</v>
      </c>
      <c r="C84" s="49">
        <v>275</v>
      </c>
      <c r="D84" s="50">
        <v>4.382470119521912</v>
      </c>
      <c r="E84" s="49">
        <v>77</v>
      </c>
      <c r="F84" s="49">
        <v>57</v>
      </c>
      <c r="G84" s="49">
        <v>165</v>
      </c>
      <c r="H84" s="51">
        <v>15838295</v>
      </c>
      <c r="I84" s="52">
        <v>304582.59615384613</v>
      </c>
      <c r="J84" s="53">
        <v>299110</v>
      </c>
      <c r="K84" s="54">
        <v>72</v>
      </c>
      <c r="L84" s="54">
        <v>2</v>
      </c>
      <c r="M84" s="55">
        <v>1.0118390321731567</v>
      </c>
      <c r="N84" s="55">
        <v>1</v>
      </c>
      <c r="O84" s="55">
        <v>1.0210589170455933</v>
      </c>
      <c r="P84" s="56">
        <v>1.0012755393981934</v>
      </c>
      <c r="Q84" s="52">
        <v>343424.92</v>
      </c>
      <c r="R84" s="53">
        <v>293871</v>
      </c>
      <c r="S84" s="54">
        <v>94.829090909090908</v>
      </c>
      <c r="T84" s="54">
        <v>37</v>
      </c>
      <c r="U84" s="55">
        <v>1.0060651302337646</v>
      </c>
      <c r="V84" s="56">
        <v>1</v>
      </c>
      <c r="W84" s="53">
        <v>343974.33766233764</v>
      </c>
      <c r="X84" s="53">
        <v>285000</v>
      </c>
      <c r="Y84" s="52">
        <v>299019.42105263157</v>
      </c>
      <c r="Z84" s="53">
        <v>285000</v>
      </c>
      <c r="AA84" s="54">
        <v>49.596491228070178</v>
      </c>
      <c r="AB84" s="54">
        <v>0</v>
      </c>
      <c r="AC84" s="55">
        <v>1.0276432037353516</v>
      </c>
      <c r="AD84" s="56">
        <v>1.0102319717407227</v>
      </c>
      <c r="AE84" s="52">
        <v>295337.01212121214</v>
      </c>
      <c r="AF84" s="53">
        <v>290748</v>
      </c>
      <c r="AG84" s="54">
        <v>24.363636363636363</v>
      </c>
      <c r="AH84" s="54">
        <v>0</v>
      </c>
      <c r="AI84" s="55">
        <v>1.0088647603988647</v>
      </c>
      <c r="AJ84" s="56">
        <v>1</v>
      </c>
      <c r="AK84" s="57">
        <v>52</v>
      </c>
      <c r="AL84" s="58">
        <v>15838295</v>
      </c>
      <c r="AM84" s="59">
        <v>77</v>
      </c>
      <c r="AN84" s="60">
        <v>57</v>
      </c>
      <c r="AO84" s="61">
        <v>304582.59615384613</v>
      </c>
      <c r="AP84" s="58">
        <v>299110</v>
      </c>
      <c r="AQ84" s="59">
        <v>72</v>
      </c>
      <c r="AR84" s="59">
        <v>2</v>
      </c>
      <c r="AS84" s="62">
        <v>1.0118390321731567</v>
      </c>
      <c r="AT84" s="62">
        <v>1</v>
      </c>
      <c r="AU84" s="62">
        <v>1.0210589170455933</v>
      </c>
      <c r="AV84" s="63">
        <v>1.0012755393981934</v>
      </c>
      <c r="AW84" s="58">
        <v>343974.33766233764</v>
      </c>
      <c r="AX84" s="58">
        <v>285000</v>
      </c>
      <c r="AY84" s="61">
        <v>299019.42105263157</v>
      </c>
      <c r="AZ84" s="58">
        <v>285000</v>
      </c>
      <c r="BA84" s="59">
        <v>49.596491228070178</v>
      </c>
      <c r="BB84" s="59">
        <v>0</v>
      </c>
      <c r="BC84" s="62">
        <v>1.0276432037353516</v>
      </c>
      <c r="BD84" s="63">
        <v>1.0102319717407227</v>
      </c>
    </row>
    <row r="85" spans="1:56" x14ac:dyDescent="0.25">
      <c r="A85" s="47">
        <v>43800</v>
      </c>
      <c r="B85" s="48">
        <v>73</v>
      </c>
      <c r="C85" s="49">
        <v>260</v>
      </c>
      <c r="D85" s="50">
        <v>4.1711230797410259</v>
      </c>
      <c r="E85" s="49">
        <v>56</v>
      </c>
      <c r="F85" s="49">
        <v>57</v>
      </c>
      <c r="G85" s="49">
        <v>180</v>
      </c>
      <c r="H85" s="51">
        <v>23789116</v>
      </c>
      <c r="I85" s="52">
        <v>325878.30136986304</v>
      </c>
      <c r="J85" s="53">
        <v>315000</v>
      </c>
      <c r="K85" s="54">
        <v>60.753424657534246</v>
      </c>
      <c r="L85" s="54">
        <v>1</v>
      </c>
      <c r="M85" s="55">
        <v>1.0150460004806519</v>
      </c>
      <c r="N85" s="55">
        <v>1</v>
      </c>
      <c r="O85" s="55">
        <v>1.0148640871047974</v>
      </c>
      <c r="P85" s="56">
        <v>1</v>
      </c>
      <c r="Q85" s="52">
        <v>334577.92692307691</v>
      </c>
      <c r="R85" s="53">
        <v>292935.5</v>
      </c>
      <c r="S85" s="54">
        <v>94.453846153846158</v>
      </c>
      <c r="T85" s="54">
        <v>44.5</v>
      </c>
      <c r="U85" s="55">
        <v>1.0067274570465088</v>
      </c>
      <c r="V85" s="56">
        <v>1</v>
      </c>
      <c r="W85" s="53">
        <v>418552.48214285716</v>
      </c>
      <c r="X85" s="53">
        <v>293087.5</v>
      </c>
      <c r="Y85" s="52">
        <v>357588.56140350876</v>
      </c>
      <c r="Z85" s="53">
        <v>301864</v>
      </c>
      <c r="AA85" s="54">
        <v>51.701754385964911</v>
      </c>
      <c r="AB85" s="54">
        <v>0</v>
      </c>
      <c r="AC85" s="55">
        <v>1.0132437944412231</v>
      </c>
      <c r="AD85" s="56">
        <v>1</v>
      </c>
      <c r="AE85" s="52">
        <v>306657.66111111111</v>
      </c>
      <c r="AF85" s="53">
        <v>295558.5</v>
      </c>
      <c r="AG85" s="54">
        <v>34.266666666666666</v>
      </c>
      <c r="AH85" s="54">
        <v>0</v>
      </c>
      <c r="AI85" s="55">
        <v>1.0095683336257935</v>
      </c>
      <c r="AJ85" s="56">
        <v>1</v>
      </c>
      <c r="AK85" s="57">
        <v>748</v>
      </c>
      <c r="AL85" s="58">
        <v>240600434</v>
      </c>
      <c r="AM85" s="59">
        <v>967</v>
      </c>
      <c r="AN85" s="60">
        <v>801</v>
      </c>
      <c r="AO85" s="61">
        <v>321658.33422459895</v>
      </c>
      <c r="AP85" s="58">
        <v>285352</v>
      </c>
      <c r="AQ85" s="59">
        <v>67.751336898395721</v>
      </c>
      <c r="AR85" s="59">
        <v>1</v>
      </c>
      <c r="AS85" s="62">
        <v>1.0218719244003296</v>
      </c>
      <c r="AT85" s="62">
        <v>1</v>
      </c>
      <c r="AU85" s="62">
        <v>1.0275561809539795</v>
      </c>
      <c r="AV85" s="63">
        <v>1.005887508392334</v>
      </c>
      <c r="AW85" s="58">
        <v>321656.72802481905</v>
      </c>
      <c r="AX85" s="58">
        <v>287792</v>
      </c>
      <c r="AY85" s="61">
        <v>312257.32209737826</v>
      </c>
      <c r="AZ85" s="58">
        <v>285000</v>
      </c>
      <c r="BA85" s="59">
        <v>64.851435705368289</v>
      </c>
      <c r="BB85" s="59">
        <v>0</v>
      </c>
      <c r="BC85" s="62">
        <v>1.0256741046905518</v>
      </c>
      <c r="BD85" s="63">
        <v>1.0055949687957764</v>
      </c>
    </row>
    <row r="86" spans="1:56" x14ac:dyDescent="0.25">
      <c r="A86" s="47">
        <v>43770</v>
      </c>
      <c r="B86" s="48">
        <v>71</v>
      </c>
      <c r="C86" s="49">
        <v>286</v>
      </c>
      <c r="D86" s="50">
        <v>4.7013699612838531</v>
      </c>
      <c r="E86" s="49">
        <v>74</v>
      </c>
      <c r="F86" s="49">
        <v>67</v>
      </c>
      <c r="G86" s="49">
        <v>182</v>
      </c>
      <c r="H86" s="51">
        <v>21782639</v>
      </c>
      <c r="I86" s="52">
        <v>306797.73239436618</v>
      </c>
      <c r="J86" s="53">
        <v>299225</v>
      </c>
      <c r="K86" s="54">
        <v>92.676056338028175</v>
      </c>
      <c r="L86" s="54">
        <v>1</v>
      </c>
      <c r="M86" s="55">
        <v>1.0185345411300659</v>
      </c>
      <c r="N86" s="55">
        <v>1</v>
      </c>
      <c r="O86" s="55">
        <v>1.0242419242858887</v>
      </c>
      <c r="P86" s="56">
        <v>1.0003516674041748</v>
      </c>
      <c r="Q86" s="52">
        <v>334897.03496503498</v>
      </c>
      <c r="R86" s="53">
        <v>296036</v>
      </c>
      <c r="S86" s="54">
        <v>89.52447552447552</v>
      </c>
      <c r="T86" s="54">
        <v>37</v>
      </c>
      <c r="U86" s="55">
        <v>1.008130669593811</v>
      </c>
      <c r="V86" s="56">
        <v>1</v>
      </c>
      <c r="W86" s="53">
        <v>311881.32432432432</v>
      </c>
      <c r="X86" s="53">
        <v>305749.5</v>
      </c>
      <c r="Y86" s="52">
        <v>326067.02985074627</v>
      </c>
      <c r="Z86" s="53">
        <v>326537</v>
      </c>
      <c r="AA86" s="54">
        <v>84.134328358208961</v>
      </c>
      <c r="AB86" s="54">
        <v>0</v>
      </c>
      <c r="AC86" s="55">
        <v>1.0245169401168823</v>
      </c>
      <c r="AD86" s="56">
        <v>1</v>
      </c>
      <c r="AE86" s="52">
        <v>295488.23626373627</v>
      </c>
      <c r="AF86" s="53">
        <v>291295.5</v>
      </c>
      <c r="AG86" s="54">
        <v>34.269230769230766</v>
      </c>
      <c r="AH86" s="54">
        <v>0</v>
      </c>
      <c r="AI86" s="55">
        <v>1.0058385133743286</v>
      </c>
      <c r="AJ86" s="56">
        <v>1</v>
      </c>
      <c r="AK86" s="57">
        <v>675</v>
      </c>
      <c r="AL86" s="58">
        <v>216811318</v>
      </c>
      <c r="AM86" s="59">
        <v>911</v>
      </c>
      <c r="AN86" s="60">
        <v>744</v>
      </c>
      <c r="AO86" s="61">
        <v>321201.95259259257</v>
      </c>
      <c r="AP86" s="58">
        <v>285000</v>
      </c>
      <c r="AQ86" s="59">
        <v>68.508148148148152</v>
      </c>
      <c r="AR86" s="59">
        <v>2</v>
      </c>
      <c r="AS86" s="62">
        <v>1.0226101875305176</v>
      </c>
      <c r="AT86" s="62">
        <v>1</v>
      </c>
      <c r="AU86" s="62">
        <v>1.0289309024810791</v>
      </c>
      <c r="AV86" s="63">
        <v>1.0070860385894775</v>
      </c>
      <c r="AW86" s="58">
        <v>315700.45773874864</v>
      </c>
      <c r="AX86" s="58">
        <v>287792</v>
      </c>
      <c r="AY86" s="61">
        <v>308784.36424731184</v>
      </c>
      <c r="AZ86" s="58">
        <v>284273.5</v>
      </c>
      <c r="BA86" s="59">
        <v>65.858870967741936</v>
      </c>
      <c r="BB86" s="59">
        <v>0</v>
      </c>
      <c r="BC86" s="62">
        <v>1.0266276597976685</v>
      </c>
      <c r="BD86" s="63">
        <v>1.0067405700683594</v>
      </c>
    </row>
    <row r="87" spans="1:56" x14ac:dyDescent="0.25">
      <c r="A87" s="47">
        <v>43739</v>
      </c>
      <c r="B87" s="48">
        <v>71</v>
      </c>
      <c r="C87" s="49">
        <v>291</v>
      </c>
      <c r="D87" s="50">
        <v>4.8499999999999996</v>
      </c>
      <c r="E87" s="49">
        <v>84</v>
      </c>
      <c r="F87" s="49">
        <v>68</v>
      </c>
      <c r="G87" s="49">
        <v>189</v>
      </c>
      <c r="H87" s="51">
        <v>21317932</v>
      </c>
      <c r="I87" s="52">
        <v>300252.56338028167</v>
      </c>
      <c r="J87" s="53">
        <v>265000</v>
      </c>
      <c r="K87" s="54">
        <v>68.676056338028175</v>
      </c>
      <c r="L87" s="54">
        <v>3</v>
      </c>
      <c r="M87" s="55">
        <v>1.0146687030792236</v>
      </c>
      <c r="N87" s="55">
        <v>1</v>
      </c>
      <c r="O87" s="55">
        <v>1.0152945518493652</v>
      </c>
      <c r="P87" s="56">
        <v>1.0065138339996338</v>
      </c>
      <c r="Q87" s="52">
        <v>335098.39175257733</v>
      </c>
      <c r="R87" s="53">
        <v>295175</v>
      </c>
      <c r="S87" s="54">
        <v>88.601374570446737</v>
      </c>
      <c r="T87" s="54">
        <v>35</v>
      </c>
      <c r="U87" s="55">
        <v>1.0071420669555664</v>
      </c>
      <c r="V87" s="56">
        <v>1</v>
      </c>
      <c r="W87" s="53">
        <v>322792.94047619047</v>
      </c>
      <c r="X87" s="53">
        <v>295998.5</v>
      </c>
      <c r="Y87" s="52">
        <v>277214.26470588235</v>
      </c>
      <c r="Z87" s="53">
        <v>282400</v>
      </c>
      <c r="AA87" s="54">
        <v>54.558823529411768</v>
      </c>
      <c r="AB87" s="54">
        <v>0</v>
      </c>
      <c r="AC87" s="55">
        <v>1.0174175500869751</v>
      </c>
      <c r="AD87" s="56">
        <v>1.0062140226364136</v>
      </c>
      <c r="AE87" s="52">
        <v>297081.12169312168</v>
      </c>
      <c r="AF87" s="53">
        <v>292500</v>
      </c>
      <c r="AG87" s="54">
        <v>39.93121693121693</v>
      </c>
      <c r="AH87" s="54">
        <v>0</v>
      </c>
      <c r="AI87" s="55">
        <v>1.0043694972991943</v>
      </c>
      <c r="AJ87" s="56">
        <v>1</v>
      </c>
      <c r="AK87" s="57">
        <v>604</v>
      </c>
      <c r="AL87" s="58">
        <v>195028679</v>
      </c>
      <c r="AM87" s="59">
        <v>837</v>
      </c>
      <c r="AN87" s="60">
        <v>677</v>
      </c>
      <c r="AO87" s="61">
        <v>322895.16390728479</v>
      </c>
      <c r="AP87" s="58">
        <v>283411</v>
      </c>
      <c r="AQ87" s="59">
        <v>65.66721854304636</v>
      </c>
      <c r="AR87" s="59">
        <v>2</v>
      </c>
      <c r="AS87" s="62">
        <v>1.0230892896652222</v>
      </c>
      <c r="AT87" s="62">
        <v>1</v>
      </c>
      <c r="AU87" s="62">
        <v>1.0294829607009888</v>
      </c>
      <c r="AV87" s="63">
        <v>1.0085235834121704</v>
      </c>
      <c r="AW87" s="58">
        <v>316038.11111111112</v>
      </c>
      <c r="AX87" s="58">
        <v>285000</v>
      </c>
      <c r="AY87" s="61">
        <v>307073.96750369278</v>
      </c>
      <c r="AZ87" s="58">
        <v>278900</v>
      </c>
      <c r="BA87" s="59">
        <v>64.050221565731164</v>
      </c>
      <c r="BB87" s="59">
        <v>0</v>
      </c>
      <c r="BC87" s="62">
        <v>1.0268368721008301</v>
      </c>
      <c r="BD87" s="63">
        <v>1.0081698894500732</v>
      </c>
    </row>
    <row r="88" spans="1:56" x14ac:dyDescent="0.25">
      <c r="A88" s="47">
        <v>43709</v>
      </c>
      <c r="B88" s="48">
        <v>51</v>
      </c>
      <c r="C88" s="49">
        <v>294</v>
      </c>
      <c r="D88" s="50">
        <v>4.9273741966679276</v>
      </c>
      <c r="E88" s="49">
        <v>78</v>
      </c>
      <c r="F88" s="49">
        <v>74</v>
      </c>
      <c r="G88" s="49">
        <v>163</v>
      </c>
      <c r="H88" s="51">
        <v>16433209</v>
      </c>
      <c r="I88" s="52">
        <v>322219.78431372548</v>
      </c>
      <c r="J88" s="53">
        <v>289900</v>
      </c>
      <c r="K88" s="54">
        <v>37.784313725490193</v>
      </c>
      <c r="L88" s="54">
        <v>0</v>
      </c>
      <c r="M88" s="55">
        <v>1.0294667482376099</v>
      </c>
      <c r="N88" s="55">
        <v>1.0104901790618896</v>
      </c>
      <c r="O88" s="55">
        <v>1.0309463739395142</v>
      </c>
      <c r="P88" s="56">
        <v>1.0127853155136108</v>
      </c>
      <c r="Q88" s="52">
        <v>325245.52721088438</v>
      </c>
      <c r="R88" s="53">
        <v>292500</v>
      </c>
      <c r="S88" s="54">
        <v>86.598639455782319</v>
      </c>
      <c r="T88" s="54">
        <v>31</v>
      </c>
      <c r="U88" s="55">
        <v>1.0038930177688599</v>
      </c>
      <c r="V88" s="56">
        <v>1</v>
      </c>
      <c r="W88" s="53">
        <v>325437.358974359</v>
      </c>
      <c r="X88" s="53">
        <v>292100</v>
      </c>
      <c r="Y88" s="52">
        <v>314807.14864864864</v>
      </c>
      <c r="Z88" s="53">
        <v>283710.5</v>
      </c>
      <c r="AA88" s="54">
        <v>52.972972972972975</v>
      </c>
      <c r="AB88" s="54">
        <v>0</v>
      </c>
      <c r="AC88" s="55">
        <v>1.0207669734954834</v>
      </c>
      <c r="AD88" s="56">
        <v>1.0022164583206177</v>
      </c>
      <c r="AE88" s="52">
        <v>308221.92638036812</v>
      </c>
      <c r="AF88" s="53">
        <v>289900</v>
      </c>
      <c r="AG88" s="54">
        <v>47.521472392638039</v>
      </c>
      <c r="AH88" s="54">
        <v>0</v>
      </c>
      <c r="AI88" s="55">
        <v>1.0033164024353027</v>
      </c>
      <c r="AJ88" s="56">
        <v>1</v>
      </c>
      <c r="AK88" s="57">
        <v>533</v>
      </c>
      <c r="AL88" s="58">
        <v>173710747</v>
      </c>
      <c r="AM88" s="59">
        <v>753</v>
      </c>
      <c r="AN88" s="60">
        <v>609</v>
      </c>
      <c r="AO88" s="61">
        <v>325911.34521575982</v>
      </c>
      <c r="AP88" s="58">
        <v>285704</v>
      </c>
      <c r="AQ88" s="59">
        <v>65.266416510318948</v>
      </c>
      <c r="AR88" s="59">
        <v>1</v>
      </c>
      <c r="AS88" s="62">
        <v>1.0242109298706055</v>
      </c>
      <c r="AT88" s="62">
        <v>1</v>
      </c>
      <c r="AU88" s="62">
        <v>1.0313764810562134</v>
      </c>
      <c r="AV88" s="63">
        <v>1.008842945098877</v>
      </c>
      <c r="AW88" s="58">
        <v>315284.58432934928</v>
      </c>
      <c r="AX88" s="58">
        <v>282436</v>
      </c>
      <c r="AY88" s="61">
        <v>310408.05582922825</v>
      </c>
      <c r="AZ88" s="58">
        <v>278575</v>
      </c>
      <c r="BA88" s="59">
        <v>65.110016420361248</v>
      </c>
      <c r="BB88" s="59">
        <v>0</v>
      </c>
      <c r="BC88" s="62">
        <v>1.0278904438018799</v>
      </c>
      <c r="BD88" s="63">
        <v>1.0083847045898438</v>
      </c>
    </row>
    <row r="89" spans="1:56" x14ac:dyDescent="0.25">
      <c r="A89" s="47">
        <v>43678</v>
      </c>
      <c r="B89" s="48">
        <v>67</v>
      </c>
      <c r="C89" s="49">
        <v>285</v>
      </c>
      <c r="D89" s="50">
        <v>4.7566062968288563</v>
      </c>
      <c r="E89" s="49">
        <v>82</v>
      </c>
      <c r="F89" s="49">
        <v>68</v>
      </c>
      <c r="G89" s="49">
        <v>158</v>
      </c>
      <c r="H89" s="51">
        <v>22504040</v>
      </c>
      <c r="I89" s="52">
        <v>335881.19402985077</v>
      </c>
      <c r="J89" s="53">
        <v>294715</v>
      </c>
      <c r="K89" s="54">
        <v>80.626865671641795</v>
      </c>
      <c r="L89" s="54">
        <v>2</v>
      </c>
      <c r="M89" s="55">
        <v>1.0296796560287476</v>
      </c>
      <c r="N89" s="55">
        <v>1</v>
      </c>
      <c r="O89" s="55">
        <v>1.0372111797332764</v>
      </c>
      <c r="P89" s="56">
        <v>1.0000127553939819</v>
      </c>
      <c r="Q89" s="52">
        <v>321303.65614035085</v>
      </c>
      <c r="R89" s="53">
        <v>292000</v>
      </c>
      <c r="S89" s="54">
        <v>86.315789473684205</v>
      </c>
      <c r="T89" s="54">
        <v>31</v>
      </c>
      <c r="U89" s="55">
        <v>1.0037662982940674</v>
      </c>
      <c r="V89" s="56">
        <v>1</v>
      </c>
      <c r="W89" s="53">
        <v>320814.98780487804</v>
      </c>
      <c r="X89" s="53">
        <v>289769</v>
      </c>
      <c r="Y89" s="52">
        <v>311161.51470588235</v>
      </c>
      <c r="Z89" s="53">
        <v>286519</v>
      </c>
      <c r="AA89" s="54">
        <v>54.941176470588232</v>
      </c>
      <c r="AB89" s="54">
        <v>0</v>
      </c>
      <c r="AC89" s="55">
        <v>1.0242458581924438</v>
      </c>
      <c r="AD89" s="56">
        <v>1.0001397132873535</v>
      </c>
      <c r="AE89" s="52">
        <v>314374.27848101268</v>
      </c>
      <c r="AF89" s="53">
        <v>291212</v>
      </c>
      <c r="AG89" s="54">
        <v>46.72784810126582</v>
      </c>
      <c r="AH89" s="54">
        <v>0</v>
      </c>
      <c r="AI89" s="55">
        <v>1.0047198534011841</v>
      </c>
      <c r="AJ89" s="56">
        <v>1</v>
      </c>
      <c r="AK89" s="57">
        <v>482</v>
      </c>
      <c r="AL89" s="58">
        <v>157277538</v>
      </c>
      <c r="AM89" s="59">
        <v>675</v>
      </c>
      <c r="AN89" s="60">
        <v>535</v>
      </c>
      <c r="AO89" s="61">
        <v>326301.9460580913</v>
      </c>
      <c r="AP89" s="58">
        <v>285000</v>
      </c>
      <c r="AQ89" s="59">
        <v>68.174273858921168</v>
      </c>
      <c r="AR89" s="59">
        <v>2</v>
      </c>
      <c r="AS89" s="62">
        <v>1.0236548185348511</v>
      </c>
      <c r="AT89" s="62">
        <v>1</v>
      </c>
      <c r="AU89" s="62">
        <v>1.0314221382141113</v>
      </c>
      <c r="AV89" s="63">
        <v>1.0085235834121704</v>
      </c>
      <c r="AW89" s="58">
        <v>314111.37481481483</v>
      </c>
      <c r="AX89" s="58">
        <v>281475</v>
      </c>
      <c r="AY89" s="61">
        <v>309799.58317757008</v>
      </c>
      <c r="AZ89" s="58">
        <v>278415</v>
      </c>
      <c r="BA89" s="59">
        <v>66.788785046728975</v>
      </c>
      <c r="BB89" s="59">
        <v>0</v>
      </c>
      <c r="BC89" s="62">
        <v>1.0288774967193604</v>
      </c>
      <c r="BD89" s="63">
        <v>1.008842945098877</v>
      </c>
    </row>
    <row r="90" spans="1:56" x14ac:dyDescent="0.25">
      <c r="A90" s="47">
        <v>43647</v>
      </c>
      <c r="B90" s="48">
        <v>65</v>
      </c>
      <c r="C90" s="49">
        <v>273</v>
      </c>
      <c r="D90" s="50">
        <v>4.4510870488018996</v>
      </c>
      <c r="E90" s="49">
        <v>88</v>
      </c>
      <c r="F90" s="49">
        <v>63</v>
      </c>
      <c r="G90" s="49">
        <v>170</v>
      </c>
      <c r="H90" s="51">
        <v>21388956</v>
      </c>
      <c r="I90" s="52">
        <v>329060.86153846153</v>
      </c>
      <c r="J90" s="53">
        <v>298792</v>
      </c>
      <c r="K90" s="54">
        <v>48.646153846153844</v>
      </c>
      <c r="L90" s="54">
        <v>0</v>
      </c>
      <c r="M90" s="55">
        <v>1.0210117101669312</v>
      </c>
      <c r="N90" s="55">
        <v>1</v>
      </c>
      <c r="O90" s="55">
        <v>1.0276933908462524</v>
      </c>
      <c r="P90" s="56">
        <v>1.0057240724563599</v>
      </c>
      <c r="Q90" s="52">
        <v>325183.30036630039</v>
      </c>
      <c r="R90" s="53">
        <v>292000</v>
      </c>
      <c r="S90" s="54">
        <v>90.857142857142861</v>
      </c>
      <c r="T90" s="54">
        <v>42</v>
      </c>
      <c r="U90" s="55">
        <v>1.0032273530960083</v>
      </c>
      <c r="V90" s="56">
        <v>1</v>
      </c>
      <c r="W90" s="53">
        <v>321104.31818181818</v>
      </c>
      <c r="X90" s="53">
        <v>279330</v>
      </c>
      <c r="Y90" s="52">
        <v>301943.65079365077</v>
      </c>
      <c r="Z90" s="53">
        <v>269900</v>
      </c>
      <c r="AA90" s="54">
        <v>44.476190476190474</v>
      </c>
      <c r="AB90" s="54">
        <v>0</v>
      </c>
      <c r="AC90" s="55">
        <v>1.0312435626983643</v>
      </c>
      <c r="AD90" s="56">
        <v>1.0157508850097656</v>
      </c>
      <c r="AE90" s="52">
        <v>315364.73529411765</v>
      </c>
      <c r="AF90" s="53">
        <v>290793.5</v>
      </c>
      <c r="AG90" s="54">
        <v>52.888235294117649</v>
      </c>
      <c r="AH90" s="54">
        <v>0</v>
      </c>
      <c r="AI90" s="55">
        <v>1.005711555480957</v>
      </c>
      <c r="AJ90" s="56">
        <v>1</v>
      </c>
      <c r="AK90" s="57">
        <v>415</v>
      </c>
      <c r="AL90" s="58">
        <v>134773498</v>
      </c>
      <c r="AM90" s="59">
        <v>593</v>
      </c>
      <c r="AN90" s="60">
        <v>467</v>
      </c>
      <c r="AO90" s="61">
        <v>324755.4168674699</v>
      </c>
      <c r="AP90" s="58">
        <v>284125</v>
      </c>
      <c r="AQ90" s="59">
        <v>66.163855421686748</v>
      </c>
      <c r="AR90" s="59">
        <v>2</v>
      </c>
      <c r="AS90" s="62">
        <v>1.0226821899414063</v>
      </c>
      <c r="AT90" s="62">
        <v>1</v>
      </c>
      <c r="AU90" s="62">
        <v>1.0304852724075317</v>
      </c>
      <c r="AV90" s="63">
        <v>1.0089428424835205</v>
      </c>
      <c r="AW90" s="58">
        <v>313184.39966273186</v>
      </c>
      <c r="AX90" s="58">
        <v>280000</v>
      </c>
      <c r="AY90" s="61">
        <v>309601.27194860816</v>
      </c>
      <c r="AZ90" s="58">
        <v>276375</v>
      </c>
      <c r="BA90" s="59">
        <v>68.513918629550318</v>
      </c>
      <c r="BB90" s="59">
        <v>1</v>
      </c>
      <c r="BC90" s="62">
        <v>1.0295534133911133</v>
      </c>
      <c r="BD90" s="63">
        <v>1.0091581344604492</v>
      </c>
    </row>
    <row r="91" spans="1:56" x14ac:dyDescent="0.25">
      <c r="A91" s="47">
        <v>43617</v>
      </c>
      <c r="B91" s="48">
        <v>70</v>
      </c>
      <c r="C91" s="49">
        <v>267</v>
      </c>
      <c r="D91" s="50">
        <v>4.4071527747562786</v>
      </c>
      <c r="E91" s="49">
        <v>88</v>
      </c>
      <c r="F91" s="49">
        <v>77</v>
      </c>
      <c r="G91" s="49">
        <v>175</v>
      </c>
      <c r="H91" s="51">
        <v>24866450</v>
      </c>
      <c r="I91" s="52">
        <v>355235</v>
      </c>
      <c r="J91" s="53">
        <v>305976</v>
      </c>
      <c r="K91" s="54">
        <v>64.242857142857147</v>
      </c>
      <c r="L91" s="54">
        <v>15.5</v>
      </c>
      <c r="M91" s="55">
        <v>1.0113898515701294</v>
      </c>
      <c r="N91" s="55">
        <v>1</v>
      </c>
      <c r="O91" s="55">
        <v>1.0180474519729614</v>
      </c>
      <c r="P91" s="56">
        <v>1.0078752040863037</v>
      </c>
      <c r="Q91" s="52">
        <v>320814.28838951309</v>
      </c>
      <c r="R91" s="53">
        <v>287500</v>
      </c>
      <c r="S91" s="54">
        <v>90.756554307116104</v>
      </c>
      <c r="T91" s="54">
        <v>45</v>
      </c>
      <c r="U91" s="55">
        <v>1.0045725107192993</v>
      </c>
      <c r="V91" s="56">
        <v>1</v>
      </c>
      <c r="W91" s="53">
        <v>318902.53409090912</v>
      </c>
      <c r="X91" s="53">
        <v>281214</v>
      </c>
      <c r="Y91" s="52">
        <v>316713.4155844156</v>
      </c>
      <c r="Z91" s="53">
        <v>285000</v>
      </c>
      <c r="AA91" s="54">
        <v>68.064935064935071</v>
      </c>
      <c r="AB91" s="54">
        <v>0</v>
      </c>
      <c r="AC91" s="55">
        <v>1.0250488519668579</v>
      </c>
      <c r="AD91" s="56">
        <v>1.0056657791137695</v>
      </c>
      <c r="AE91" s="52">
        <v>312937.38857142854</v>
      </c>
      <c r="AF91" s="53">
        <v>292500</v>
      </c>
      <c r="AG91" s="54">
        <v>50.977142857142859</v>
      </c>
      <c r="AH91" s="54">
        <v>0</v>
      </c>
      <c r="AI91" s="55">
        <v>1.0061062574386597</v>
      </c>
      <c r="AJ91" s="56">
        <v>1</v>
      </c>
      <c r="AK91" s="57">
        <v>350</v>
      </c>
      <c r="AL91" s="58">
        <v>113384542</v>
      </c>
      <c r="AM91" s="59">
        <v>505</v>
      </c>
      <c r="AN91" s="60">
        <v>404</v>
      </c>
      <c r="AO91" s="61">
        <v>323955.83428571431</v>
      </c>
      <c r="AP91" s="58">
        <v>279755.5</v>
      </c>
      <c r="AQ91" s="59">
        <v>69.417142857142863</v>
      </c>
      <c r="AR91" s="59">
        <v>3</v>
      </c>
      <c r="AS91" s="62">
        <v>1.0229923725128174</v>
      </c>
      <c r="AT91" s="62">
        <v>1</v>
      </c>
      <c r="AU91" s="62">
        <v>1.0310052633285522</v>
      </c>
      <c r="AV91" s="63">
        <v>1.0089766979217529</v>
      </c>
      <c r="AW91" s="58">
        <v>311804.29504950496</v>
      </c>
      <c r="AX91" s="58">
        <v>280000</v>
      </c>
      <c r="AY91" s="61">
        <v>310795.40594059404</v>
      </c>
      <c r="AZ91" s="58">
        <v>277387</v>
      </c>
      <c r="BA91" s="59">
        <v>72.262376237623769</v>
      </c>
      <c r="BB91" s="59">
        <v>1</v>
      </c>
      <c r="BC91" s="62">
        <v>1.0292891263961792</v>
      </c>
      <c r="BD91" s="63">
        <v>1.0088539123535156</v>
      </c>
    </row>
    <row r="92" spans="1:56" x14ac:dyDescent="0.25">
      <c r="A92" s="47">
        <v>43586</v>
      </c>
      <c r="B92" s="48">
        <v>84</v>
      </c>
      <c r="C92" s="49">
        <v>276</v>
      </c>
      <c r="D92" s="50">
        <v>4.5872575207811703</v>
      </c>
      <c r="E92" s="49">
        <v>86</v>
      </c>
      <c r="F92" s="49">
        <v>82</v>
      </c>
      <c r="G92" s="49">
        <v>186</v>
      </c>
      <c r="H92" s="51">
        <v>25402483</v>
      </c>
      <c r="I92" s="52">
        <v>302410.51190476189</v>
      </c>
      <c r="J92" s="53">
        <v>277096.5</v>
      </c>
      <c r="K92" s="54">
        <v>83.345238095238102</v>
      </c>
      <c r="L92" s="54">
        <v>8</v>
      </c>
      <c r="M92" s="55">
        <v>1.0296255350112915</v>
      </c>
      <c r="N92" s="55">
        <v>1</v>
      </c>
      <c r="O92" s="55">
        <v>1.0375072956085205</v>
      </c>
      <c r="P92" s="56">
        <v>1.013020396232605</v>
      </c>
      <c r="Q92" s="52">
        <v>323306.68840579712</v>
      </c>
      <c r="R92" s="53">
        <v>287500</v>
      </c>
      <c r="S92" s="54">
        <v>94.793478260869563</v>
      </c>
      <c r="T92" s="54">
        <v>53.5</v>
      </c>
      <c r="U92" s="55">
        <v>1.0026701688766479</v>
      </c>
      <c r="V92" s="56">
        <v>1</v>
      </c>
      <c r="W92" s="53">
        <v>310695.5</v>
      </c>
      <c r="X92" s="53">
        <v>297503.5</v>
      </c>
      <c r="Y92" s="52">
        <v>303919.14634146343</v>
      </c>
      <c r="Z92" s="53">
        <v>283750</v>
      </c>
      <c r="AA92" s="54">
        <v>75.792682926829272</v>
      </c>
      <c r="AB92" s="54">
        <v>7</v>
      </c>
      <c r="AC92" s="55">
        <v>1.0365767478942871</v>
      </c>
      <c r="AD92" s="56">
        <v>1.0175948143005371</v>
      </c>
      <c r="AE92" s="52">
        <v>321501.32258064515</v>
      </c>
      <c r="AF92" s="53">
        <v>299800</v>
      </c>
      <c r="AG92" s="54">
        <v>52.913978494623656</v>
      </c>
      <c r="AH92" s="54">
        <v>0</v>
      </c>
      <c r="AI92" s="55">
        <v>1.0032345056533813</v>
      </c>
      <c r="AJ92" s="56">
        <v>1</v>
      </c>
      <c r="AK92" s="57">
        <v>280</v>
      </c>
      <c r="AL92" s="58">
        <v>88518092</v>
      </c>
      <c r="AM92" s="59">
        <v>417</v>
      </c>
      <c r="AN92" s="60">
        <v>327</v>
      </c>
      <c r="AO92" s="61">
        <v>316136.04285714286</v>
      </c>
      <c r="AP92" s="58">
        <v>275309</v>
      </c>
      <c r="AQ92" s="59">
        <v>70.710714285714289</v>
      </c>
      <c r="AR92" s="59">
        <v>2</v>
      </c>
      <c r="AS92" s="62">
        <v>1.0258930921554565</v>
      </c>
      <c r="AT92" s="62">
        <v>1</v>
      </c>
      <c r="AU92" s="62">
        <v>1.0342562198638916</v>
      </c>
      <c r="AV92" s="63">
        <v>1.0093206167221069</v>
      </c>
      <c r="AW92" s="58">
        <v>310306.34532374103</v>
      </c>
      <c r="AX92" s="58">
        <v>280000</v>
      </c>
      <c r="AY92" s="61">
        <v>309401.86850152904</v>
      </c>
      <c r="AZ92" s="58">
        <v>276775</v>
      </c>
      <c r="BA92" s="59">
        <v>73.250764525993887</v>
      </c>
      <c r="BB92" s="59">
        <v>2</v>
      </c>
      <c r="BC92" s="62">
        <v>1.0302907228469849</v>
      </c>
      <c r="BD92" s="63">
        <v>1.0101191997528076</v>
      </c>
    </row>
    <row r="93" spans="1:56" x14ac:dyDescent="0.25">
      <c r="A93" s="47">
        <v>43556</v>
      </c>
      <c r="B93" s="48">
        <v>58</v>
      </c>
      <c r="C93" s="49">
        <v>306</v>
      </c>
      <c r="D93" s="50">
        <v>5.0999999999999996</v>
      </c>
      <c r="E93" s="49">
        <v>84</v>
      </c>
      <c r="F93" s="49">
        <v>72</v>
      </c>
      <c r="G93" s="49">
        <v>187</v>
      </c>
      <c r="H93" s="51">
        <v>20521055</v>
      </c>
      <c r="I93" s="52">
        <v>353811.29310344829</v>
      </c>
      <c r="J93" s="53">
        <v>283333</v>
      </c>
      <c r="K93" s="54">
        <v>71.189655172413794</v>
      </c>
      <c r="L93" s="54">
        <v>3.5</v>
      </c>
      <c r="M93" s="55">
        <v>1.0200737714767456</v>
      </c>
      <c r="N93" s="55">
        <v>1</v>
      </c>
      <c r="O93" s="55">
        <v>1.0306544303894043</v>
      </c>
      <c r="P93" s="56">
        <v>1.0069677829742432</v>
      </c>
      <c r="Q93" s="52">
        <v>323802.52614379086</v>
      </c>
      <c r="R93" s="53">
        <v>287500</v>
      </c>
      <c r="S93" s="54">
        <v>97.06535947712419</v>
      </c>
      <c r="T93" s="54">
        <v>45</v>
      </c>
      <c r="U93" s="55">
        <v>1.0035661458969116</v>
      </c>
      <c r="V93" s="56">
        <v>1</v>
      </c>
      <c r="W93" s="53">
        <v>300983.45238095237</v>
      </c>
      <c r="X93" s="53">
        <v>269703.5</v>
      </c>
      <c r="Y93" s="52">
        <v>308850.18055555556</v>
      </c>
      <c r="Z93" s="53">
        <v>268203.5</v>
      </c>
      <c r="AA93" s="54">
        <v>68.291666666666671</v>
      </c>
      <c r="AB93" s="54">
        <v>0</v>
      </c>
      <c r="AC93" s="55">
        <v>1.0213332176208496</v>
      </c>
      <c r="AD93" s="56">
        <v>1.0020625591278076</v>
      </c>
      <c r="AE93" s="52">
        <v>320878.50802139036</v>
      </c>
      <c r="AF93" s="53">
        <v>289900</v>
      </c>
      <c r="AG93" s="54">
        <v>52.946524064171122</v>
      </c>
      <c r="AH93" s="54">
        <v>0</v>
      </c>
      <c r="AI93" s="55">
        <v>1.0038667917251587</v>
      </c>
      <c r="AJ93" s="56">
        <v>1</v>
      </c>
      <c r="AK93" s="57">
        <v>196</v>
      </c>
      <c r="AL93" s="58">
        <v>63115609</v>
      </c>
      <c r="AM93" s="59">
        <v>331</v>
      </c>
      <c r="AN93" s="60">
        <v>245</v>
      </c>
      <c r="AO93" s="61">
        <v>322018.4132653061</v>
      </c>
      <c r="AP93" s="58">
        <v>275000</v>
      </c>
      <c r="AQ93" s="59">
        <v>65.295918367346943</v>
      </c>
      <c r="AR93" s="59">
        <v>0.5</v>
      </c>
      <c r="AS93" s="62">
        <v>1.0242934226989746</v>
      </c>
      <c r="AT93" s="62">
        <v>1</v>
      </c>
      <c r="AU93" s="62">
        <v>1.0328558683395386</v>
      </c>
      <c r="AV93" s="63">
        <v>1.0089091062545776</v>
      </c>
      <c r="AW93" s="58">
        <v>310205.23564954684</v>
      </c>
      <c r="AX93" s="58">
        <v>277650</v>
      </c>
      <c r="AY93" s="61">
        <v>311236.90204081632</v>
      </c>
      <c r="AZ93" s="58">
        <v>276000</v>
      </c>
      <c r="BA93" s="59">
        <v>72.400000000000006</v>
      </c>
      <c r="BB93" s="59">
        <v>1</v>
      </c>
      <c r="BC93" s="62">
        <v>1.0281782150268555</v>
      </c>
      <c r="BD93" s="63">
        <v>1.0086777210235596</v>
      </c>
    </row>
    <row r="94" spans="1:56" x14ac:dyDescent="0.25">
      <c r="A94" s="47">
        <v>43525</v>
      </c>
      <c r="B94" s="48">
        <v>51</v>
      </c>
      <c r="C94" s="49">
        <v>316</v>
      </c>
      <c r="D94" s="50">
        <v>5.2016460905349797</v>
      </c>
      <c r="E94" s="49">
        <v>91</v>
      </c>
      <c r="F94" s="49">
        <v>64</v>
      </c>
      <c r="G94" s="49">
        <v>160</v>
      </c>
      <c r="H94" s="51">
        <v>15017755</v>
      </c>
      <c r="I94" s="52">
        <v>294465.78431372548</v>
      </c>
      <c r="J94" s="53">
        <v>280000</v>
      </c>
      <c r="K94" s="54">
        <v>53.03921568627451</v>
      </c>
      <c r="L94" s="54">
        <v>0</v>
      </c>
      <c r="M94" s="55">
        <v>1.0256373882293701</v>
      </c>
      <c r="N94" s="55">
        <v>1</v>
      </c>
      <c r="O94" s="55">
        <v>1.0289334058761597</v>
      </c>
      <c r="P94" s="56">
        <v>1.0042542219161987</v>
      </c>
      <c r="Q94" s="52">
        <v>325022.19303797471</v>
      </c>
      <c r="R94" s="53">
        <v>289900</v>
      </c>
      <c r="S94" s="54">
        <v>95.680379746835442</v>
      </c>
      <c r="T94" s="54">
        <v>42</v>
      </c>
      <c r="U94" s="55">
        <v>1.0032738447189331</v>
      </c>
      <c r="V94" s="56">
        <v>1</v>
      </c>
      <c r="W94" s="53">
        <v>284638.06593406596</v>
      </c>
      <c r="X94" s="53">
        <v>258500</v>
      </c>
      <c r="Y94" s="52">
        <v>305181.640625</v>
      </c>
      <c r="Z94" s="53">
        <v>268347.5</v>
      </c>
      <c r="AA94" s="54">
        <v>76.484375</v>
      </c>
      <c r="AB94" s="54">
        <v>4</v>
      </c>
      <c r="AC94" s="55">
        <v>1.029374361038208</v>
      </c>
      <c r="AD94" s="56">
        <v>1.0117119550704956</v>
      </c>
      <c r="AE94" s="52">
        <v>319450.85625000001</v>
      </c>
      <c r="AF94" s="53">
        <v>291155</v>
      </c>
      <c r="AG94" s="54">
        <v>53.21875</v>
      </c>
      <c r="AH94" s="54">
        <v>0</v>
      </c>
      <c r="AI94" s="55">
        <v>1.0079712867736816</v>
      </c>
      <c r="AJ94" s="56">
        <v>1</v>
      </c>
      <c r="AK94" s="57">
        <v>138</v>
      </c>
      <c r="AL94" s="58">
        <v>42594554</v>
      </c>
      <c r="AM94" s="59">
        <v>247</v>
      </c>
      <c r="AN94" s="60">
        <v>173</v>
      </c>
      <c r="AO94" s="61">
        <v>308656.18840579712</v>
      </c>
      <c r="AP94" s="58">
        <v>273950</v>
      </c>
      <c r="AQ94" s="59">
        <v>62.818840579710148</v>
      </c>
      <c r="AR94" s="59">
        <v>0</v>
      </c>
      <c r="AS94" s="62">
        <v>1.0260668992996216</v>
      </c>
      <c r="AT94" s="62">
        <v>1</v>
      </c>
      <c r="AU94" s="62">
        <v>1.0337878465652466</v>
      </c>
      <c r="AV94" s="63">
        <v>1.0093206167221069</v>
      </c>
      <c r="AW94" s="58">
        <v>313341.38866396761</v>
      </c>
      <c r="AX94" s="58">
        <v>280000</v>
      </c>
      <c r="AY94" s="61">
        <v>312230.21965317917</v>
      </c>
      <c r="AZ94" s="58">
        <v>277274</v>
      </c>
      <c r="BA94" s="59">
        <v>74.109826589595372</v>
      </c>
      <c r="BB94" s="59">
        <v>3</v>
      </c>
      <c r="BC94" s="62">
        <v>1.031043529510498</v>
      </c>
      <c r="BD94" s="63">
        <v>1.0088704824447632</v>
      </c>
    </row>
    <row r="95" spans="1:56" x14ac:dyDescent="0.25">
      <c r="A95" s="47">
        <v>43497</v>
      </c>
      <c r="B95" s="48">
        <v>40</v>
      </c>
      <c r="C95" s="49">
        <v>306</v>
      </c>
      <c r="D95" s="50">
        <v>4.9487871637634759</v>
      </c>
      <c r="E95" s="49">
        <v>65</v>
      </c>
      <c r="F95" s="49">
        <v>51</v>
      </c>
      <c r="G95" s="49">
        <v>149</v>
      </c>
      <c r="H95" s="51">
        <v>13545109</v>
      </c>
      <c r="I95" s="52">
        <v>338627.72499999998</v>
      </c>
      <c r="J95" s="53">
        <v>296439</v>
      </c>
      <c r="K95" s="54">
        <v>77.400000000000006</v>
      </c>
      <c r="L95" s="54">
        <v>0</v>
      </c>
      <c r="M95" s="55">
        <v>1.0306669473648071</v>
      </c>
      <c r="N95" s="55">
        <v>1.0078024864196777</v>
      </c>
      <c r="O95" s="55">
        <v>1.0387752056121826</v>
      </c>
      <c r="P95" s="56">
        <v>1.0195211172103882</v>
      </c>
      <c r="Q95" s="52">
        <v>332798.50980392157</v>
      </c>
      <c r="R95" s="53">
        <v>294700</v>
      </c>
      <c r="S95" s="54">
        <v>159.18954248366012</v>
      </c>
      <c r="T95" s="54">
        <v>96</v>
      </c>
      <c r="U95" s="55">
        <v>1.0033606290817261</v>
      </c>
      <c r="V95" s="56">
        <v>1</v>
      </c>
      <c r="W95" s="53">
        <v>351239.72307692305</v>
      </c>
      <c r="X95" s="53">
        <v>327412</v>
      </c>
      <c r="Y95" s="52">
        <v>305717.35294117645</v>
      </c>
      <c r="Z95" s="53">
        <v>269900</v>
      </c>
      <c r="AA95" s="54">
        <v>98.549019607843135</v>
      </c>
      <c r="AB95" s="54">
        <v>12</v>
      </c>
      <c r="AC95" s="55">
        <v>1.0331178903579712</v>
      </c>
      <c r="AD95" s="56">
        <v>1.0085235834121704</v>
      </c>
      <c r="AE95" s="52">
        <v>309406.03355704696</v>
      </c>
      <c r="AF95" s="53">
        <v>282144</v>
      </c>
      <c r="AG95" s="54">
        <v>61.281879194630875</v>
      </c>
      <c r="AH95" s="54">
        <v>1</v>
      </c>
      <c r="AI95" s="55">
        <v>1.0032809972763062</v>
      </c>
      <c r="AJ95" s="56">
        <v>1</v>
      </c>
      <c r="AK95" s="57">
        <v>87</v>
      </c>
      <c r="AL95" s="58">
        <v>27576799</v>
      </c>
      <c r="AM95" s="59">
        <v>156</v>
      </c>
      <c r="AN95" s="60">
        <v>109</v>
      </c>
      <c r="AO95" s="61">
        <v>316974.70114942529</v>
      </c>
      <c r="AP95" s="58">
        <v>269900</v>
      </c>
      <c r="AQ95" s="59">
        <v>68.551724137931032</v>
      </c>
      <c r="AR95" s="59">
        <v>0</v>
      </c>
      <c r="AS95" s="62">
        <v>1.0263185501098633</v>
      </c>
      <c r="AT95" s="62">
        <v>1</v>
      </c>
      <c r="AU95" s="62">
        <v>1.0366666316986084</v>
      </c>
      <c r="AV95" s="63">
        <v>1.0193860530853271</v>
      </c>
      <c r="AW95" s="58">
        <v>330084.99358974356</v>
      </c>
      <c r="AX95" s="58">
        <v>292750</v>
      </c>
      <c r="AY95" s="61">
        <v>316368.83486238529</v>
      </c>
      <c r="AZ95" s="58">
        <v>279900</v>
      </c>
      <c r="BA95" s="59">
        <v>72.715596330275233</v>
      </c>
      <c r="BB95" s="59">
        <v>2</v>
      </c>
      <c r="BC95" s="62">
        <v>1.0320326089859009</v>
      </c>
      <c r="BD95" s="63">
        <v>1.0085070133209229</v>
      </c>
    </row>
    <row r="96" spans="1:56" x14ac:dyDescent="0.25">
      <c r="A96" s="47">
        <v>43466</v>
      </c>
      <c r="B96" s="48">
        <v>47</v>
      </c>
      <c r="C96" s="49">
        <v>317</v>
      </c>
      <c r="D96" s="50">
        <v>5.1197845516531464</v>
      </c>
      <c r="E96" s="49">
        <v>91</v>
      </c>
      <c r="F96" s="49">
        <v>58</v>
      </c>
      <c r="G96" s="49">
        <v>133</v>
      </c>
      <c r="H96" s="51">
        <v>14031690</v>
      </c>
      <c r="I96" s="52">
        <v>298546.59574468085</v>
      </c>
      <c r="J96" s="53">
        <v>269900</v>
      </c>
      <c r="K96" s="54">
        <v>61.021276595744681</v>
      </c>
      <c r="L96" s="54">
        <v>3</v>
      </c>
      <c r="M96" s="55">
        <v>1.0226179361343384</v>
      </c>
      <c r="N96" s="55">
        <v>1</v>
      </c>
      <c r="O96" s="55">
        <v>1.0348330736160278</v>
      </c>
      <c r="P96" s="56">
        <v>1.0165295600891113</v>
      </c>
      <c r="Q96" s="52">
        <v>326776.66876971611</v>
      </c>
      <c r="R96" s="53">
        <v>291000</v>
      </c>
      <c r="S96" s="54">
        <v>161.46056782334384</v>
      </c>
      <c r="T96" s="54">
        <v>110</v>
      </c>
      <c r="U96" s="55">
        <v>1.002947211265564</v>
      </c>
      <c r="V96" s="56">
        <v>1</v>
      </c>
      <c r="W96" s="53">
        <v>314974.47252747254</v>
      </c>
      <c r="X96" s="53">
        <v>284500</v>
      </c>
      <c r="Y96" s="52">
        <v>325734.79310344829</v>
      </c>
      <c r="Z96" s="53">
        <v>297370</v>
      </c>
      <c r="AA96" s="54">
        <v>50</v>
      </c>
      <c r="AB96" s="54">
        <v>0</v>
      </c>
      <c r="AC96" s="55">
        <v>1.0310615301132202</v>
      </c>
      <c r="AD96" s="56">
        <v>1.0082788467407227</v>
      </c>
      <c r="AE96" s="52">
        <v>320768.02255639096</v>
      </c>
      <c r="AF96" s="53">
        <v>301687</v>
      </c>
      <c r="AG96" s="54">
        <v>49.834586466165412</v>
      </c>
      <c r="AH96" s="54">
        <v>0</v>
      </c>
      <c r="AI96" s="55">
        <v>1.0034316778182983</v>
      </c>
      <c r="AJ96" s="56">
        <v>1</v>
      </c>
      <c r="AK96" s="57">
        <v>47</v>
      </c>
      <c r="AL96" s="58">
        <v>14031690</v>
      </c>
      <c r="AM96" s="59">
        <v>91</v>
      </c>
      <c r="AN96" s="60">
        <v>58</v>
      </c>
      <c r="AO96" s="61">
        <v>298546.59574468085</v>
      </c>
      <c r="AP96" s="58">
        <v>269900</v>
      </c>
      <c r="AQ96" s="59">
        <v>61.021276595744681</v>
      </c>
      <c r="AR96" s="59">
        <v>3</v>
      </c>
      <c r="AS96" s="62">
        <v>1.0226179361343384</v>
      </c>
      <c r="AT96" s="62">
        <v>1</v>
      </c>
      <c r="AU96" s="62">
        <v>1.0348330736160278</v>
      </c>
      <c r="AV96" s="63">
        <v>1.0165295600891113</v>
      </c>
      <c r="AW96" s="58">
        <v>314974.47252747254</v>
      </c>
      <c r="AX96" s="58">
        <v>284500</v>
      </c>
      <c r="AY96" s="61">
        <v>325734.79310344829</v>
      </c>
      <c r="AZ96" s="58">
        <v>297370</v>
      </c>
      <c r="BA96" s="59">
        <v>50</v>
      </c>
      <c r="BB96" s="59">
        <v>0</v>
      </c>
      <c r="BC96" s="62">
        <v>1.0310615301132202</v>
      </c>
      <c r="BD96" s="63">
        <v>1.0082788467407227</v>
      </c>
    </row>
    <row r="97" spans="1:56" x14ac:dyDescent="0.25">
      <c r="A97" s="47">
        <v>43435</v>
      </c>
      <c r="B97" s="48">
        <v>55</v>
      </c>
      <c r="C97" s="49">
        <v>296</v>
      </c>
      <c r="D97" s="50">
        <v>4.7806190135310134</v>
      </c>
      <c r="E97" s="49">
        <v>70</v>
      </c>
      <c r="F97" s="49">
        <v>40</v>
      </c>
      <c r="G97" s="49">
        <v>138</v>
      </c>
      <c r="H97" s="51">
        <v>17404612</v>
      </c>
      <c r="I97" s="52">
        <v>316447.49090909091</v>
      </c>
      <c r="J97" s="53">
        <v>288900</v>
      </c>
      <c r="K97" s="54">
        <v>55.054545454545455</v>
      </c>
      <c r="L97" s="54">
        <v>0</v>
      </c>
      <c r="M97" s="55">
        <v>1.0343196392059326</v>
      </c>
      <c r="N97" s="55">
        <v>1</v>
      </c>
      <c r="O97" s="55">
        <v>1.0421913862228394</v>
      </c>
      <c r="P97" s="56">
        <v>1.0072181224822998</v>
      </c>
      <c r="Q97" s="52">
        <v>322143.92567567568</v>
      </c>
      <c r="R97" s="53">
        <v>289450</v>
      </c>
      <c r="S97" s="54">
        <v>161.14527027027026</v>
      </c>
      <c r="T97" s="54">
        <v>108.5</v>
      </c>
      <c r="U97" s="55">
        <v>1.0042365789413452</v>
      </c>
      <c r="V97" s="56">
        <v>1</v>
      </c>
      <c r="W97" s="53">
        <v>314833.52857142856</v>
      </c>
      <c r="X97" s="53">
        <v>285000</v>
      </c>
      <c r="Y97" s="52">
        <v>349617.27500000002</v>
      </c>
      <c r="Z97" s="53">
        <v>289125</v>
      </c>
      <c r="AA97" s="54">
        <v>58.45</v>
      </c>
      <c r="AB97" s="54">
        <v>9.5</v>
      </c>
      <c r="AC97" s="55">
        <v>1.0192312002182007</v>
      </c>
      <c r="AD97" s="56">
        <v>1.0053372383117676</v>
      </c>
      <c r="AE97" s="52">
        <v>300091.65942028986</v>
      </c>
      <c r="AF97" s="53">
        <v>276410.5</v>
      </c>
      <c r="AG97" s="54">
        <v>49.123188405797102</v>
      </c>
      <c r="AH97" s="54">
        <v>0</v>
      </c>
      <c r="AI97" s="55">
        <v>1.003303050994873</v>
      </c>
      <c r="AJ97" s="56">
        <v>1</v>
      </c>
      <c r="AK97" s="57">
        <v>743</v>
      </c>
      <c r="AL97" s="58">
        <v>232905955</v>
      </c>
      <c r="AM97" s="59">
        <v>912</v>
      </c>
      <c r="AN97" s="60">
        <v>725</v>
      </c>
      <c r="AO97" s="61">
        <v>313466.96500672947</v>
      </c>
      <c r="AP97" s="58">
        <v>280750</v>
      </c>
      <c r="AQ97" s="59">
        <v>89.543741588156124</v>
      </c>
      <c r="AR97" s="59">
        <v>12</v>
      </c>
      <c r="AS97" s="62">
        <v>1.018085241317749</v>
      </c>
      <c r="AT97" s="62">
        <v>1</v>
      </c>
      <c r="AU97" s="62">
        <v>1.0239899158477783</v>
      </c>
      <c r="AV97" s="63">
        <v>1.006379246711731</v>
      </c>
      <c r="AW97" s="58">
        <v>316294.74890350876</v>
      </c>
      <c r="AX97" s="58">
        <v>281497</v>
      </c>
      <c r="AY97" s="61">
        <v>314030.49793103448</v>
      </c>
      <c r="AZ97" s="58">
        <v>275608</v>
      </c>
      <c r="BA97" s="59">
        <v>88.677241379310345</v>
      </c>
      <c r="BB97" s="59">
        <v>14</v>
      </c>
      <c r="BC97" s="62">
        <v>1.0246217250823975</v>
      </c>
      <c r="BD97" s="63">
        <v>1.0050150156021118</v>
      </c>
    </row>
    <row r="98" spans="1:56" x14ac:dyDescent="0.25">
      <c r="A98" s="47">
        <v>43405</v>
      </c>
      <c r="B98" s="48">
        <v>61</v>
      </c>
      <c r="C98" s="49">
        <v>285</v>
      </c>
      <c r="D98" s="50">
        <v>4.5599999999999996</v>
      </c>
      <c r="E98" s="49">
        <v>76</v>
      </c>
      <c r="F98" s="49">
        <v>51</v>
      </c>
      <c r="G98" s="49">
        <v>167</v>
      </c>
      <c r="H98" s="51">
        <v>19561531</v>
      </c>
      <c r="I98" s="52">
        <v>320680.83606557379</v>
      </c>
      <c r="J98" s="53">
        <v>303825</v>
      </c>
      <c r="K98" s="54">
        <v>57.786885245901637</v>
      </c>
      <c r="L98" s="54">
        <v>0</v>
      </c>
      <c r="M98" s="55">
        <v>1.015353798866272</v>
      </c>
      <c r="N98" s="55">
        <v>1</v>
      </c>
      <c r="O98" s="55">
        <v>1.0179038047790527</v>
      </c>
      <c r="P98" s="56">
        <v>1</v>
      </c>
      <c r="Q98" s="52">
        <v>321004.2947368421</v>
      </c>
      <c r="R98" s="53">
        <v>287500</v>
      </c>
      <c r="S98" s="54">
        <v>161.15438596491228</v>
      </c>
      <c r="T98" s="54">
        <v>113</v>
      </c>
      <c r="U98" s="55">
        <v>1.0024087429046631</v>
      </c>
      <c r="V98" s="56">
        <v>1</v>
      </c>
      <c r="W98" s="53">
        <v>332237.67105263157</v>
      </c>
      <c r="X98" s="53">
        <v>286613.5</v>
      </c>
      <c r="Y98" s="52">
        <v>304443.21568627452</v>
      </c>
      <c r="Z98" s="53">
        <v>289125</v>
      </c>
      <c r="AA98" s="54">
        <v>64.725490196078425</v>
      </c>
      <c r="AB98" s="54">
        <v>0</v>
      </c>
      <c r="AC98" s="55">
        <v>1.031935453414917</v>
      </c>
      <c r="AD98" s="56">
        <v>1</v>
      </c>
      <c r="AE98" s="52">
        <v>298591.30538922158</v>
      </c>
      <c r="AF98" s="53">
        <v>279900</v>
      </c>
      <c r="AG98" s="54">
        <v>49.658682634730539</v>
      </c>
      <c r="AH98" s="54">
        <v>0</v>
      </c>
      <c r="AI98" s="55">
        <v>1.0027107000350952</v>
      </c>
      <c r="AJ98" s="56">
        <v>1</v>
      </c>
      <c r="AK98" s="57">
        <v>688</v>
      </c>
      <c r="AL98" s="58">
        <v>215501343</v>
      </c>
      <c r="AM98" s="59">
        <v>842</v>
      </c>
      <c r="AN98" s="60">
        <v>685</v>
      </c>
      <c r="AO98" s="61">
        <v>313228.69622093026</v>
      </c>
      <c r="AP98" s="58">
        <v>280300</v>
      </c>
      <c r="AQ98" s="59">
        <v>92.300872093023258</v>
      </c>
      <c r="AR98" s="59">
        <v>18</v>
      </c>
      <c r="AS98" s="62">
        <v>1.0167874097824097</v>
      </c>
      <c r="AT98" s="62">
        <v>1</v>
      </c>
      <c r="AU98" s="62">
        <v>1.0225306749343872</v>
      </c>
      <c r="AV98" s="63">
        <v>1.0059242248535156</v>
      </c>
      <c r="AW98" s="58">
        <v>316416.22802850354</v>
      </c>
      <c r="AX98" s="58">
        <v>280689.5</v>
      </c>
      <c r="AY98" s="61">
        <v>311952.43795620441</v>
      </c>
      <c r="AZ98" s="58">
        <v>274900</v>
      </c>
      <c r="BA98" s="59">
        <v>90.442335766423355</v>
      </c>
      <c r="BB98" s="59">
        <v>15</v>
      </c>
      <c r="BC98" s="62">
        <v>1.0249365568161011</v>
      </c>
      <c r="BD98" s="63">
        <v>1.0050150156021118</v>
      </c>
    </row>
    <row r="99" spans="1:56" x14ac:dyDescent="0.25">
      <c r="A99" s="47">
        <v>43374</v>
      </c>
      <c r="B99" s="48">
        <v>67</v>
      </c>
      <c r="C99" s="49">
        <v>270</v>
      </c>
      <c r="D99" s="50">
        <v>4.3665769092030677</v>
      </c>
      <c r="E99" s="49">
        <v>99</v>
      </c>
      <c r="F99" s="49">
        <v>66</v>
      </c>
      <c r="G99" s="49">
        <v>172</v>
      </c>
      <c r="H99" s="51">
        <v>20240714</v>
      </c>
      <c r="I99" s="52">
        <v>302100.2089552239</v>
      </c>
      <c r="J99" s="53">
        <v>276635</v>
      </c>
      <c r="K99" s="54">
        <v>69.746268656716424</v>
      </c>
      <c r="L99" s="54">
        <v>6</v>
      </c>
      <c r="M99" s="55">
        <v>1.0164750814437866</v>
      </c>
      <c r="N99" s="55">
        <v>1</v>
      </c>
      <c r="O99" s="55">
        <v>1.0205535888671875</v>
      </c>
      <c r="P99" s="56">
        <v>1</v>
      </c>
      <c r="Q99" s="52">
        <v>323695.96296296298</v>
      </c>
      <c r="R99" s="53">
        <v>289949.5</v>
      </c>
      <c r="S99" s="54">
        <v>163.54444444444445</v>
      </c>
      <c r="T99" s="54">
        <v>105.5</v>
      </c>
      <c r="U99" s="55">
        <v>1.0049643516540527</v>
      </c>
      <c r="V99" s="56">
        <v>1</v>
      </c>
      <c r="W99" s="53">
        <v>330847.01010101009</v>
      </c>
      <c r="X99" s="53">
        <v>308705</v>
      </c>
      <c r="Y99" s="52">
        <v>348401.75757575757</v>
      </c>
      <c r="Z99" s="53">
        <v>324914.5</v>
      </c>
      <c r="AA99" s="54">
        <v>56.530303030303031</v>
      </c>
      <c r="AB99" s="54">
        <v>0</v>
      </c>
      <c r="AC99" s="55">
        <v>1.0328534841537476</v>
      </c>
      <c r="AD99" s="56">
        <v>1.012528657913208</v>
      </c>
      <c r="AE99" s="52">
        <v>306082.59883720928</v>
      </c>
      <c r="AF99" s="53">
        <v>284142.5</v>
      </c>
      <c r="AG99" s="54">
        <v>46.959302325581397</v>
      </c>
      <c r="AH99" s="54">
        <v>0</v>
      </c>
      <c r="AI99" s="55">
        <v>1.0005278587341309</v>
      </c>
      <c r="AJ99" s="56">
        <v>1</v>
      </c>
      <c r="AK99" s="57">
        <v>627</v>
      </c>
      <c r="AL99" s="58">
        <v>195939812</v>
      </c>
      <c r="AM99" s="59">
        <v>766</v>
      </c>
      <c r="AN99" s="60">
        <v>634</v>
      </c>
      <c r="AO99" s="61">
        <v>312503.68740031897</v>
      </c>
      <c r="AP99" s="58">
        <v>277816</v>
      </c>
      <c r="AQ99" s="59">
        <v>95.658692185007979</v>
      </c>
      <c r="AR99" s="59">
        <v>22</v>
      </c>
      <c r="AS99" s="62">
        <v>1.0169268846511841</v>
      </c>
      <c r="AT99" s="62">
        <v>1</v>
      </c>
      <c r="AU99" s="62">
        <v>1.0229822397232056</v>
      </c>
      <c r="AV99" s="63">
        <v>1.0074005126953125</v>
      </c>
      <c r="AW99" s="58">
        <v>314846.47650130547</v>
      </c>
      <c r="AX99" s="58">
        <v>279900</v>
      </c>
      <c r="AY99" s="61">
        <v>312556.49211356469</v>
      </c>
      <c r="AZ99" s="58">
        <v>273100.5</v>
      </c>
      <c r="BA99" s="59">
        <v>92.511041009463725</v>
      </c>
      <c r="BB99" s="59">
        <v>17.5</v>
      </c>
      <c r="BC99" s="62">
        <v>1.0243735313415527</v>
      </c>
      <c r="BD99" s="63">
        <v>1.0061583518981934</v>
      </c>
    </row>
    <row r="100" spans="1:56" x14ac:dyDescent="0.25">
      <c r="A100" s="47">
        <v>43344</v>
      </c>
      <c r="B100" s="48">
        <v>54</v>
      </c>
      <c r="C100" s="49">
        <v>249</v>
      </c>
      <c r="D100" s="50">
        <v>4.0653061224489795</v>
      </c>
      <c r="E100" s="49">
        <v>63</v>
      </c>
      <c r="F100" s="49">
        <v>51</v>
      </c>
      <c r="G100" s="49">
        <v>158</v>
      </c>
      <c r="H100" s="51">
        <v>17973411</v>
      </c>
      <c r="I100" s="52">
        <v>332840.94444444444</v>
      </c>
      <c r="J100" s="53">
        <v>285828.5</v>
      </c>
      <c r="K100" s="54">
        <v>76.129629629629633</v>
      </c>
      <c r="L100" s="54">
        <v>1</v>
      </c>
      <c r="M100" s="55">
        <v>1.0226856470108032</v>
      </c>
      <c r="N100" s="55">
        <v>1</v>
      </c>
      <c r="O100" s="55">
        <v>1.036112904548645</v>
      </c>
      <c r="P100" s="56">
        <v>1.010699987411499</v>
      </c>
      <c r="Q100" s="52">
        <v>328249.00803212851</v>
      </c>
      <c r="R100" s="53">
        <v>289900</v>
      </c>
      <c r="S100" s="54">
        <v>161.89959839357431</v>
      </c>
      <c r="T100" s="54">
        <v>108</v>
      </c>
      <c r="U100" s="55">
        <v>1.0041203498840332</v>
      </c>
      <c r="V100" s="56">
        <v>1</v>
      </c>
      <c r="W100" s="53">
        <v>328172.68253968254</v>
      </c>
      <c r="X100" s="53">
        <v>269900</v>
      </c>
      <c r="Y100" s="52">
        <v>300527.78431372548</v>
      </c>
      <c r="Z100" s="53">
        <v>240500</v>
      </c>
      <c r="AA100" s="54">
        <v>69.450980392156865</v>
      </c>
      <c r="AB100" s="54">
        <v>0</v>
      </c>
      <c r="AC100" s="55">
        <v>1.0385514497756958</v>
      </c>
      <c r="AD100" s="56">
        <v>1.006889820098877</v>
      </c>
      <c r="AE100" s="52">
        <v>292633.38607594935</v>
      </c>
      <c r="AF100" s="53">
        <v>272818</v>
      </c>
      <c r="AG100" s="54">
        <v>44.056962025316459</v>
      </c>
      <c r="AH100" s="54">
        <v>1</v>
      </c>
      <c r="AI100" s="55">
        <v>1.0023719072341919</v>
      </c>
      <c r="AJ100" s="56">
        <v>1</v>
      </c>
      <c r="AK100" s="57">
        <v>560</v>
      </c>
      <c r="AL100" s="58">
        <v>175699098</v>
      </c>
      <c r="AM100" s="59">
        <v>667</v>
      </c>
      <c r="AN100" s="60">
        <v>568</v>
      </c>
      <c r="AO100" s="61">
        <v>313748.38928571431</v>
      </c>
      <c r="AP100" s="58">
        <v>277908</v>
      </c>
      <c r="AQ100" s="59">
        <v>98.758928571428569</v>
      </c>
      <c r="AR100" s="59">
        <v>27</v>
      </c>
      <c r="AS100" s="62">
        <v>1.0169808864593506</v>
      </c>
      <c r="AT100" s="62">
        <v>1</v>
      </c>
      <c r="AU100" s="62">
        <v>1.0232738256454468</v>
      </c>
      <c r="AV100" s="63">
        <v>1.0083928108215332</v>
      </c>
      <c r="AW100" s="58">
        <v>312471.58470764617</v>
      </c>
      <c r="AX100" s="58">
        <v>277030</v>
      </c>
      <c r="AY100" s="61">
        <v>308391.37323943659</v>
      </c>
      <c r="AZ100" s="58">
        <v>269900</v>
      </c>
      <c r="BA100" s="59">
        <v>96.691901408450704</v>
      </c>
      <c r="BB100" s="59">
        <v>25.5</v>
      </c>
      <c r="BC100" s="62">
        <v>1.023388147354126</v>
      </c>
      <c r="BD100" s="63">
        <v>1.0043940544128418</v>
      </c>
    </row>
    <row r="101" spans="1:56" x14ac:dyDescent="0.25">
      <c r="A101" s="47">
        <v>43313</v>
      </c>
      <c r="B101" s="48">
        <v>84</v>
      </c>
      <c r="C101" s="49">
        <v>249</v>
      </c>
      <c r="D101" s="50">
        <v>4.0323886639676116</v>
      </c>
      <c r="E101" s="49">
        <v>80</v>
      </c>
      <c r="F101" s="49">
        <v>57</v>
      </c>
      <c r="G101" s="49">
        <v>163</v>
      </c>
      <c r="H101" s="51">
        <v>27428106</v>
      </c>
      <c r="I101" s="52">
        <v>326525.07142857142</v>
      </c>
      <c r="J101" s="53">
        <v>275852.5</v>
      </c>
      <c r="K101" s="54">
        <v>76.345238095238102</v>
      </c>
      <c r="L101" s="54">
        <v>14.5</v>
      </c>
      <c r="M101" s="55">
        <v>1.0071282386779785</v>
      </c>
      <c r="N101" s="55">
        <v>1</v>
      </c>
      <c r="O101" s="55">
        <v>1.0136438608169556</v>
      </c>
      <c r="P101" s="56">
        <v>1</v>
      </c>
      <c r="Q101" s="52">
        <v>328295.63052208838</v>
      </c>
      <c r="R101" s="53">
        <v>289900</v>
      </c>
      <c r="S101" s="54">
        <v>163.570281124498</v>
      </c>
      <c r="T101" s="54">
        <v>99</v>
      </c>
      <c r="U101" s="55">
        <v>1.0057823657989502</v>
      </c>
      <c r="V101" s="56">
        <v>1</v>
      </c>
      <c r="W101" s="53">
        <v>301465.58750000002</v>
      </c>
      <c r="X101" s="53">
        <v>276700</v>
      </c>
      <c r="Y101" s="52">
        <v>329782.56140350876</v>
      </c>
      <c r="Z101" s="53">
        <v>280600</v>
      </c>
      <c r="AA101" s="54">
        <v>98.964912280701753</v>
      </c>
      <c r="AB101" s="54">
        <v>17</v>
      </c>
      <c r="AC101" s="55">
        <v>1.0186512470245361</v>
      </c>
      <c r="AD101" s="56">
        <v>1.0032246112823486</v>
      </c>
      <c r="AE101" s="52">
        <v>305555.42331288342</v>
      </c>
      <c r="AF101" s="53">
        <v>277913</v>
      </c>
      <c r="AG101" s="54">
        <v>52.588957055214721</v>
      </c>
      <c r="AH101" s="54">
        <v>1</v>
      </c>
      <c r="AI101" s="55">
        <v>1.0035381317138672</v>
      </c>
      <c r="AJ101" s="56">
        <v>1</v>
      </c>
      <c r="AK101" s="57">
        <v>506</v>
      </c>
      <c r="AL101" s="58">
        <v>157725687</v>
      </c>
      <c r="AM101" s="59">
        <v>604</v>
      </c>
      <c r="AN101" s="60">
        <v>517</v>
      </c>
      <c r="AO101" s="61">
        <v>311710.84387351776</v>
      </c>
      <c r="AP101" s="58">
        <v>277015</v>
      </c>
      <c r="AQ101" s="59">
        <v>101.17391304347827</v>
      </c>
      <c r="AR101" s="59">
        <v>32</v>
      </c>
      <c r="AS101" s="62">
        <v>1.0163720846176147</v>
      </c>
      <c r="AT101" s="62">
        <v>1</v>
      </c>
      <c r="AU101" s="62">
        <v>1.0218982696533203</v>
      </c>
      <c r="AV101" s="63">
        <v>1.007218599319458</v>
      </c>
      <c r="AW101" s="58">
        <v>310833.88741721853</v>
      </c>
      <c r="AX101" s="58">
        <v>278495</v>
      </c>
      <c r="AY101" s="61">
        <v>309167.08510638296</v>
      </c>
      <c r="AZ101" s="58">
        <v>272900</v>
      </c>
      <c r="BA101" s="59">
        <v>99.379110251450683</v>
      </c>
      <c r="BB101" s="59">
        <v>31</v>
      </c>
      <c r="BC101" s="62">
        <v>1.0218924283981323</v>
      </c>
      <c r="BD101" s="63">
        <v>1.0039304494857788</v>
      </c>
    </row>
    <row r="102" spans="1:56" x14ac:dyDescent="0.25">
      <c r="A102" s="47">
        <v>43282</v>
      </c>
      <c r="B102" s="48">
        <v>56</v>
      </c>
      <c r="C102" s="49">
        <v>243</v>
      </c>
      <c r="D102" s="50">
        <v>4.0220688808663443</v>
      </c>
      <c r="E102" s="49">
        <v>65</v>
      </c>
      <c r="F102" s="49">
        <v>47</v>
      </c>
      <c r="G102" s="49">
        <v>156</v>
      </c>
      <c r="H102" s="51">
        <v>18956222</v>
      </c>
      <c r="I102" s="52">
        <v>338503.96428571426</v>
      </c>
      <c r="J102" s="53">
        <v>289138.5</v>
      </c>
      <c r="K102" s="54">
        <v>105.85714285714286</v>
      </c>
      <c r="L102" s="54">
        <v>29</v>
      </c>
      <c r="M102" s="55">
        <v>1.0174853801727295</v>
      </c>
      <c r="N102" s="55">
        <v>1</v>
      </c>
      <c r="O102" s="55">
        <v>1.028229832649231</v>
      </c>
      <c r="P102" s="56">
        <v>1.0063563585281372</v>
      </c>
      <c r="Q102" s="52">
        <v>328721.00411522633</v>
      </c>
      <c r="R102" s="53">
        <v>287500</v>
      </c>
      <c r="S102" s="54">
        <v>162.53909465020575</v>
      </c>
      <c r="T102" s="54">
        <v>105</v>
      </c>
      <c r="U102" s="55">
        <v>1.0063413381576538</v>
      </c>
      <c r="V102" s="56">
        <v>1</v>
      </c>
      <c r="W102" s="53">
        <v>332673</v>
      </c>
      <c r="X102" s="53">
        <v>284360</v>
      </c>
      <c r="Y102" s="52">
        <v>339765.82978723402</v>
      </c>
      <c r="Z102" s="53">
        <v>289396</v>
      </c>
      <c r="AA102" s="54">
        <v>50.851063829787236</v>
      </c>
      <c r="AB102" s="54">
        <v>0</v>
      </c>
      <c r="AC102" s="55">
        <v>1.008446216583252</v>
      </c>
      <c r="AD102" s="56">
        <v>1</v>
      </c>
      <c r="AE102" s="52">
        <v>308580.41666666669</v>
      </c>
      <c r="AF102" s="53">
        <v>279282.5</v>
      </c>
      <c r="AG102" s="54">
        <v>60.378205128205131</v>
      </c>
      <c r="AH102" s="54">
        <v>1</v>
      </c>
      <c r="AI102" s="55">
        <v>1.0042867660522461</v>
      </c>
      <c r="AJ102" s="56">
        <v>1</v>
      </c>
      <c r="AK102" s="57">
        <v>422</v>
      </c>
      <c r="AL102" s="58">
        <v>130297581</v>
      </c>
      <c r="AM102" s="59">
        <v>524</v>
      </c>
      <c r="AN102" s="60">
        <v>460</v>
      </c>
      <c r="AO102" s="61">
        <v>308762.04028436018</v>
      </c>
      <c r="AP102" s="58">
        <v>277423</v>
      </c>
      <c r="AQ102" s="59">
        <v>106.11611374407583</v>
      </c>
      <c r="AR102" s="59">
        <v>36</v>
      </c>
      <c r="AS102" s="62">
        <v>1.0182121992111206</v>
      </c>
      <c r="AT102" s="62">
        <v>1</v>
      </c>
      <c r="AU102" s="62">
        <v>1.023525595664978</v>
      </c>
      <c r="AV102" s="63">
        <v>1.0109248161315918</v>
      </c>
      <c r="AW102" s="58">
        <v>312264.16221374046</v>
      </c>
      <c r="AX102" s="58">
        <v>279385</v>
      </c>
      <c r="AY102" s="61">
        <v>306612.55869565217</v>
      </c>
      <c r="AZ102" s="58">
        <v>270305</v>
      </c>
      <c r="BA102" s="59">
        <v>99.4304347826087</v>
      </c>
      <c r="BB102" s="59">
        <v>31.5</v>
      </c>
      <c r="BC102" s="62">
        <v>1.0222940444946289</v>
      </c>
      <c r="BD102" s="63">
        <v>1.004155158996582</v>
      </c>
    </row>
    <row r="103" spans="1:56" x14ac:dyDescent="0.25">
      <c r="A103" s="47">
        <v>43252</v>
      </c>
      <c r="B103" s="48">
        <v>65</v>
      </c>
      <c r="C103" s="49">
        <v>242</v>
      </c>
      <c r="D103" s="50">
        <v>4.0672268907563023</v>
      </c>
      <c r="E103" s="49">
        <v>96</v>
      </c>
      <c r="F103" s="49">
        <v>65</v>
      </c>
      <c r="G103" s="49">
        <v>158</v>
      </c>
      <c r="H103" s="51">
        <v>20596521</v>
      </c>
      <c r="I103" s="52">
        <v>316869.55384615384</v>
      </c>
      <c r="J103" s="53">
        <v>298286</v>
      </c>
      <c r="K103" s="54">
        <v>73.553846153846152</v>
      </c>
      <c r="L103" s="54">
        <v>1</v>
      </c>
      <c r="M103" s="55">
        <v>1.0209681987762451</v>
      </c>
      <c r="N103" s="55">
        <v>1</v>
      </c>
      <c r="O103" s="55">
        <v>1.0323883295059204</v>
      </c>
      <c r="P103" s="56">
        <v>1.0144592523574829</v>
      </c>
      <c r="Q103" s="52">
        <v>323110.69008264464</v>
      </c>
      <c r="R103" s="53">
        <v>284900</v>
      </c>
      <c r="S103" s="54">
        <v>155.38842975206612</v>
      </c>
      <c r="T103" s="54">
        <v>88</v>
      </c>
      <c r="U103" s="55">
        <v>1.0045560598373413</v>
      </c>
      <c r="V103" s="56">
        <v>1</v>
      </c>
      <c r="W103" s="53">
        <v>304279.17708333331</v>
      </c>
      <c r="X103" s="53">
        <v>279732.5</v>
      </c>
      <c r="Y103" s="52">
        <v>334935.90769230766</v>
      </c>
      <c r="Z103" s="53">
        <v>308326</v>
      </c>
      <c r="AA103" s="54">
        <v>80.338461538461544</v>
      </c>
      <c r="AB103" s="54">
        <v>17</v>
      </c>
      <c r="AC103" s="55">
        <v>1.0214123725891113</v>
      </c>
      <c r="AD103" s="56">
        <v>1.0037263631820679</v>
      </c>
      <c r="AE103" s="52">
        <v>315126.62025316455</v>
      </c>
      <c r="AF103" s="53">
        <v>281155</v>
      </c>
      <c r="AG103" s="54">
        <v>73.424050632911388</v>
      </c>
      <c r="AH103" s="54">
        <v>1</v>
      </c>
      <c r="AI103" s="55">
        <v>1.0052616596221924</v>
      </c>
      <c r="AJ103" s="56">
        <v>1</v>
      </c>
      <c r="AK103" s="57">
        <v>366</v>
      </c>
      <c r="AL103" s="58">
        <v>111341359</v>
      </c>
      <c r="AM103" s="59">
        <v>459</v>
      </c>
      <c r="AN103" s="60">
        <v>413</v>
      </c>
      <c r="AO103" s="61">
        <v>304211.36338797817</v>
      </c>
      <c r="AP103" s="58">
        <v>272250</v>
      </c>
      <c r="AQ103" s="59">
        <v>106.15573770491804</v>
      </c>
      <c r="AR103" s="59">
        <v>39.5</v>
      </c>
      <c r="AS103" s="62">
        <v>1.0183233022689819</v>
      </c>
      <c r="AT103" s="62">
        <v>1</v>
      </c>
      <c r="AU103" s="62">
        <v>1.022803783416748</v>
      </c>
      <c r="AV103" s="63">
        <v>1.0113961696624756</v>
      </c>
      <c r="AW103" s="58">
        <v>309374.02178649238</v>
      </c>
      <c r="AX103" s="58">
        <v>277888</v>
      </c>
      <c r="AY103" s="61">
        <v>302839.66828087164</v>
      </c>
      <c r="AZ103" s="58">
        <v>270000</v>
      </c>
      <c r="BA103" s="59">
        <v>104.95883777239709</v>
      </c>
      <c r="BB103" s="59">
        <v>36</v>
      </c>
      <c r="BC103" s="62">
        <v>1.0238698720932007</v>
      </c>
      <c r="BD103" s="63">
        <v>1.0064396858215332</v>
      </c>
    </row>
    <row r="104" spans="1:56" x14ac:dyDescent="0.25">
      <c r="A104" s="47">
        <v>43221</v>
      </c>
      <c r="B104" s="48">
        <v>82</v>
      </c>
      <c r="C104" s="49">
        <v>239</v>
      </c>
      <c r="D104" s="50">
        <v>4.062323033974689</v>
      </c>
      <c r="E104" s="49">
        <v>71</v>
      </c>
      <c r="F104" s="49">
        <v>67</v>
      </c>
      <c r="G104" s="49">
        <v>176</v>
      </c>
      <c r="H104" s="51">
        <v>23932960</v>
      </c>
      <c r="I104" s="52">
        <v>291865.36585365853</v>
      </c>
      <c r="J104" s="53">
        <v>266130</v>
      </c>
      <c r="K104" s="54">
        <v>103.0609756097561</v>
      </c>
      <c r="L104" s="54">
        <v>42.5</v>
      </c>
      <c r="M104" s="55">
        <v>1.0226873159408569</v>
      </c>
      <c r="N104" s="55">
        <v>1.0043575763702393</v>
      </c>
      <c r="O104" s="55">
        <v>1.0172752141952515</v>
      </c>
      <c r="P104" s="56">
        <v>1.0133004188537598</v>
      </c>
      <c r="Q104" s="52">
        <v>329050.94560669456</v>
      </c>
      <c r="R104" s="53">
        <v>289900</v>
      </c>
      <c r="S104" s="54">
        <v>175.74476987447699</v>
      </c>
      <c r="T104" s="54">
        <v>120</v>
      </c>
      <c r="U104" s="55">
        <v>1.0069781541824341</v>
      </c>
      <c r="V104" s="56">
        <v>1</v>
      </c>
      <c r="W104" s="53">
        <v>343070.94366197183</v>
      </c>
      <c r="X104" s="53">
        <v>294958</v>
      </c>
      <c r="Y104" s="52">
        <v>291844.62686567166</v>
      </c>
      <c r="Z104" s="53">
        <v>274900</v>
      </c>
      <c r="AA104" s="54">
        <v>87.358208955223887</v>
      </c>
      <c r="AB104" s="54">
        <v>32</v>
      </c>
      <c r="AC104" s="55">
        <v>1.0224412679672241</v>
      </c>
      <c r="AD104" s="56">
        <v>1</v>
      </c>
      <c r="AE104" s="52">
        <v>315539.67045454547</v>
      </c>
      <c r="AF104" s="53">
        <v>281955.5</v>
      </c>
      <c r="AG104" s="54">
        <v>62.823863636363633</v>
      </c>
      <c r="AH104" s="54">
        <v>1</v>
      </c>
      <c r="AI104" s="55">
        <v>1.0024044513702393</v>
      </c>
      <c r="AJ104" s="56">
        <v>1</v>
      </c>
      <c r="AK104" s="57">
        <v>301</v>
      </c>
      <c r="AL104" s="58">
        <v>90744838</v>
      </c>
      <c r="AM104" s="59">
        <v>363</v>
      </c>
      <c r="AN104" s="60">
        <v>348</v>
      </c>
      <c r="AO104" s="61">
        <v>301477.86710963456</v>
      </c>
      <c r="AP104" s="58">
        <v>267764</v>
      </c>
      <c r="AQ104" s="59">
        <v>113.19601328903654</v>
      </c>
      <c r="AR104" s="59">
        <v>54</v>
      </c>
      <c r="AS104" s="62">
        <v>1.0177521705627441</v>
      </c>
      <c r="AT104" s="62">
        <v>1</v>
      </c>
      <c r="AU104" s="62">
        <v>1.0207271575927734</v>
      </c>
      <c r="AV104" s="63">
        <v>1.0111604928970337</v>
      </c>
      <c r="AW104" s="58">
        <v>310721.41873278236</v>
      </c>
      <c r="AX104" s="58">
        <v>277030</v>
      </c>
      <c r="AY104" s="61">
        <v>296844.68103448278</v>
      </c>
      <c r="AZ104" s="58">
        <v>267220</v>
      </c>
      <c r="BA104" s="59">
        <v>109.55747126436782</v>
      </c>
      <c r="BB104" s="59">
        <v>45</v>
      </c>
      <c r="BC104" s="62">
        <v>1.0243289470672607</v>
      </c>
      <c r="BD104" s="63">
        <v>1.0069987773895264</v>
      </c>
    </row>
    <row r="105" spans="1:56" x14ac:dyDescent="0.25">
      <c r="A105" s="47">
        <v>43191</v>
      </c>
      <c r="B105" s="48">
        <v>67</v>
      </c>
      <c r="C105" s="49">
        <v>251</v>
      </c>
      <c r="D105" s="50">
        <v>4.2784089981770732</v>
      </c>
      <c r="E105" s="49">
        <v>76</v>
      </c>
      <c r="F105" s="49">
        <v>67</v>
      </c>
      <c r="G105" s="49">
        <v>190</v>
      </c>
      <c r="H105" s="51">
        <v>20535821</v>
      </c>
      <c r="I105" s="52">
        <v>306504.7910447761</v>
      </c>
      <c r="J105" s="53">
        <v>267077</v>
      </c>
      <c r="K105" s="54">
        <v>128.73134328358208</v>
      </c>
      <c r="L105" s="54">
        <v>95</v>
      </c>
      <c r="M105" s="55">
        <v>1.0081868171691895</v>
      </c>
      <c r="N105" s="55">
        <v>1</v>
      </c>
      <c r="O105" s="55">
        <v>1.0222556591033936</v>
      </c>
      <c r="P105" s="56">
        <v>1.0080392360687256</v>
      </c>
      <c r="Q105" s="52">
        <v>322985.3346613546</v>
      </c>
      <c r="R105" s="53">
        <v>284900</v>
      </c>
      <c r="S105" s="54">
        <v>182.54980079681275</v>
      </c>
      <c r="T105" s="54">
        <v>146</v>
      </c>
      <c r="U105" s="55">
        <v>1.0057375431060791</v>
      </c>
      <c r="V105" s="56">
        <v>1</v>
      </c>
      <c r="W105" s="53">
        <v>285676.13157894736</v>
      </c>
      <c r="X105" s="53">
        <v>264900</v>
      </c>
      <c r="Y105" s="52">
        <v>289900.49253731343</v>
      </c>
      <c r="Z105" s="53">
        <v>256150</v>
      </c>
      <c r="AA105" s="54">
        <v>107.26865671641791</v>
      </c>
      <c r="AB105" s="54">
        <v>65</v>
      </c>
      <c r="AC105" s="55">
        <v>1.0189614295959473</v>
      </c>
      <c r="AD105" s="56">
        <v>1.0148764848709106</v>
      </c>
      <c r="AE105" s="52">
        <v>306874.48947368423</v>
      </c>
      <c r="AF105" s="53">
        <v>277853</v>
      </c>
      <c r="AG105" s="54">
        <v>64.84210526315789</v>
      </c>
      <c r="AH105" s="54">
        <v>1</v>
      </c>
      <c r="AI105" s="55">
        <v>1.0038645267486572</v>
      </c>
      <c r="AJ105" s="56">
        <v>1</v>
      </c>
      <c r="AK105" s="57">
        <v>219</v>
      </c>
      <c r="AL105" s="58">
        <v>66811878</v>
      </c>
      <c r="AM105" s="59">
        <v>292</v>
      </c>
      <c r="AN105" s="60">
        <v>281</v>
      </c>
      <c r="AO105" s="61">
        <v>305077.0684931507</v>
      </c>
      <c r="AP105" s="58">
        <v>268000</v>
      </c>
      <c r="AQ105" s="59">
        <v>116.99086757990868</v>
      </c>
      <c r="AR105" s="59">
        <v>55</v>
      </c>
      <c r="AS105" s="62">
        <v>1.015904426574707</v>
      </c>
      <c r="AT105" s="62">
        <v>1</v>
      </c>
      <c r="AU105" s="62">
        <v>1.0220255851745605</v>
      </c>
      <c r="AV105" s="63">
        <v>1.007735013961792</v>
      </c>
      <c r="AW105" s="58">
        <v>302855.60958904109</v>
      </c>
      <c r="AX105" s="58">
        <v>270039.5</v>
      </c>
      <c r="AY105" s="61">
        <v>298036.86476868327</v>
      </c>
      <c r="AZ105" s="58">
        <v>264491</v>
      </c>
      <c r="BA105" s="59">
        <v>114.85053380782918</v>
      </c>
      <c r="BB105" s="59">
        <v>54</v>
      </c>
      <c r="BC105" s="62">
        <v>1.0247789621353149</v>
      </c>
      <c r="BD105" s="63">
        <v>1.0093374252319336</v>
      </c>
    </row>
    <row r="106" spans="1:56" x14ac:dyDescent="0.25">
      <c r="A106" s="47">
        <v>43160</v>
      </c>
      <c r="B106" s="48">
        <v>64</v>
      </c>
      <c r="C106" s="49">
        <v>260</v>
      </c>
      <c r="D106" s="50">
        <v>4.495677332274628</v>
      </c>
      <c r="E106" s="49">
        <v>76</v>
      </c>
      <c r="F106" s="49">
        <v>86</v>
      </c>
      <c r="G106" s="49">
        <v>166</v>
      </c>
      <c r="H106" s="51">
        <v>19660815</v>
      </c>
      <c r="I106" s="52">
        <v>307200.234375</v>
      </c>
      <c r="J106" s="53">
        <v>272270</v>
      </c>
      <c r="K106" s="54">
        <v>127.21875</v>
      </c>
      <c r="L106" s="54">
        <v>46</v>
      </c>
      <c r="M106" s="55">
        <v>1.0149846076965332</v>
      </c>
      <c r="N106" s="55">
        <v>1</v>
      </c>
      <c r="O106" s="55">
        <v>1.0103906393051147</v>
      </c>
      <c r="P106" s="56">
        <v>1.0044980049133301</v>
      </c>
      <c r="Q106" s="52">
        <v>320368.06923076924</v>
      </c>
      <c r="R106" s="53">
        <v>286625</v>
      </c>
      <c r="S106" s="54">
        <v>185.59230769230768</v>
      </c>
      <c r="T106" s="54">
        <v>171.5</v>
      </c>
      <c r="U106" s="55">
        <v>1.000556468963623</v>
      </c>
      <c r="V106" s="56">
        <v>1</v>
      </c>
      <c r="W106" s="53">
        <v>298011.17105263157</v>
      </c>
      <c r="X106" s="53">
        <v>261995.5</v>
      </c>
      <c r="Y106" s="52">
        <v>290712.70930232556</v>
      </c>
      <c r="Z106" s="53">
        <v>256352.5</v>
      </c>
      <c r="AA106" s="54">
        <v>123.79069767441861</v>
      </c>
      <c r="AB106" s="54">
        <v>75.5</v>
      </c>
      <c r="AC106" s="55">
        <v>1.03171706199646</v>
      </c>
      <c r="AD106" s="56">
        <v>1.013336181640625</v>
      </c>
      <c r="AE106" s="52">
        <v>307580.30722891568</v>
      </c>
      <c r="AF106" s="53">
        <v>273664.5</v>
      </c>
      <c r="AG106" s="54">
        <v>87.945783132530124</v>
      </c>
      <c r="AH106" s="54">
        <v>2.5</v>
      </c>
      <c r="AI106" s="55">
        <v>1.0089846849441528</v>
      </c>
      <c r="AJ106" s="56">
        <v>1</v>
      </c>
      <c r="AK106" s="57">
        <v>152</v>
      </c>
      <c r="AL106" s="58">
        <v>46276057</v>
      </c>
      <c r="AM106" s="59">
        <v>216</v>
      </c>
      <c r="AN106" s="60">
        <v>214</v>
      </c>
      <c r="AO106" s="61">
        <v>304447.74342105264</v>
      </c>
      <c r="AP106" s="58">
        <v>269000</v>
      </c>
      <c r="AQ106" s="59">
        <v>111.81578947368421</v>
      </c>
      <c r="AR106" s="59">
        <v>43</v>
      </c>
      <c r="AS106" s="62">
        <v>1.0193061828613281</v>
      </c>
      <c r="AT106" s="62">
        <v>1</v>
      </c>
      <c r="AU106" s="62">
        <v>1.0219235420227051</v>
      </c>
      <c r="AV106" s="63">
        <v>1.0059713125228882</v>
      </c>
      <c r="AW106" s="58">
        <v>308900.24074074073</v>
      </c>
      <c r="AX106" s="58">
        <v>271384.5</v>
      </c>
      <c r="AY106" s="61">
        <v>300584.23364485981</v>
      </c>
      <c r="AZ106" s="58">
        <v>266069.5</v>
      </c>
      <c r="BA106" s="59">
        <v>117.22429906542057</v>
      </c>
      <c r="BB106" s="59">
        <v>51.5</v>
      </c>
      <c r="BC106" s="62">
        <v>1.0266003608703613</v>
      </c>
      <c r="BD106" s="63">
        <v>1.0074155330657959</v>
      </c>
    </row>
    <row r="107" spans="1:56" x14ac:dyDescent="0.25">
      <c r="A107" s="47">
        <v>43132</v>
      </c>
      <c r="B107" s="48">
        <v>41</v>
      </c>
      <c r="C107" s="49">
        <v>281</v>
      </c>
      <c r="D107" s="50">
        <v>4.9515418502202646</v>
      </c>
      <c r="E107" s="49">
        <v>64</v>
      </c>
      <c r="F107" s="49">
        <v>66</v>
      </c>
      <c r="G107" s="49">
        <v>162</v>
      </c>
      <c r="H107" s="51">
        <v>11789578</v>
      </c>
      <c r="I107" s="52">
        <v>287550.68292682926</v>
      </c>
      <c r="J107" s="53">
        <v>270000</v>
      </c>
      <c r="K107" s="54">
        <v>122.70731707317073</v>
      </c>
      <c r="L107" s="54">
        <v>61</v>
      </c>
      <c r="M107" s="55">
        <v>1.02576744556427</v>
      </c>
      <c r="N107" s="55">
        <v>1.0009493827819824</v>
      </c>
      <c r="O107" s="55">
        <v>1.0320279598236084</v>
      </c>
      <c r="P107" s="56">
        <v>1.0166314840316772</v>
      </c>
      <c r="Q107" s="52">
        <v>324080.18861209962</v>
      </c>
      <c r="R107" s="53">
        <v>287500</v>
      </c>
      <c r="S107" s="54">
        <v>179.22775800711744</v>
      </c>
      <c r="T107" s="54">
        <v>154</v>
      </c>
      <c r="U107" s="55">
        <v>1.0018057823181152</v>
      </c>
      <c r="V107" s="56">
        <v>1</v>
      </c>
      <c r="W107" s="53">
        <v>327508.015625</v>
      </c>
      <c r="X107" s="53">
        <v>277002.5</v>
      </c>
      <c r="Y107" s="52">
        <v>297705.89393939392</v>
      </c>
      <c r="Z107" s="53">
        <v>269585.5</v>
      </c>
      <c r="AA107" s="54">
        <v>108.03030303030303</v>
      </c>
      <c r="AB107" s="54">
        <v>43</v>
      </c>
      <c r="AC107" s="55">
        <v>1.0167543888092041</v>
      </c>
      <c r="AD107" s="56">
        <v>1.007735013961792</v>
      </c>
      <c r="AE107" s="52">
        <v>306859.30246913579</v>
      </c>
      <c r="AF107" s="53">
        <v>276115</v>
      </c>
      <c r="AG107" s="54">
        <v>83.950617283950621</v>
      </c>
      <c r="AH107" s="54">
        <v>0</v>
      </c>
      <c r="AI107" s="55">
        <v>1.0026752948760986</v>
      </c>
      <c r="AJ107" s="56">
        <v>1</v>
      </c>
      <c r="AK107" s="57">
        <v>88</v>
      </c>
      <c r="AL107" s="58">
        <v>26615242</v>
      </c>
      <c r="AM107" s="59">
        <v>140</v>
      </c>
      <c r="AN107" s="60">
        <v>128</v>
      </c>
      <c r="AO107" s="61">
        <v>302445.93181818182</v>
      </c>
      <c r="AP107" s="58">
        <v>267450</v>
      </c>
      <c r="AQ107" s="59">
        <v>100.61363636363636</v>
      </c>
      <c r="AR107" s="59">
        <v>43</v>
      </c>
      <c r="AS107" s="62">
        <v>1.022449254989624</v>
      </c>
      <c r="AT107" s="62">
        <v>1</v>
      </c>
      <c r="AU107" s="62">
        <v>1.0304075479507446</v>
      </c>
      <c r="AV107" s="63">
        <v>1.0132845640182495</v>
      </c>
      <c r="AW107" s="58">
        <v>314811.45</v>
      </c>
      <c r="AX107" s="58">
        <v>279700</v>
      </c>
      <c r="AY107" s="61">
        <v>307216.6640625</v>
      </c>
      <c r="AZ107" s="58">
        <v>270039.5</v>
      </c>
      <c r="BA107" s="59">
        <v>112.8125</v>
      </c>
      <c r="BB107" s="59">
        <v>39</v>
      </c>
      <c r="BC107" s="62">
        <v>1.0231626033782959</v>
      </c>
      <c r="BD107" s="63">
        <v>1.0044980049133301</v>
      </c>
    </row>
    <row r="108" spans="1:56" x14ac:dyDescent="0.25">
      <c r="A108" s="47">
        <v>43101</v>
      </c>
      <c r="B108" s="48">
        <v>47</v>
      </c>
      <c r="C108" s="49">
        <v>309</v>
      </c>
      <c r="D108" s="50">
        <v>5.4210526315789478</v>
      </c>
      <c r="E108" s="49">
        <v>76</v>
      </c>
      <c r="F108" s="49">
        <v>62</v>
      </c>
      <c r="G108" s="49">
        <v>153</v>
      </c>
      <c r="H108" s="51">
        <v>14825664</v>
      </c>
      <c r="I108" s="52">
        <v>315439.6595744681</v>
      </c>
      <c r="J108" s="53">
        <v>264900</v>
      </c>
      <c r="K108" s="54">
        <v>81.340425531914889</v>
      </c>
      <c r="L108" s="54">
        <v>18</v>
      </c>
      <c r="M108" s="55">
        <v>1.019554615020752</v>
      </c>
      <c r="N108" s="55">
        <v>1</v>
      </c>
      <c r="O108" s="55">
        <v>1.0289633274078369</v>
      </c>
      <c r="P108" s="56">
        <v>1.0034841299057007</v>
      </c>
      <c r="Q108" s="52">
        <v>304289.68284789642</v>
      </c>
      <c r="R108" s="53">
        <v>277900</v>
      </c>
      <c r="S108" s="54">
        <v>177.01294498381878</v>
      </c>
      <c r="T108" s="54">
        <v>135</v>
      </c>
      <c r="U108" s="55">
        <v>0.99849694967269897</v>
      </c>
      <c r="V108" s="56">
        <v>1</v>
      </c>
      <c r="W108" s="53">
        <v>304119.60526315792</v>
      </c>
      <c r="X108" s="53">
        <v>281107</v>
      </c>
      <c r="Y108" s="52">
        <v>317341.03225806454</v>
      </c>
      <c r="Z108" s="53">
        <v>272945.5</v>
      </c>
      <c r="AA108" s="54">
        <v>117.90322580645162</v>
      </c>
      <c r="AB108" s="54">
        <v>21</v>
      </c>
      <c r="AC108" s="55">
        <v>1.0299842357635498</v>
      </c>
      <c r="AD108" s="56">
        <v>1.0024571418762207</v>
      </c>
      <c r="AE108" s="52">
        <v>309154.28104575165</v>
      </c>
      <c r="AF108" s="53">
        <v>277818</v>
      </c>
      <c r="AG108" s="54">
        <v>67.503267973856211</v>
      </c>
      <c r="AH108" s="54">
        <v>0</v>
      </c>
      <c r="AI108" s="55">
        <v>1.0066782236099243</v>
      </c>
      <c r="AJ108" s="56">
        <v>1</v>
      </c>
      <c r="AK108" s="57">
        <v>47</v>
      </c>
      <c r="AL108" s="58">
        <v>14825664</v>
      </c>
      <c r="AM108" s="59">
        <v>76</v>
      </c>
      <c r="AN108" s="60">
        <v>62</v>
      </c>
      <c r="AO108" s="61">
        <v>315439.6595744681</v>
      </c>
      <c r="AP108" s="58">
        <v>264900</v>
      </c>
      <c r="AQ108" s="59">
        <v>81.340425531914889</v>
      </c>
      <c r="AR108" s="59">
        <v>18</v>
      </c>
      <c r="AS108" s="62">
        <v>1.019554615020752</v>
      </c>
      <c r="AT108" s="62">
        <v>1</v>
      </c>
      <c r="AU108" s="62">
        <v>1.0289633274078369</v>
      </c>
      <c r="AV108" s="63">
        <v>1.0034841299057007</v>
      </c>
      <c r="AW108" s="58">
        <v>304119.60526315792</v>
      </c>
      <c r="AX108" s="58">
        <v>281107</v>
      </c>
      <c r="AY108" s="61">
        <v>317341.03225806454</v>
      </c>
      <c r="AZ108" s="58">
        <v>272945.5</v>
      </c>
      <c r="BA108" s="59">
        <v>117.90322580645162</v>
      </c>
      <c r="BB108" s="59">
        <v>21</v>
      </c>
      <c r="BC108" s="62">
        <v>1.0299842357635498</v>
      </c>
      <c r="BD108" s="63">
        <v>1.0024571418762207</v>
      </c>
    </row>
    <row r="109" spans="1:56" x14ac:dyDescent="0.25">
      <c r="A109" s="47">
        <v>43070</v>
      </c>
      <c r="B109" s="48">
        <v>62</v>
      </c>
      <c r="C109" s="49">
        <v>301</v>
      </c>
      <c r="D109" s="50">
        <v>5.3117645866895655</v>
      </c>
      <c r="E109" s="49">
        <v>48</v>
      </c>
      <c r="F109" s="49">
        <v>43</v>
      </c>
      <c r="G109" s="49">
        <v>149</v>
      </c>
      <c r="H109" s="51">
        <v>18037899</v>
      </c>
      <c r="I109" s="52">
        <v>290933.8548387097</v>
      </c>
      <c r="J109" s="53">
        <v>271815.5</v>
      </c>
      <c r="K109" s="54">
        <v>35.483870967741936</v>
      </c>
      <c r="L109" s="54">
        <v>0</v>
      </c>
      <c r="M109" s="55">
        <v>1.0153733491897583</v>
      </c>
      <c r="N109" s="55">
        <v>1</v>
      </c>
      <c r="O109" s="55">
        <v>1.0152605772018433</v>
      </c>
      <c r="P109" s="56">
        <v>1.0002174377441406</v>
      </c>
      <c r="Q109" s="52">
        <v>316698.9202657807</v>
      </c>
      <c r="R109" s="53">
        <v>282500</v>
      </c>
      <c r="S109" s="54">
        <v>175.41860465116278</v>
      </c>
      <c r="T109" s="54">
        <v>121</v>
      </c>
      <c r="U109" s="55">
        <v>0.99787449836730957</v>
      </c>
      <c r="V109" s="56">
        <v>1</v>
      </c>
      <c r="W109" s="53">
        <v>333482.95833333331</v>
      </c>
      <c r="X109" s="53">
        <v>291019</v>
      </c>
      <c r="Y109" s="52">
        <v>383791.48837209301</v>
      </c>
      <c r="Z109" s="53">
        <v>282500</v>
      </c>
      <c r="AA109" s="54">
        <v>97.581395348837205</v>
      </c>
      <c r="AB109" s="54">
        <v>21</v>
      </c>
      <c r="AC109" s="55">
        <v>1.0272467136383057</v>
      </c>
      <c r="AD109" s="56">
        <v>1.0023689270019531</v>
      </c>
      <c r="AE109" s="52">
        <v>293816.12751677854</v>
      </c>
      <c r="AF109" s="53">
        <v>267636</v>
      </c>
      <c r="AG109" s="54">
        <v>40.174496644295303</v>
      </c>
      <c r="AH109" s="54">
        <v>0</v>
      </c>
      <c r="AI109" s="55">
        <v>1.0063939094543457</v>
      </c>
      <c r="AJ109" s="56">
        <v>1</v>
      </c>
      <c r="AK109" s="57">
        <v>680</v>
      </c>
      <c r="AL109" s="58">
        <v>204382014</v>
      </c>
      <c r="AM109" s="59">
        <v>970</v>
      </c>
      <c r="AN109" s="60">
        <v>736</v>
      </c>
      <c r="AO109" s="61">
        <v>300561.78529411764</v>
      </c>
      <c r="AP109" s="58">
        <v>267632.5</v>
      </c>
      <c r="AQ109" s="59">
        <v>81.580882352941174</v>
      </c>
      <c r="AR109" s="59">
        <v>15.5</v>
      </c>
      <c r="AS109" s="62">
        <v>1.0152713060379028</v>
      </c>
      <c r="AT109" s="62">
        <v>1</v>
      </c>
      <c r="AU109" s="62">
        <v>1.0196235179901123</v>
      </c>
      <c r="AV109" s="63">
        <v>1.0003457069396973</v>
      </c>
      <c r="AW109" s="58">
        <v>306513.86494845361</v>
      </c>
      <c r="AX109" s="58">
        <v>275000</v>
      </c>
      <c r="AY109" s="61">
        <v>305088.49592391303</v>
      </c>
      <c r="AZ109" s="58">
        <v>269791</v>
      </c>
      <c r="BA109" s="59">
        <v>77.90625</v>
      </c>
      <c r="BB109" s="59">
        <v>8</v>
      </c>
      <c r="BC109" s="62">
        <v>1.021938681602478</v>
      </c>
      <c r="BD109" s="63">
        <v>1.0033485889434814</v>
      </c>
    </row>
    <row r="110" spans="1:56" x14ac:dyDescent="0.25">
      <c r="A110" s="47">
        <v>43040</v>
      </c>
      <c r="B110" s="48">
        <v>53</v>
      </c>
      <c r="C110" s="49">
        <v>320</v>
      </c>
      <c r="D110" s="50">
        <v>5.6387665198237888</v>
      </c>
      <c r="E110" s="49">
        <v>70</v>
      </c>
      <c r="F110" s="49">
        <v>53</v>
      </c>
      <c r="G110" s="49">
        <v>179</v>
      </c>
      <c r="H110" s="51">
        <v>18123427</v>
      </c>
      <c r="I110" s="52">
        <v>341951.45283018867</v>
      </c>
      <c r="J110" s="53">
        <v>301142</v>
      </c>
      <c r="K110" s="54">
        <v>68.018867924528308</v>
      </c>
      <c r="L110" s="54">
        <v>1</v>
      </c>
      <c r="M110" s="55">
        <v>1.012195348739624</v>
      </c>
      <c r="N110" s="55">
        <v>1</v>
      </c>
      <c r="O110" s="55">
        <v>1.0114009380340576</v>
      </c>
      <c r="P110" s="56">
        <v>1</v>
      </c>
      <c r="Q110" s="52">
        <v>312499.265625</v>
      </c>
      <c r="R110" s="53">
        <v>269932.5</v>
      </c>
      <c r="S110" s="54">
        <v>156.703125</v>
      </c>
      <c r="T110" s="54">
        <v>101</v>
      </c>
      <c r="U110" s="55">
        <v>1.0002807378768921</v>
      </c>
      <c r="V110" s="56">
        <v>1</v>
      </c>
      <c r="W110" s="53">
        <v>267357.2</v>
      </c>
      <c r="X110" s="53">
        <v>245900</v>
      </c>
      <c r="Y110" s="52">
        <v>265207.64150943398</v>
      </c>
      <c r="Z110" s="53">
        <v>242250</v>
      </c>
      <c r="AA110" s="54">
        <v>60.320754716981135</v>
      </c>
      <c r="AB110" s="54">
        <v>1</v>
      </c>
      <c r="AC110" s="55">
        <v>1.0234377384185791</v>
      </c>
      <c r="AD110" s="56">
        <v>1.0000711679458618</v>
      </c>
      <c r="AE110" s="52">
        <v>285157.64804469276</v>
      </c>
      <c r="AF110" s="53">
        <v>262900</v>
      </c>
      <c r="AG110" s="54">
        <v>32.385474860335194</v>
      </c>
      <c r="AH110" s="54">
        <v>0</v>
      </c>
      <c r="AI110" s="55">
        <v>1.0009077787399292</v>
      </c>
      <c r="AJ110" s="56">
        <v>1</v>
      </c>
      <c r="AK110" s="57">
        <v>618</v>
      </c>
      <c r="AL110" s="58">
        <v>186344115</v>
      </c>
      <c r="AM110" s="59">
        <v>922</v>
      </c>
      <c r="AN110" s="60">
        <v>693</v>
      </c>
      <c r="AO110" s="61">
        <v>301527.69417475729</v>
      </c>
      <c r="AP110" s="58">
        <v>267251.5</v>
      </c>
      <c r="AQ110" s="59">
        <v>86.20550161812298</v>
      </c>
      <c r="AR110" s="59">
        <v>18</v>
      </c>
      <c r="AS110" s="62">
        <v>1.0152610540390015</v>
      </c>
      <c r="AT110" s="62">
        <v>1</v>
      </c>
      <c r="AU110" s="62">
        <v>1.0200612545013428</v>
      </c>
      <c r="AV110" s="63">
        <v>1.0003474950790405</v>
      </c>
      <c r="AW110" s="58">
        <v>305109.83405639912</v>
      </c>
      <c r="AX110" s="58">
        <v>274900</v>
      </c>
      <c r="AY110" s="61">
        <v>300205.04906204907</v>
      </c>
      <c r="AZ110" s="58">
        <v>269460</v>
      </c>
      <c r="BA110" s="59">
        <v>76.685425685425685</v>
      </c>
      <c r="BB110" s="59">
        <v>8</v>
      </c>
      <c r="BC110" s="62">
        <v>1.0216165781021118</v>
      </c>
      <c r="BD110" s="63">
        <v>1.0033485889434814</v>
      </c>
    </row>
    <row r="111" spans="1:56" x14ac:dyDescent="0.25">
      <c r="A111" s="47">
        <v>43009</v>
      </c>
      <c r="B111" s="48">
        <v>60</v>
      </c>
      <c r="C111" s="49">
        <v>314</v>
      </c>
      <c r="D111" s="50">
        <v>5.4293949320547439</v>
      </c>
      <c r="E111" s="49">
        <v>68</v>
      </c>
      <c r="F111" s="49">
        <v>55</v>
      </c>
      <c r="G111" s="49">
        <v>178</v>
      </c>
      <c r="H111" s="51">
        <v>16536312</v>
      </c>
      <c r="I111" s="52">
        <v>275605.2</v>
      </c>
      <c r="J111" s="53">
        <v>251775</v>
      </c>
      <c r="K111" s="54">
        <v>78.45</v>
      </c>
      <c r="L111" s="54">
        <v>9</v>
      </c>
      <c r="M111" s="55">
        <v>1.0141359567642212</v>
      </c>
      <c r="N111" s="55">
        <v>1</v>
      </c>
      <c r="O111" s="55">
        <v>1.0219581127166748</v>
      </c>
      <c r="P111" s="56">
        <v>1</v>
      </c>
      <c r="Q111" s="52">
        <v>315006.84394904459</v>
      </c>
      <c r="R111" s="53">
        <v>271650.5</v>
      </c>
      <c r="S111" s="54">
        <v>148.61783439490446</v>
      </c>
      <c r="T111" s="54">
        <v>99</v>
      </c>
      <c r="U111" s="55">
        <v>0.99955040216445923</v>
      </c>
      <c r="V111" s="56">
        <v>1</v>
      </c>
      <c r="W111" s="53">
        <v>325619.1617647059</v>
      </c>
      <c r="X111" s="53">
        <v>290059</v>
      </c>
      <c r="Y111" s="52">
        <v>321970.2</v>
      </c>
      <c r="Z111" s="53">
        <v>304314</v>
      </c>
      <c r="AA111" s="54">
        <v>55.072727272727271</v>
      </c>
      <c r="AB111" s="54">
        <v>4</v>
      </c>
      <c r="AC111" s="55">
        <v>1.033721923828125</v>
      </c>
      <c r="AD111" s="56">
        <v>1.0126998424530029</v>
      </c>
      <c r="AE111" s="52">
        <v>299589.07303370786</v>
      </c>
      <c r="AF111" s="53">
        <v>279311</v>
      </c>
      <c r="AG111" s="54">
        <v>33.544943820224717</v>
      </c>
      <c r="AH111" s="54">
        <v>0</v>
      </c>
      <c r="AI111" s="55">
        <v>1.0011743307113647</v>
      </c>
      <c r="AJ111" s="56">
        <v>1</v>
      </c>
      <c r="AK111" s="57">
        <v>565</v>
      </c>
      <c r="AL111" s="58">
        <v>168220688</v>
      </c>
      <c r="AM111" s="59">
        <v>852</v>
      </c>
      <c r="AN111" s="60">
        <v>640</v>
      </c>
      <c r="AO111" s="61">
        <v>297735.73097345134</v>
      </c>
      <c r="AP111" s="58">
        <v>263974</v>
      </c>
      <c r="AQ111" s="59">
        <v>87.911504424778755</v>
      </c>
      <c r="AR111" s="59">
        <v>20</v>
      </c>
      <c r="AS111" s="62">
        <v>1.0155487060546875</v>
      </c>
      <c r="AT111" s="62">
        <v>1</v>
      </c>
      <c r="AU111" s="62">
        <v>1.0208735466003418</v>
      </c>
      <c r="AV111" s="63">
        <v>1.0004385709762573</v>
      </c>
      <c r="AW111" s="58">
        <v>308211.57629107981</v>
      </c>
      <c r="AX111" s="58">
        <v>277952</v>
      </c>
      <c r="AY111" s="61">
        <v>303103.27187499998</v>
      </c>
      <c r="AZ111" s="58">
        <v>270035.5</v>
      </c>
      <c r="BA111" s="59">
        <v>78.040625000000006</v>
      </c>
      <c r="BB111" s="59">
        <v>8</v>
      </c>
      <c r="BC111" s="62">
        <v>1.021465539932251</v>
      </c>
      <c r="BD111" s="63">
        <v>1.0039863586425781</v>
      </c>
    </row>
    <row r="112" spans="1:56" x14ac:dyDescent="0.25">
      <c r="A112" s="47">
        <v>42979</v>
      </c>
      <c r="B112" s="48">
        <v>60</v>
      </c>
      <c r="C112" s="49">
        <v>312</v>
      </c>
      <c r="D112" s="50">
        <v>5.3485715451610361</v>
      </c>
      <c r="E112" s="49">
        <v>129</v>
      </c>
      <c r="F112" s="49">
        <v>63</v>
      </c>
      <c r="G112" s="49">
        <v>184</v>
      </c>
      <c r="H112" s="51">
        <v>17731151</v>
      </c>
      <c r="I112" s="52">
        <v>295519.18333333335</v>
      </c>
      <c r="J112" s="53">
        <v>274825</v>
      </c>
      <c r="K112" s="54">
        <v>107.5</v>
      </c>
      <c r="L112" s="54">
        <v>17.5</v>
      </c>
      <c r="M112" s="55">
        <v>1.0009821653366089</v>
      </c>
      <c r="N112" s="55">
        <v>1</v>
      </c>
      <c r="O112" s="55">
        <v>1.0057737827301025</v>
      </c>
      <c r="P112" s="56">
        <v>1</v>
      </c>
      <c r="Q112" s="52">
        <v>315142.266025641</v>
      </c>
      <c r="R112" s="53">
        <v>277662.5</v>
      </c>
      <c r="S112" s="54">
        <v>132.47115384615384</v>
      </c>
      <c r="T112" s="54">
        <v>86</v>
      </c>
      <c r="U112" s="55">
        <v>1.0007325410842896</v>
      </c>
      <c r="V112" s="56">
        <v>1</v>
      </c>
      <c r="W112" s="53">
        <v>288371.27131782944</v>
      </c>
      <c r="X112" s="53">
        <v>267636</v>
      </c>
      <c r="Y112" s="52">
        <v>287710.23809523811</v>
      </c>
      <c r="Z112" s="53">
        <v>267771</v>
      </c>
      <c r="AA112" s="54">
        <v>78.761904761904759</v>
      </c>
      <c r="AB112" s="54">
        <v>0</v>
      </c>
      <c r="AC112" s="55">
        <v>1.0209923982620239</v>
      </c>
      <c r="AD112" s="56">
        <v>1.0133765935897827</v>
      </c>
      <c r="AE112" s="52">
        <v>293186.61956521741</v>
      </c>
      <c r="AF112" s="53">
        <v>271012.5</v>
      </c>
      <c r="AG112" s="54">
        <v>45</v>
      </c>
      <c r="AH112" s="54">
        <v>0</v>
      </c>
      <c r="AI112" s="55">
        <v>1.0022715330123901</v>
      </c>
      <c r="AJ112" s="56">
        <v>1</v>
      </c>
      <c r="AK112" s="57">
        <v>505</v>
      </c>
      <c r="AL112" s="58">
        <v>151684376</v>
      </c>
      <c r="AM112" s="59">
        <v>784</v>
      </c>
      <c r="AN112" s="60">
        <v>585</v>
      </c>
      <c r="AO112" s="61">
        <v>300365.10099009902</v>
      </c>
      <c r="AP112" s="58">
        <v>264895</v>
      </c>
      <c r="AQ112" s="59">
        <v>89.035643564356434</v>
      </c>
      <c r="AR112" s="59">
        <v>22</v>
      </c>
      <c r="AS112" s="62">
        <v>1.0157164335250854</v>
      </c>
      <c r="AT112" s="62">
        <v>1</v>
      </c>
      <c r="AU112" s="62">
        <v>1.020744800567627</v>
      </c>
      <c r="AV112" s="63">
        <v>1.0012451410293579</v>
      </c>
      <c r="AW112" s="58">
        <v>306701.73469387757</v>
      </c>
      <c r="AX112" s="58">
        <v>275000</v>
      </c>
      <c r="AY112" s="61">
        <v>301329.45811965811</v>
      </c>
      <c r="AZ112" s="58">
        <v>267895</v>
      </c>
      <c r="BA112" s="59">
        <v>80.2</v>
      </c>
      <c r="BB112" s="59">
        <v>10</v>
      </c>
      <c r="BC112" s="62">
        <v>1.0203341245651245</v>
      </c>
      <c r="BD112" s="63">
        <v>1.0032835006713867</v>
      </c>
    </row>
    <row r="113" spans="1:56" x14ac:dyDescent="0.25">
      <c r="A113" s="47">
        <v>42948</v>
      </c>
      <c r="B113" s="48">
        <v>68</v>
      </c>
      <c r="C113" s="49">
        <v>290</v>
      </c>
      <c r="D113" s="50">
        <v>4.9856732434450768</v>
      </c>
      <c r="E113" s="49">
        <v>85</v>
      </c>
      <c r="F113" s="49">
        <v>58</v>
      </c>
      <c r="G113" s="49">
        <v>185</v>
      </c>
      <c r="H113" s="51">
        <v>20835249</v>
      </c>
      <c r="I113" s="52">
        <v>306400.7205882353</v>
      </c>
      <c r="J113" s="53">
        <v>275176</v>
      </c>
      <c r="K113" s="54">
        <v>100</v>
      </c>
      <c r="L113" s="54">
        <v>24.5</v>
      </c>
      <c r="M113" s="55">
        <v>1.0213205814361572</v>
      </c>
      <c r="N113" s="55">
        <v>1.0027744770050049</v>
      </c>
      <c r="O113" s="55">
        <v>1.0277564525604248</v>
      </c>
      <c r="P113" s="56">
        <v>1.0126757621765137</v>
      </c>
      <c r="Q113" s="52">
        <v>307992.31379310344</v>
      </c>
      <c r="R113" s="53">
        <v>274900</v>
      </c>
      <c r="S113" s="54">
        <v>155.55862068965519</v>
      </c>
      <c r="T113" s="54">
        <v>93</v>
      </c>
      <c r="U113" s="55">
        <v>1.003303050994873</v>
      </c>
      <c r="V113" s="56">
        <v>1</v>
      </c>
      <c r="W113" s="53">
        <v>320460.72941176471</v>
      </c>
      <c r="X113" s="53">
        <v>290421</v>
      </c>
      <c r="Y113" s="52">
        <v>305851.3275862069</v>
      </c>
      <c r="Z113" s="53">
        <v>285300.5</v>
      </c>
      <c r="AA113" s="54">
        <v>84.396551724137936</v>
      </c>
      <c r="AB113" s="54">
        <v>10.5</v>
      </c>
      <c r="AC113" s="55">
        <v>1.0197172164916992</v>
      </c>
      <c r="AD113" s="56">
        <v>1</v>
      </c>
      <c r="AE113" s="52">
        <v>294138.55675675673</v>
      </c>
      <c r="AF113" s="53">
        <v>275000</v>
      </c>
      <c r="AG113" s="54">
        <v>49.172972972972971</v>
      </c>
      <c r="AH113" s="54">
        <v>0</v>
      </c>
      <c r="AI113" s="55">
        <v>1.0026741027832031</v>
      </c>
      <c r="AJ113" s="56">
        <v>1</v>
      </c>
      <c r="AK113" s="57">
        <v>445</v>
      </c>
      <c r="AL113" s="58">
        <v>133953225</v>
      </c>
      <c r="AM113" s="59">
        <v>655</v>
      </c>
      <c r="AN113" s="60">
        <v>522</v>
      </c>
      <c r="AO113" s="61">
        <v>301018.48314606742</v>
      </c>
      <c r="AP113" s="58">
        <v>263900</v>
      </c>
      <c r="AQ113" s="59">
        <v>86.546067415730334</v>
      </c>
      <c r="AR113" s="59">
        <v>23</v>
      </c>
      <c r="AS113" s="62">
        <v>1.0177031755447388</v>
      </c>
      <c r="AT113" s="62">
        <v>1</v>
      </c>
      <c r="AU113" s="62">
        <v>1.0227632522583008</v>
      </c>
      <c r="AV113" s="63">
        <v>1.0023009777069092</v>
      </c>
      <c r="AW113" s="58">
        <v>310311.85648854962</v>
      </c>
      <c r="AX113" s="58">
        <v>278020</v>
      </c>
      <c r="AY113" s="61">
        <v>302973.15708812262</v>
      </c>
      <c r="AZ113" s="58">
        <v>267897</v>
      </c>
      <c r="BA113" s="59">
        <v>80.3735632183908</v>
      </c>
      <c r="BB113" s="59">
        <v>11</v>
      </c>
      <c r="BC113" s="62">
        <v>1.0202547311782837</v>
      </c>
      <c r="BD113" s="63">
        <v>1.0027221441268921</v>
      </c>
    </row>
    <row r="114" spans="1:56" x14ac:dyDescent="0.25">
      <c r="A114" s="47">
        <v>42917</v>
      </c>
      <c r="B114" s="48">
        <v>45</v>
      </c>
      <c r="C114" s="49">
        <v>304</v>
      </c>
      <c r="D114" s="50">
        <v>5.2413793103448274</v>
      </c>
      <c r="E114" s="49">
        <v>56</v>
      </c>
      <c r="F114" s="49">
        <v>48</v>
      </c>
      <c r="G114" s="49">
        <v>177</v>
      </c>
      <c r="H114" s="51">
        <v>14194565</v>
      </c>
      <c r="I114" s="52">
        <v>315434.77777777775</v>
      </c>
      <c r="J114" s="53">
        <v>291531</v>
      </c>
      <c r="K114" s="54">
        <v>69.777777777777771</v>
      </c>
      <c r="L114" s="54">
        <v>21</v>
      </c>
      <c r="M114" s="55">
        <v>1.0143570899963379</v>
      </c>
      <c r="N114" s="55">
        <v>1</v>
      </c>
      <c r="O114" s="55">
        <v>1.0112727880477905</v>
      </c>
      <c r="P114" s="56">
        <v>1</v>
      </c>
      <c r="Q114" s="52">
        <v>305200.9736842105</v>
      </c>
      <c r="R114" s="53">
        <v>275162.5</v>
      </c>
      <c r="S114" s="54">
        <v>173.31907894736841</v>
      </c>
      <c r="T114" s="54">
        <v>118</v>
      </c>
      <c r="U114" s="55">
        <v>1.004840612411499</v>
      </c>
      <c r="V114" s="56">
        <v>1</v>
      </c>
      <c r="W114" s="53">
        <v>313746.08928571426</v>
      </c>
      <c r="X114" s="53">
        <v>279817.5</v>
      </c>
      <c r="Y114" s="52">
        <v>284623.1875</v>
      </c>
      <c r="Z114" s="53">
        <v>259637.5</v>
      </c>
      <c r="AA114" s="54">
        <v>116.85416666666667</v>
      </c>
      <c r="AB114" s="54">
        <v>38</v>
      </c>
      <c r="AC114" s="55">
        <v>1.0145549774169922</v>
      </c>
      <c r="AD114" s="56">
        <v>1.0092720985412598</v>
      </c>
      <c r="AE114" s="52">
        <v>286746.45197740116</v>
      </c>
      <c r="AF114" s="53">
        <v>252575</v>
      </c>
      <c r="AG114" s="54">
        <v>49.757062146892657</v>
      </c>
      <c r="AH114" s="54">
        <v>1</v>
      </c>
      <c r="AI114" s="55">
        <v>1.002043604850769</v>
      </c>
      <c r="AJ114" s="56">
        <v>1</v>
      </c>
      <c r="AK114" s="57">
        <v>377</v>
      </c>
      <c r="AL114" s="58">
        <v>113117976</v>
      </c>
      <c r="AM114" s="59">
        <v>570</v>
      </c>
      <c r="AN114" s="60">
        <v>464</v>
      </c>
      <c r="AO114" s="61">
        <v>300047.68169761274</v>
      </c>
      <c r="AP114" s="58">
        <v>262026</v>
      </c>
      <c r="AQ114" s="59">
        <v>84.119363395225463</v>
      </c>
      <c r="AR114" s="59">
        <v>22</v>
      </c>
      <c r="AS114" s="62">
        <v>1.0170506238937378</v>
      </c>
      <c r="AT114" s="62">
        <v>1</v>
      </c>
      <c r="AU114" s="62">
        <v>1.0218627452850342</v>
      </c>
      <c r="AV114" s="63">
        <v>1.0002564191818237</v>
      </c>
      <c r="AW114" s="58">
        <v>308798.42807017546</v>
      </c>
      <c r="AX114" s="58">
        <v>274950</v>
      </c>
      <c r="AY114" s="61">
        <v>302613.38577586209</v>
      </c>
      <c r="AZ114" s="58">
        <v>264897.5</v>
      </c>
      <c r="BA114" s="59">
        <v>79.870689655172413</v>
      </c>
      <c r="BB114" s="59">
        <v>11</v>
      </c>
      <c r="BC114" s="62">
        <v>1.0203218460083008</v>
      </c>
      <c r="BD114" s="63">
        <v>1.0033690929412842</v>
      </c>
    </row>
    <row r="115" spans="1:56" x14ac:dyDescent="0.25">
      <c r="A115" s="47">
        <v>42887</v>
      </c>
      <c r="B115" s="48">
        <v>57</v>
      </c>
      <c r="C115" s="49">
        <v>289</v>
      </c>
      <c r="D115" s="50">
        <v>4.9121814092832015</v>
      </c>
      <c r="E115" s="49">
        <v>89</v>
      </c>
      <c r="F115" s="49">
        <v>68</v>
      </c>
      <c r="G115" s="49">
        <v>172</v>
      </c>
      <c r="H115" s="51">
        <v>18880435</v>
      </c>
      <c r="I115" s="52">
        <v>331235.70175438595</v>
      </c>
      <c r="J115" s="53">
        <v>271682</v>
      </c>
      <c r="K115" s="54">
        <v>77.05263157894737</v>
      </c>
      <c r="L115" s="54">
        <v>18</v>
      </c>
      <c r="M115" s="55">
        <v>1.0204968452453613</v>
      </c>
      <c r="N115" s="55">
        <v>1</v>
      </c>
      <c r="O115" s="55">
        <v>1.024328351020813</v>
      </c>
      <c r="P115" s="56">
        <v>1.0015441179275513</v>
      </c>
      <c r="Q115" s="52">
        <v>327887.74048442906</v>
      </c>
      <c r="R115" s="53">
        <v>285000</v>
      </c>
      <c r="S115" s="54">
        <v>173.69204152249134</v>
      </c>
      <c r="T115" s="54">
        <v>121</v>
      </c>
      <c r="U115" s="55">
        <v>1.005841851234436</v>
      </c>
      <c r="V115" s="56">
        <v>1</v>
      </c>
      <c r="W115" s="53">
        <v>308784.02247191011</v>
      </c>
      <c r="X115" s="53">
        <v>282509</v>
      </c>
      <c r="Y115" s="52">
        <v>295644.1617647059</v>
      </c>
      <c r="Z115" s="53">
        <v>267457</v>
      </c>
      <c r="AA115" s="54">
        <v>69.852941176470594</v>
      </c>
      <c r="AB115" s="54">
        <v>12</v>
      </c>
      <c r="AC115" s="55">
        <v>1.0127063989639282</v>
      </c>
      <c r="AD115" s="56">
        <v>1.0055742263793945</v>
      </c>
      <c r="AE115" s="52">
        <v>298706.10465116281</v>
      </c>
      <c r="AF115" s="53">
        <v>265560</v>
      </c>
      <c r="AG115" s="54">
        <v>46.587209302325583</v>
      </c>
      <c r="AH115" s="54">
        <v>1</v>
      </c>
      <c r="AI115" s="55">
        <v>1.0021413564682007</v>
      </c>
      <c r="AJ115" s="56">
        <v>1</v>
      </c>
      <c r="AK115" s="57">
        <v>332</v>
      </c>
      <c r="AL115" s="58">
        <v>98923411</v>
      </c>
      <c r="AM115" s="59">
        <v>514</v>
      </c>
      <c r="AN115" s="60">
        <v>416</v>
      </c>
      <c r="AO115" s="61">
        <v>297962.0813253012</v>
      </c>
      <c r="AP115" s="58">
        <v>260259</v>
      </c>
      <c r="AQ115" s="59">
        <v>86.063253012048193</v>
      </c>
      <c r="AR115" s="59">
        <v>22.5</v>
      </c>
      <c r="AS115" s="62">
        <v>1.0174157619476318</v>
      </c>
      <c r="AT115" s="62">
        <v>1</v>
      </c>
      <c r="AU115" s="62">
        <v>1.0232980251312256</v>
      </c>
      <c r="AV115" s="63">
        <v>1.003016471862793</v>
      </c>
      <c r="AW115" s="58">
        <v>308259.38326848252</v>
      </c>
      <c r="AX115" s="58">
        <v>272977</v>
      </c>
      <c r="AY115" s="61">
        <v>304689.17788461538</v>
      </c>
      <c r="AZ115" s="58">
        <v>265553.5</v>
      </c>
      <c r="BA115" s="59">
        <v>75.603365384615387</v>
      </c>
      <c r="BB115" s="59">
        <v>9</v>
      </c>
      <c r="BC115" s="62">
        <v>1.0209872722625732</v>
      </c>
      <c r="BD115" s="63">
        <v>1.0030609369277954</v>
      </c>
    </row>
    <row r="116" spans="1:56" x14ac:dyDescent="0.25">
      <c r="A116" s="47">
        <v>42856</v>
      </c>
      <c r="B116" s="48">
        <v>80</v>
      </c>
      <c r="C116" s="49">
        <v>268</v>
      </c>
      <c r="D116" s="50">
        <v>4.485355648535565</v>
      </c>
      <c r="E116" s="49">
        <v>87</v>
      </c>
      <c r="F116" s="49">
        <v>76</v>
      </c>
      <c r="G116" s="49">
        <v>162</v>
      </c>
      <c r="H116" s="51">
        <v>23767618</v>
      </c>
      <c r="I116" s="52">
        <v>297095.22499999998</v>
      </c>
      <c r="J116" s="53">
        <v>267032</v>
      </c>
      <c r="K116" s="54">
        <v>93.212500000000006</v>
      </c>
      <c r="L116" s="54">
        <v>56</v>
      </c>
      <c r="M116" s="55">
        <v>1.0230063199996948</v>
      </c>
      <c r="N116" s="55">
        <v>1</v>
      </c>
      <c r="O116" s="55">
        <v>1.0290699005126953</v>
      </c>
      <c r="P116" s="56">
        <v>1.012651801109314</v>
      </c>
      <c r="Q116" s="52">
        <v>330503.79850746266</v>
      </c>
      <c r="R116" s="53">
        <v>280275.5</v>
      </c>
      <c r="S116" s="54">
        <v>174.39925373134329</v>
      </c>
      <c r="T116" s="54">
        <v>136</v>
      </c>
      <c r="U116" s="55">
        <v>1.0061795711517334</v>
      </c>
      <c r="V116" s="56">
        <v>1</v>
      </c>
      <c r="W116" s="53">
        <v>325530.7816091954</v>
      </c>
      <c r="X116" s="53">
        <v>285800</v>
      </c>
      <c r="Y116" s="52">
        <v>311257.84210526315</v>
      </c>
      <c r="Z116" s="53">
        <v>279295</v>
      </c>
      <c r="AA116" s="54">
        <v>60.565789473684212</v>
      </c>
      <c r="AB116" s="54">
        <v>1</v>
      </c>
      <c r="AC116" s="55">
        <v>1.0273752212524414</v>
      </c>
      <c r="AD116" s="56">
        <v>1.0007846355438232</v>
      </c>
      <c r="AE116" s="52">
        <v>312634.93827160494</v>
      </c>
      <c r="AF116" s="53">
        <v>271936</v>
      </c>
      <c r="AG116" s="54">
        <v>56.339506172839506</v>
      </c>
      <c r="AH116" s="54">
        <v>1</v>
      </c>
      <c r="AI116" s="55">
        <v>1.0015380382537842</v>
      </c>
      <c r="AJ116" s="56">
        <v>1</v>
      </c>
      <c r="AK116" s="57">
        <v>275</v>
      </c>
      <c r="AL116" s="58">
        <v>80042976</v>
      </c>
      <c r="AM116" s="59">
        <v>425</v>
      </c>
      <c r="AN116" s="60">
        <v>348</v>
      </c>
      <c r="AO116" s="61">
        <v>291065.36727272725</v>
      </c>
      <c r="AP116" s="58">
        <v>256649</v>
      </c>
      <c r="AQ116" s="59">
        <v>87.930909090909097</v>
      </c>
      <c r="AR116" s="59">
        <v>24</v>
      </c>
      <c r="AS116" s="62">
        <v>1.0167771577835083</v>
      </c>
      <c r="AT116" s="62">
        <v>1</v>
      </c>
      <c r="AU116" s="62">
        <v>1.0230845212936401</v>
      </c>
      <c r="AV116" s="63">
        <v>1.0031944513320923</v>
      </c>
      <c r="AW116" s="58">
        <v>308149.51764705882</v>
      </c>
      <c r="AX116" s="58">
        <v>269682</v>
      </c>
      <c r="AY116" s="61">
        <v>306456.5948275862</v>
      </c>
      <c r="AZ116" s="58">
        <v>264897.5</v>
      </c>
      <c r="BA116" s="59">
        <v>76.727011494252878</v>
      </c>
      <c r="BB116" s="59">
        <v>8.5</v>
      </c>
      <c r="BC116" s="62">
        <v>1.0226054191589355</v>
      </c>
      <c r="BD116" s="63">
        <v>1.0009505748748779</v>
      </c>
    </row>
    <row r="117" spans="1:56" x14ac:dyDescent="0.25">
      <c r="A117" s="47">
        <v>42826</v>
      </c>
      <c r="B117" s="48">
        <v>57</v>
      </c>
      <c r="C117" s="49">
        <v>278</v>
      </c>
      <c r="D117" s="50">
        <v>4.7453770589028554</v>
      </c>
      <c r="E117" s="49">
        <v>85</v>
      </c>
      <c r="F117" s="49">
        <v>70</v>
      </c>
      <c r="G117" s="49">
        <v>183</v>
      </c>
      <c r="H117" s="51">
        <v>15852336</v>
      </c>
      <c r="I117" s="52">
        <v>278111.15789473685</v>
      </c>
      <c r="J117" s="53">
        <v>241580</v>
      </c>
      <c r="K117" s="54">
        <v>96.666666666666671</v>
      </c>
      <c r="L117" s="54">
        <v>16</v>
      </c>
      <c r="M117" s="55">
        <v>1.0169034004211426</v>
      </c>
      <c r="N117" s="55">
        <v>1</v>
      </c>
      <c r="O117" s="55">
        <v>1.0252944231033325</v>
      </c>
      <c r="P117" s="56">
        <v>1.0000091791152954</v>
      </c>
      <c r="Q117" s="52">
        <v>328555.76258992805</v>
      </c>
      <c r="R117" s="53">
        <v>279191.5</v>
      </c>
      <c r="S117" s="54">
        <v>175.41007194244605</v>
      </c>
      <c r="T117" s="54">
        <v>146.5</v>
      </c>
      <c r="U117" s="55">
        <v>1.0053608417510986</v>
      </c>
      <c r="V117" s="56">
        <v>1</v>
      </c>
      <c r="W117" s="53">
        <v>287615.25882352941</v>
      </c>
      <c r="X117" s="53">
        <v>246830</v>
      </c>
      <c r="Y117" s="52">
        <v>315443.07142857142</v>
      </c>
      <c r="Z117" s="53">
        <v>263450</v>
      </c>
      <c r="AA117" s="54">
        <v>84.657142857142858</v>
      </c>
      <c r="AB117" s="54">
        <v>30</v>
      </c>
      <c r="AC117" s="55">
        <v>1.0295215845108032</v>
      </c>
      <c r="AD117" s="56">
        <v>1.0114955902099609</v>
      </c>
      <c r="AE117" s="52">
        <v>300296.60655737703</v>
      </c>
      <c r="AF117" s="53">
        <v>269655</v>
      </c>
      <c r="AG117" s="54">
        <v>57.770491803278688</v>
      </c>
      <c r="AH117" s="54">
        <v>1</v>
      </c>
      <c r="AI117" s="55">
        <v>1.0016207695007324</v>
      </c>
      <c r="AJ117" s="56">
        <v>1</v>
      </c>
      <c r="AK117" s="57">
        <v>195</v>
      </c>
      <c r="AL117" s="58">
        <v>56275358</v>
      </c>
      <c r="AM117" s="59">
        <v>338</v>
      </c>
      <c r="AN117" s="60">
        <v>272</v>
      </c>
      <c r="AO117" s="61">
        <v>288591.57948717946</v>
      </c>
      <c r="AP117" s="58">
        <v>252000</v>
      </c>
      <c r="AQ117" s="59">
        <v>85.764102564102558</v>
      </c>
      <c r="AR117" s="59">
        <v>16</v>
      </c>
      <c r="AS117" s="62">
        <v>1.0142215490341187</v>
      </c>
      <c r="AT117" s="62">
        <v>1</v>
      </c>
      <c r="AU117" s="62">
        <v>1.0206289291381836</v>
      </c>
      <c r="AV117" s="63">
        <v>1.0009503364562988</v>
      </c>
      <c r="AW117" s="58">
        <v>303675.64201183431</v>
      </c>
      <c r="AX117" s="58">
        <v>261959</v>
      </c>
      <c r="AY117" s="61">
        <v>305115.0698529412</v>
      </c>
      <c r="AZ117" s="58">
        <v>259626.5</v>
      </c>
      <c r="BA117" s="59">
        <v>81.242647058823536</v>
      </c>
      <c r="BB117" s="59">
        <v>11.5</v>
      </c>
      <c r="BC117" s="62">
        <v>1.0212725400924683</v>
      </c>
      <c r="BD117" s="63">
        <v>1.0009505748748779</v>
      </c>
    </row>
    <row r="118" spans="1:56" x14ac:dyDescent="0.25">
      <c r="A118" s="47">
        <v>42795</v>
      </c>
      <c r="B118" s="48">
        <v>51</v>
      </c>
      <c r="C118" s="49">
        <v>267</v>
      </c>
      <c r="D118" s="50">
        <v>4.4811189767502784</v>
      </c>
      <c r="E118" s="49">
        <v>78</v>
      </c>
      <c r="F118" s="49">
        <v>77</v>
      </c>
      <c r="G118" s="49">
        <v>128</v>
      </c>
      <c r="H118" s="51">
        <v>14396311</v>
      </c>
      <c r="I118" s="52">
        <v>282280.60784313723</v>
      </c>
      <c r="J118" s="53">
        <v>236800</v>
      </c>
      <c r="K118" s="54">
        <v>85.392156862745097</v>
      </c>
      <c r="L118" s="54">
        <v>28</v>
      </c>
      <c r="M118" s="55">
        <v>1.0088986158370972</v>
      </c>
      <c r="N118" s="55">
        <v>1</v>
      </c>
      <c r="O118" s="55">
        <v>1.0142946243286133</v>
      </c>
      <c r="P118" s="56">
        <v>1</v>
      </c>
      <c r="Q118" s="52">
        <v>335495.40449438203</v>
      </c>
      <c r="R118" s="53">
        <v>287075</v>
      </c>
      <c r="S118" s="54">
        <v>152.68539325842696</v>
      </c>
      <c r="T118" s="54">
        <v>146</v>
      </c>
      <c r="U118" s="55">
        <v>1.0042911767959595</v>
      </c>
      <c r="V118" s="56">
        <v>1</v>
      </c>
      <c r="W118" s="53">
        <v>307307.52564102563</v>
      </c>
      <c r="X118" s="53">
        <v>277650</v>
      </c>
      <c r="Y118" s="52">
        <v>288390.24675324676</v>
      </c>
      <c r="Z118" s="53">
        <v>252555</v>
      </c>
      <c r="AA118" s="54">
        <v>92.610389610389603</v>
      </c>
      <c r="AB118" s="54">
        <v>20</v>
      </c>
      <c r="AC118" s="55">
        <v>1.0082724094390869</v>
      </c>
      <c r="AD118" s="56">
        <v>1</v>
      </c>
      <c r="AE118" s="52">
        <v>301292.28125</v>
      </c>
      <c r="AF118" s="53">
        <v>270278</v>
      </c>
      <c r="AG118" s="54">
        <v>58.234375</v>
      </c>
      <c r="AH118" s="54">
        <v>5.5</v>
      </c>
      <c r="AI118" s="55">
        <v>1.0007449388504028</v>
      </c>
      <c r="AJ118" s="56">
        <v>1</v>
      </c>
      <c r="AK118" s="57">
        <v>138</v>
      </c>
      <c r="AL118" s="58">
        <v>40423022</v>
      </c>
      <c r="AM118" s="59">
        <v>253</v>
      </c>
      <c r="AN118" s="60">
        <v>202</v>
      </c>
      <c r="AO118" s="61">
        <v>292920.44927536231</v>
      </c>
      <c r="AP118" s="58">
        <v>257574.5</v>
      </c>
      <c r="AQ118" s="59">
        <v>81.260869565217391</v>
      </c>
      <c r="AR118" s="59">
        <v>15</v>
      </c>
      <c r="AS118" s="62">
        <v>1.0131138563156128</v>
      </c>
      <c r="AT118" s="62">
        <v>1</v>
      </c>
      <c r="AU118" s="62">
        <v>1.0187019109725952</v>
      </c>
      <c r="AV118" s="63">
        <v>1.001625657081604</v>
      </c>
      <c r="AW118" s="58">
        <v>309071.42292490118</v>
      </c>
      <c r="AX118" s="58">
        <v>269000</v>
      </c>
      <c r="AY118" s="61">
        <v>301536.05940594058</v>
      </c>
      <c r="AZ118" s="58">
        <v>259091.5</v>
      </c>
      <c r="BA118" s="59">
        <v>80.059405940594061</v>
      </c>
      <c r="BB118" s="59">
        <v>8</v>
      </c>
      <c r="BC118" s="62">
        <v>1.0184140205383301</v>
      </c>
      <c r="BD118" s="63">
        <v>1</v>
      </c>
    </row>
    <row r="119" spans="1:56" x14ac:dyDescent="0.25">
      <c r="A119" s="47">
        <v>42767</v>
      </c>
      <c r="B119" s="48">
        <v>44</v>
      </c>
      <c r="C119" s="49">
        <v>276</v>
      </c>
      <c r="D119" s="50">
        <v>4.5494504540946359</v>
      </c>
      <c r="E119" s="49">
        <v>77</v>
      </c>
      <c r="F119" s="49">
        <v>63</v>
      </c>
      <c r="G119" s="49">
        <v>98</v>
      </c>
      <c r="H119" s="51">
        <v>13597379</v>
      </c>
      <c r="I119" s="52">
        <v>309031.34090909088</v>
      </c>
      <c r="J119" s="53">
        <v>272648</v>
      </c>
      <c r="K119" s="54">
        <v>78.090909090909093</v>
      </c>
      <c r="L119" s="54">
        <v>14</v>
      </c>
      <c r="M119" s="55">
        <v>1.0096286535263062</v>
      </c>
      <c r="N119" s="55">
        <v>1</v>
      </c>
      <c r="O119" s="55">
        <v>1.0171986818313599</v>
      </c>
      <c r="P119" s="56">
        <v>1</v>
      </c>
      <c r="Q119" s="52">
        <v>320608.13405797101</v>
      </c>
      <c r="R119" s="53">
        <v>273544</v>
      </c>
      <c r="S119" s="54">
        <v>142.00362318840581</v>
      </c>
      <c r="T119" s="54">
        <v>127</v>
      </c>
      <c r="U119" s="55">
        <v>1.0034868717193604</v>
      </c>
      <c r="V119" s="56">
        <v>1</v>
      </c>
      <c r="W119" s="53">
        <v>308706.50649350649</v>
      </c>
      <c r="X119" s="53">
        <v>266207</v>
      </c>
      <c r="Y119" s="52">
        <v>312430.60317460319</v>
      </c>
      <c r="Z119" s="53">
        <v>277500</v>
      </c>
      <c r="AA119" s="54">
        <v>71.539682539682545</v>
      </c>
      <c r="AB119" s="54">
        <v>1</v>
      </c>
      <c r="AC119" s="55">
        <v>1.0336246490478516</v>
      </c>
      <c r="AD119" s="56">
        <v>1.0142017602920532</v>
      </c>
      <c r="AE119" s="52">
        <v>306753.87755102041</v>
      </c>
      <c r="AF119" s="53">
        <v>259763</v>
      </c>
      <c r="AG119" s="54">
        <v>66.530612244897952</v>
      </c>
      <c r="AH119" s="54">
        <v>10.5</v>
      </c>
      <c r="AI119" s="55">
        <v>1.0025564432144165</v>
      </c>
      <c r="AJ119" s="56">
        <v>1</v>
      </c>
      <c r="AK119" s="57">
        <v>87</v>
      </c>
      <c r="AL119" s="58">
        <v>26026711</v>
      </c>
      <c r="AM119" s="59">
        <v>175</v>
      </c>
      <c r="AN119" s="60">
        <v>125</v>
      </c>
      <c r="AO119" s="61">
        <v>299157.59770114941</v>
      </c>
      <c r="AP119" s="58">
        <v>267979</v>
      </c>
      <c r="AQ119" s="59">
        <v>78.839080459770116</v>
      </c>
      <c r="AR119" s="59">
        <v>10</v>
      </c>
      <c r="AS119" s="62">
        <v>1.0155847072601318</v>
      </c>
      <c r="AT119" s="62">
        <v>1</v>
      </c>
      <c r="AU119" s="62">
        <v>1.0212855339050293</v>
      </c>
      <c r="AV119" s="63">
        <v>1.0026836395263672</v>
      </c>
      <c r="AW119" s="58">
        <v>309857.61714285717</v>
      </c>
      <c r="AX119" s="58">
        <v>264895</v>
      </c>
      <c r="AY119" s="61">
        <v>309633.88</v>
      </c>
      <c r="AZ119" s="58">
        <v>260518</v>
      </c>
      <c r="BA119" s="59">
        <v>72.328000000000003</v>
      </c>
      <c r="BB119" s="59">
        <v>3</v>
      </c>
      <c r="BC119" s="62">
        <v>1.0246613025665283</v>
      </c>
      <c r="BD119" s="63">
        <v>1.0050926208496094</v>
      </c>
    </row>
    <row r="120" spans="1:56" x14ac:dyDescent="0.25">
      <c r="A120" s="47">
        <v>42736</v>
      </c>
      <c r="B120" s="48">
        <v>43</v>
      </c>
      <c r="C120" s="49">
        <v>271</v>
      </c>
      <c r="D120" s="50">
        <v>4.4793388429752063</v>
      </c>
      <c r="E120" s="49">
        <v>98</v>
      </c>
      <c r="F120" s="49">
        <v>62</v>
      </c>
      <c r="G120" s="49">
        <v>87</v>
      </c>
      <c r="H120" s="51">
        <v>12429332</v>
      </c>
      <c r="I120" s="52">
        <v>289054.23255813954</v>
      </c>
      <c r="J120" s="53">
        <v>263974</v>
      </c>
      <c r="K120" s="54">
        <v>79.604651162790702</v>
      </c>
      <c r="L120" s="54">
        <v>3</v>
      </c>
      <c r="M120" s="55">
        <v>1.0216794013977051</v>
      </c>
      <c r="N120" s="55">
        <v>1</v>
      </c>
      <c r="O120" s="55">
        <v>1.0254672765731812</v>
      </c>
      <c r="P120" s="56">
        <v>1.0105483531951904</v>
      </c>
      <c r="Q120" s="52">
        <v>315558.28413284133</v>
      </c>
      <c r="R120" s="53">
        <v>268700</v>
      </c>
      <c r="S120" s="54">
        <v>137.14022140221402</v>
      </c>
      <c r="T120" s="54">
        <v>121</v>
      </c>
      <c r="U120" s="55">
        <v>1.0038753747940063</v>
      </c>
      <c r="V120" s="56">
        <v>1</v>
      </c>
      <c r="W120" s="53">
        <v>310762.06122448982</v>
      </c>
      <c r="X120" s="53">
        <v>259366.5</v>
      </c>
      <c r="Y120" s="52">
        <v>306792.04838709679</v>
      </c>
      <c r="Z120" s="53">
        <v>252950</v>
      </c>
      <c r="AA120" s="54">
        <v>73.129032258064512</v>
      </c>
      <c r="AB120" s="54">
        <v>3</v>
      </c>
      <c r="AC120" s="55">
        <v>1.01555335521698</v>
      </c>
      <c r="AD120" s="56">
        <v>1</v>
      </c>
      <c r="AE120" s="52">
        <v>314650.97701149428</v>
      </c>
      <c r="AF120" s="53">
        <v>255900</v>
      </c>
      <c r="AG120" s="54">
        <v>58.057471264367813</v>
      </c>
      <c r="AH120" s="54">
        <v>12</v>
      </c>
      <c r="AI120" s="55">
        <v>1.001172661781311</v>
      </c>
      <c r="AJ120" s="56">
        <v>1</v>
      </c>
      <c r="AK120" s="57">
        <v>43</v>
      </c>
      <c r="AL120" s="58">
        <v>12429332</v>
      </c>
      <c r="AM120" s="59">
        <v>98</v>
      </c>
      <c r="AN120" s="60">
        <v>62</v>
      </c>
      <c r="AO120" s="61">
        <v>289054.23255813954</v>
      </c>
      <c r="AP120" s="58">
        <v>263974</v>
      </c>
      <c r="AQ120" s="59">
        <v>79.604651162790702</v>
      </c>
      <c r="AR120" s="59">
        <v>3</v>
      </c>
      <c r="AS120" s="62">
        <v>1.0216794013977051</v>
      </c>
      <c r="AT120" s="62">
        <v>1</v>
      </c>
      <c r="AU120" s="62">
        <v>1.0254672765731812</v>
      </c>
      <c r="AV120" s="63">
        <v>1.0105483531951904</v>
      </c>
      <c r="AW120" s="58">
        <v>310762.06122448982</v>
      </c>
      <c r="AX120" s="58">
        <v>259366.5</v>
      </c>
      <c r="AY120" s="61">
        <v>306792.04838709679</v>
      </c>
      <c r="AZ120" s="58">
        <v>252950</v>
      </c>
      <c r="BA120" s="59">
        <v>73.129032258064512</v>
      </c>
      <c r="BB120" s="59">
        <v>3</v>
      </c>
      <c r="BC120" s="62">
        <v>1.01555335521698</v>
      </c>
      <c r="BD120" s="63">
        <v>1</v>
      </c>
    </row>
    <row r="121" spans="1:56" x14ac:dyDescent="0.25">
      <c r="A121" s="47">
        <v>42705</v>
      </c>
      <c r="B121" s="48">
        <v>63</v>
      </c>
      <c r="C121" s="49">
        <v>248</v>
      </c>
      <c r="D121" s="50">
        <v>4.1161825726141075</v>
      </c>
      <c r="E121" s="49">
        <v>58</v>
      </c>
      <c r="F121" s="49">
        <v>50</v>
      </c>
      <c r="G121" s="49">
        <v>83</v>
      </c>
      <c r="H121" s="51">
        <v>20604600</v>
      </c>
      <c r="I121" s="52">
        <v>327057.14285714284</v>
      </c>
      <c r="J121" s="53">
        <v>275000</v>
      </c>
      <c r="K121" s="54">
        <v>115.14285714285714</v>
      </c>
      <c r="L121" s="54">
        <v>3</v>
      </c>
      <c r="M121" s="55">
        <v>1.0184504985809326</v>
      </c>
      <c r="N121" s="55">
        <v>1.0000642538070679</v>
      </c>
      <c r="O121" s="55">
        <v>1.0284901857376099</v>
      </c>
      <c r="P121" s="56">
        <v>1.0074096918106079</v>
      </c>
      <c r="Q121" s="52">
        <v>309442.15322580643</v>
      </c>
      <c r="R121" s="53">
        <v>259900</v>
      </c>
      <c r="S121" s="54">
        <v>132.97177419354838</v>
      </c>
      <c r="T121" s="54">
        <v>109.5</v>
      </c>
      <c r="U121" s="55">
        <v>1.0013630390167236</v>
      </c>
      <c r="V121" s="56">
        <v>1</v>
      </c>
      <c r="W121" s="53">
        <v>315395.68965517241</v>
      </c>
      <c r="X121" s="53">
        <v>279782</v>
      </c>
      <c r="Y121" s="52">
        <v>283834.32</v>
      </c>
      <c r="Z121" s="53">
        <v>271597.5</v>
      </c>
      <c r="AA121" s="54">
        <v>79.959999999999994</v>
      </c>
      <c r="AB121" s="54">
        <v>3.5</v>
      </c>
      <c r="AC121" s="55">
        <v>1.0293468236923218</v>
      </c>
      <c r="AD121" s="56">
        <v>1.0126063823699951</v>
      </c>
      <c r="AE121" s="52">
        <v>311568</v>
      </c>
      <c r="AF121" s="53">
        <v>260450</v>
      </c>
      <c r="AG121" s="54">
        <v>61.7710843373494</v>
      </c>
      <c r="AH121" s="54">
        <v>6</v>
      </c>
      <c r="AI121" s="55">
        <v>0.99999558925628662</v>
      </c>
      <c r="AJ121" s="56">
        <v>1</v>
      </c>
      <c r="AK121" s="57">
        <v>723</v>
      </c>
      <c r="AL121" s="58">
        <v>219760791</v>
      </c>
      <c r="AM121" s="59">
        <v>888</v>
      </c>
      <c r="AN121" s="60">
        <v>708</v>
      </c>
      <c r="AO121" s="61">
        <v>303956.83402489626</v>
      </c>
      <c r="AP121" s="58">
        <v>260512</v>
      </c>
      <c r="AQ121" s="59">
        <v>108.85200553250345</v>
      </c>
      <c r="AR121" s="59">
        <v>27</v>
      </c>
      <c r="AS121" s="62">
        <v>1.0131841897964478</v>
      </c>
      <c r="AT121" s="62">
        <v>1</v>
      </c>
      <c r="AU121" s="62">
        <v>1.0178200006484985</v>
      </c>
      <c r="AV121" s="63">
        <v>1.0018750429153442</v>
      </c>
      <c r="AW121" s="58">
        <v>296902.59346846846</v>
      </c>
      <c r="AX121" s="58">
        <v>258807.5</v>
      </c>
      <c r="AY121" s="61">
        <v>293364.42372881353</v>
      </c>
      <c r="AZ121" s="58">
        <v>256432</v>
      </c>
      <c r="BA121" s="59">
        <v>107.27966101694915</v>
      </c>
      <c r="BB121" s="59">
        <v>27</v>
      </c>
      <c r="BC121" s="62">
        <v>1.0192512273788452</v>
      </c>
      <c r="BD121" s="63">
        <v>1.0026910305023193</v>
      </c>
    </row>
    <row r="122" spans="1:56" x14ac:dyDescent="0.25">
      <c r="A122" s="47">
        <v>42675</v>
      </c>
      <c r="B122" s="48">
        <v>66</v>
      </c>
      <c r="C122" s="49">
        <v>312</v>
      </c>
      <c r="D122" s="50">
        <v>5.251051781031288</v>
      </c>
      <c r="E122" s="49">
        <v>59</v>
      </c>
      <c r="F122" s="49">
        <v>45</v>
      </c>
      <c r="G122" s="49">
        <v>102</v>
      </c>
      <c r="H122" s="51">
        <v>21303394</v>
      </c>
      <c r="I122" s="52">
        <v>322778.69696969696</v>
      </c>
      <c r="J122" s="53">
        <v>256965.5</v>
      </c>
      <c r="K122" s="54">
        <v>58.590909090909093</v>
      </c>
      <c r="L122" s="54">
        <v>5</v>
      </c>
      <c r="M122" s="55">
        <v>1.0118459463119507</v>
      </c>
      <c r="N122" s="55">
        <v>1</v>
      </c>
      <c r="O122" s="55">
        <v>1.018683910369873</v>
      </c>
      <c r="P122" s="56">
        <v>1.003291130065918</v>
      </c>
      <c r="Q122" s="52">
        <v>310618.00961538462</v>
      </c>
      <c r="R122" s="53">
        <v>264700</v>
      </c>
      <c r="S122" s="54">
        <v>144.74038461538461</v>
      </c>
      <c r="T122" s="54">
        <v>106.5</v>
      </c>
      <c r="U122" s="55">
        <v>1.0007295608520508</v>
      </c>
      <c r="V122" s="56">
        <v>1</v>
      </c>
      <c r="W122" s="53">
        <v>314598.96610169491</v>
      </c>
      <c r="X122" s="53">
        <v>270068</v>
      </c>
      <c r="Y122" s="52">
        <v>271327.55555555556</v>
      </c>
      <c r="Z122" s="53">
        <v>247500</v>
      </c>
      <c r="AA122" s="54">
        <v>83.533333333333331</v>
      </c>
      <c r="AB122" s="54">
        <v>3</v>
      </c>
      <c r="AC122" s="55">
        <v>1.0284618139266968</v>
      </c>
      <c r="AD122" s="56">
        <v>1.0129274129867554</v>
      </c>
      <c r="AE122" s="52">
        <v>308926.26470588235</v>
      </c>
      <c r="AF122" s="53">
        <v>266984.5</v>
      </c>
      <c r="AG122" s="54">
        <v>61.411764705882355</v>
      </c>
      <c r="AH122" s="54">
        <v>1</v>
      </c>
      <c r="AI122" s="55">
        <v>1.0019294023513794</v>
      </c>
      <c r="AJ122" s="56">
        <v>1</v>
      </c>
      <c r="AK122" s="57">
        <v>660</v>
      </c>
      <c r="AL122" s="58">
        <v>199156191</v>
      </c>
      <c r="AM122" s="59">
        <v>830</v>
      </c>
      <c r="AN122" s="60">
        <v>658</v>
      </c>
      <c r="AO122" s="61">
        <v>301751.80454545456</v>
      </c>
      <c r="AP122" s="58">
        <v>260000</v>
      </c>
      <c r="AQ122" s="59">
        <v>108.25151515151515</v>
      </c>
      <c r="AR122" s="59">
        <v>28.5</v>
      </c>
      <c r="AS122" s="62">
        <v>1.0126814842224121</v>
      </c>
      <c r="AT122" s="62">
        <v>1</v>
      </c>
      <c r="AU122" s="62">
        <v>1.0168161392211914</v>
      </c>
      <c r="AV122" s="63">
        <v>1.0015794038772583</v>
      </c>
      <c r="AW122" s="58">
        <v>295610.30481927708</v>
      </c>
      <c r="AX122" s="58">
        <v>257528</v>
      </c>
      <c r="AY122" s="61">
        <v>294088.59574468085</v>
      </c>
      <c r="AZ122" s="58">
        <v>255230.5</v>
      </c>
      <c r="BA122" s="59">
        <v>109.35562310030394</v>
      </c>
      <c r="BB122" s="59">
        <v>29</v>
      </c>
      <c r="BC122" s="62">
        <v>1.0184817314147949</v>
      </c>
      <c r="BD122" s="63">
        <v>1.0022125244140625</v>
      </c>
    </row>
    <row r="123" spans="1:56" x14ac:dyDescent="0.25">
      <c r="A123" s="47">
        <v>42644</v>
      </c>
      <c r="B123" s="48">
        <v>66</v>
      </c>
      <c r="C123" s="49">
        <v>314</v>
      </c>
      <c r="D123" s="50">
        <v>5.5249268098294619</v>
      </c>
      <c r="E123" s="49">
        <v>88</v>
      </c>
      <c r="F123" s="49">
        <v>49</v>
      </c>
      <c r="G123" s="49">
        <v>123</v>
      </c>
      <c r="H123" s="51">
        <v>19807170</v>
      </c>
      <c r="I123" s="52">
        <v>300108.63636363635</v>
      </c>
      <c r="J123" s="53">
        <v>276827</v>
      </c>
      <c r="K123" s="54">
        <v>111.83333333333333</v>
      </c>
      <c r="L123" s="54">
        <v>2</v>
      </c>
      <c r="M123" s="55">
        <v>1.0161591768264771</v>
      </c>
      <c r="N123" s="55">
        <v>1.0014927387237549</v>
      </c>
      <c r="O123" s="55">
        <v>1.0307075977325439</v>
      </c>
      <c r="P123" s="56">
        <v>1.0183236598968506</v>
      </c>
      <c r="Q123" s="52">
        <v>306287.19745222927</v>
      </c>
      <c r="R123" s="53">
        <v>264370</v>
      </c>
      <c r="S123" s="54">
        <v>135.97133757961782</v>
      </c>
      <c r="T123" s="54">
        <v>88</v>
      </c>
      <c r="U123" s="55">
        <v>1.0025953054428101</v>
      </c>
      <c r="V123" s="56">
        <v>1</v>
      </c>
      <c r="W123" s="53">
        <v>311399.43181818182</v>
      </c>
      <c r="X123" s="53">
        <v>271009.5</v>
      </c>
      <c r="Y123" s="52">
        <v>296997.63265306124</v>
      </c>
      <c r="Z123" s="53">
        <v>247000</v>
      </c>
      <c r="AA123" s="54">
        <v>91.306122448979593</v>
      </c>
      <c r="AB123" s="54">
        <v>28</v>
      </c>
      <c r="AC123" s="55">
        <v>1.0244008302688599</v>
      </c>
      <c r="AD123" s="56">
        <v>1.0053708553314209</v>
      </c>
      <c r="AE123" s="52">
        <v>310794.65040650405</v>
      </c>
      <c r="AF123" s="53">
        <v>260450</v>
      </c>
      <c r="AG123" s="54">
        <v>50.105691056910572</v>
      </c>
      <c r="AH123" s="54">
        <v>0</v>
      </c>
      <c r="AI123" s="55">
        <v>1.0067859888076782</v>
      </c>
      <c r="AJ123" s="56">
        <v>1</v>
      </c>
      <c r="AK123" s="57">
        <v>594</v>
      </c>
      <c r="AL123" s="58">
        <v>177852797</v>
      </c>
      <c r="AM123" s="59">
        <v>771</v>
      </c>
      <c r="AN123" s="60">
        <v>613</v>
      </c>
      <c r="AO123" s="61">
        <v>299415.48316498316</v>
      </c>
      <c r="AP123" s="58">
        <v>260601.5</v>
      </c>
      <c r="AQ123" s="59">
        <v>113.76936026936026</v>
      </c>
      <c r="AR123" s="59">
        <v>35.5</v>
      </c>
      <c r="AS123" s="62">
        <v>1.0127743482589722</v>
      </c>
      <c r="AT123" s="62">
        <v>1</v>
      </c>
      <c r="AU123" s="62">
        <v>1.0166083574295044</v>
      </c>
      <c r="AV123" s="63">
        <v>1.0012210607528687</v>
      </c>
      <c r="AW123" s="58">
        <v>294157.21660181583</v>
      </c>
      <c r="AX123" s="58">
        <v>255963</v>
      </c>
      <c r="AY123" s="61">
        <v>295759.47145187604</v>
      </c>
      <c r="AZ123" s="58">
        <v>255561</v>
      </c>
      <c r="BA123" s="59">
        <v>111.25122349102773</v>
      </c>
      <c r="BB123" s="59">
        <v>32</v>
      </c>
      <c r="BC123" s="62">
        <v>1.0177466869354248</v>
      </c>
      <c r="BD123" s="63">
        <v>1.0012210607528687</v>
      </c>
    </row>
    <row r="124" spans="1:56" x14ac:dyDescent="0.25">
      <c r="A124" s="47">
        <v>42614</v>
      </c>
      <c r="B124" s="48">
        <v>58</v>
      </c>
      <c r="C124" s="49">
        <v>280</v>
      </c>
      <c r="D124" s="50">
        <v>5.0299400048640814</v>
      </c>
      <c r="E124" s="49">
        <v>67</v>
      </c>
      <c r="F124" s="49">
        <v>40</v>
      </c>
      <c r="G124" s="49">
        <v>145</v>
      </c>
      <c r="H124" s="51">
        <v>18811756</v>
      </c>
      <c r="I124" s="52">
        <v>324340.62068965519</v>
      </c>
      <c r="J124" s="53">
        <v>269459.5</v>
      </c>
      <c r="K124" s="54">
        <v>77.620689655172413</v>
      </c>
      <c r="L124" s="54">
        <v>1</v>
      </c>
      <c r="M124" s="55">
        <v>1.0145860910415649</v>
      </c>
      <c r="N124" s="55">
        <v>1.0048865079879761</v>
      </c>
      <c r="O124" s="55">
        <v>1.0249577760696411</v>
      </c>
      <c r="P124" s="56">
        <v>1.0048865079879761</v>
      </c>
      <c r="Q124" s="52">
        <v>312805.35357142857</v>
      </c>
      <c r="R124" s="53">
        <v>264120</v>
      </c>
      <c r="S124" s="54">
        <v>142.89285714285714</v>
      </c>
      <c r="T124" s="54">
        <v>107.5</v>
      </c>
      <c r="U124" s="55">
        <v>1.0041836500167847</v>
      </c>
      <c r="V124" s="56">
        <v>1</v>
      </c>
      <c r="W124" s="53">
        <v>304745.28358208953</v>
      </c>
      <c r="X124" s="53">
        <v>265000</v>
      </c>
      <c r="Y124" s="52">
        <v>337863.05</v>
      </c>
      <c r="Z124" s="53">
        <v>282106.5</v>
      </c>
      <c r="AA124" s="54">
        <v>168.375</v>
      </c>
      <c r="AB124" s="54">
        <v>52</v>
      </c>
      <c r="AC124" s="55">
        <v>1.0162211656570435</v>
      </c>
      <c r="AD124" s="56">
        <v>1.0011003017425537</v>
      </c>
      <c r="AE124" s="52">
        <v>302920.62758620689</v>
      </c>
      <c r="AF124" s="53">
        <v>269318</v>
      </c>
      <c r="AG124" s="54">
        <v>48.972413793103449</v>
      </c>
      <c r="AH124" s="54">
        <v>1</v>
      </c>
      <c r="AI124" s="55">
        <v>1.001537561416626</v>
      </c>
      <c r="AJ124" s="56">
        <v>1</v>
      </c>
      <c r="AK124" s="57">
        <v>528</v>
      </c>
      <c r="AL124" s="58">
        <v>158045627</v>
      </c>
      <c r="AM124" s="59">
        <v>683</v>
      </c>
      <c r="AN124" s="60">
        <v>564</v>
      </c>
      <c r="AO124" s="61">
        <v>299328.83901515149</v>
      </c>
      <c r="AP124" s="58">
        <v>258250</v>
      </c>
      <c r="AQ124" s="59">
        <v>114.01136363636364</v>
      </c>
      <c r="AR124" s="59">
        <v>47</v>
      </c>
      <c r="AS124" s="62">
        <v>1.0123512744903564</v>
      </c>
      <c r="AT124" s="62">
        <v>1</v>
      </c>
      <c r="AU124" s="62">
        <v>1.0148425102233887</v>
      </c>
      <c r="AV124" s="63">
        <v>1.0001072883605957</v>
      </c>
      <c r="AW124" s="58">
        <v>291935.67203513911</v>
      </c>
      <c r="AX124" s="58">
        <v>252625</v>
      </c>
      <c r="AY124" s="61">
        <v>295651.90070921986</v>
      </c>
      <c r="AZ124" s="58">
        <v>257238.5</v>
      </c>
      <c r="BA124" s="59">
        <v>112.98404255319149</v>
      </c>
      <c r="BB124" s="59">
        <v>32</v>
      </c>
      <c r="BC124" s="62">
        <v>1.0171664953231812</v>
      </c>
      <c r="BD124" s="63">
        <v>1.0009264945983887</v>
      </c>
    </row>
    <row r="125" spans="1:56" x14ac:dyDescent="0.25">
      <c r="A125" s="47">
        <v>42583</v>
      </c>
      <c r="B125" s="48">
        <v>66</v>
      </c>
      <c r="C125" s="49">
        <v>261</v>
      </c>
      <c r="D125" s="50">
        <v>4.7027027027027026</v>
      </c>
      <c r="E125" s="49">
        <v>82</v>
      </c>
      <c r="F125" s="49">
        <v>48</v>
      </c>
      <c r="G125" s="49">
        <v>150</v>
      </c>
      <c r="H125" s="51">
        <v>20212761</v>
      </c>
      <c r="I125" s="52">
        <v>306253.95454545453</v>
      </c>
      <c r="J125" s="53">
        <v>254125</v>
      </c>
      <c r="K125" s="54">
        <v>102.34848484848484</v>
      </c>
      <c r="L125" s="54">
        <v>32</v>
      </c>
      <c r="M125" s="55">
        <v>1.0212506055831909</v>
      </c>
      <c r="N125" s="55">
        <v>1</v>
      </c>
      <c r="O125" s="55">
        <v>1.0110428333282471</v>
      </c>
      <c r="P125" s="56">
        <v>1.0091283321380615</v>
      </c>
      <c r="Q125" s="52">
        <v>312436.37547892722</v>
      </c>
      <c r="R125" s="53">
        <v>258180</v>
      </c>
      <c r="S125" s="54">
        <v>139.49808429118775</v>
      </c>
      <c r="T125" s="54">
        <v>103</v>
      </c>
      <c r="U125" s="55">
        <v>1.0052194595336914</v>
      </c>
      <c r="V125" s="56">
        <v>1</v>
      </c>
      <c r="W125" s="53">
        <v>313603.98780487804</v>
      </c>
      <c r="X125" s="53">
        <v>279450</v>
      </c>
      <c r="Y125" s="52">
        <v>326088.47916666669</v>
      </c>
      <c r="Z125" s="53">
        <v>286331.5</v>
      </c>
      <c r="AA125" s="54">
        <v>148.77083333333334</v>
      </c>
      <c r="AB125" s="54">
        <v>72</v>
      </c>
      <c r="AC125" s="55">
        <v>1.0109920501708984</v>
      </c>
      <c r="AD125" s="56">
        <v>1.0028688907623291</v>
      </c>
      <c r="AE125" s="52">
        <v>288884.47333333333</v>
      </c>
      <c r="AF125" s="53">
        <v>258450</v>
      </c>
      <c r="AG125" s="54">
        <v>48.866666666666667</v>
      </c>
      <c r="AH125" s="54">
        <v>1</v>
      </c>
      <c r="AI125" s="55">
        <v>0.99196666479110718</v>
      </c>
      <c r="AJ125" s="56">
        <v>1</v>
      </c>
      <c r="AK125" s="57">
        <v>470</v>
      </c>
      <c r="AL125" s="58">
        <v>139233871</v>
      </c>
      <c r="AM125" s="59">
        <v>616</v>
      </c>
      <c r="AN125" s="60">
        <v>524</v>
      </c>
      <c r="AO125" s="61">
        <v>296242.27872340428</v>
      </c>
      <c r="AP125" s="58">
        <v>255450</v>
      </c>
      <c r="AQ125" s="59">
        <v>118.50212765957447</v>
      </c>
      <c r="AR125" s="59">
        <v>52</v>
      </c>
      <c r="AS125" s="62">
        <v>1.0120754241943359</v>
      </c>
      <c r="AT125" s="62">
        <v>1</v>
      </c>
      <c r="AU125" s="62">
        <v>1.0135916471481323</v>
      </c>
      <c r="AV125" s="63">
        <v>1</v>
      </c>
      <c r="AW125" s="58">
        <v>290542.41883116885</v>
      </c>
      <c r="AX125" s="58">
        <v>250000</v>
      </c>
      <c r="AY125" s="61">
        <v>292429.67557251907</v>
      </c>
      <c r="AZ125" s="58">
        <v>254900</v>
      </c>
      <c r="BA125" s="59">
        <v>108.7557251908397</v>
      </c>
      <c r="BB125" s="59">
        <v>31</v>
      </c>
      <c r="BC125" s="62">
        <v>1.017238974571228</v>
      </c>
      <c r="BD125" s="63">
        <v>1.0009264945983887</v>
      </c>
    </row>
    <row r="126" spans="1:56" x14ac:dyDescent="0.25">
      <c r="A126" s="47">
        <v>42552</v>
      </c>
      <c r="B126" s="48">
        <v>55</v>
      </c>
      <c r="C126" s="49">
        <v>258</v>
      </c>
      <c r="D126" s="50">
        <v>4.7925697726452183</v>
      </c>
      <c r="E126" s="49">
        <v>48</v>
      </c>
      <c r="F126" s="49">
        <v>49</v>
      </c>
      <c r="G126" s="49">
        <v>154</v>
      </c>
      <c r="H126" s="51">
        <v>17828840</v>
      </c>
      <c r="I126" s="52">
        <v>324160.72727272729</v>
      </c>
      <c r="J126" s="53">
        <v>282369</v>
      </c>
      <c r="K126" s="54">
        <v>130.6</v>
      </c>
      <c r="L126" s="54">
        <v>67</v>
      </c>
      <c r="M126" s="55">
        <v>1.008879542350769</v>
      </c>
      <c r="N126" s="55">
        <v>1</v>
      </c>
      <c r="O126" s="55">
        <v>1.0112972259521484</v>
      </c>
      <c r="P126" s="56">
        <v>1.002698540687561</v>
      </c>
      <c r="Q126" s="52">
        <v>316443.22480620153</v>
      </c>
      <c r="R126" s="53">
        <v>260900</v>
      </c>
      <c r="S126" s="54">
        <v>145.64341085271317</v>
      </c>
      <c r="T126" s="54">
        <v>122</v>
      </c>
      <c r="U126" s="55">
        <v>1.0001158714294434</v>
      </c>
      <c r="V126" s="56">
        <v>1</v>
      </c>
      <c r="W126" s="53">
        <v>306012.1875</v>
      </c>
      <c r="X126" s="53">
        <v>241885</v>
      </c>
      <c r="Y126" s="52">
        <v>297003.24489795917</v>
      </c>
      <c r="Z126" s="53">
        <v>259000</v>
      </c>
      <c r="AA126" s="54">
        <v>90.306122448979593</v>
      </c>
      <c r="AB126" s="54">
        <v>16</v>
      </c>
      <c r="AC126" s="55">
        <v>1.0107307434082031</v>
      </c>
      <c r="AD126" s="56">
        <v>1</v>
      </c>
      <c r="AE126" s="52">
        <v>290829.73376623378</v>
      </c>
      <c r="AF126" s="53">
        <v>255794.5</v>
      </c>
      <c r="AG126" s="54">
        <v>49.071428571428569</v>
      </c>
      <c r="AH126" s="54">
        <v>1</v>
      </c>
      <c r="AI126" s="55">
        <v>0.99318784475326538</v>
      </c>
      <c r="AJ126" s="56">
        <v>1</v>
      </c>
      <c r="AK126" s="57">
        <v>404</v>
      </c>
      <c r="AL126" s="58">
        <v>119021110</v>
      </c>
      <c r="AM126" s="59">
        <v>534</v>
      </c>
      <c r="AN126" s="60">
        <v>476</v>
      </c>
      <c r="AO126" s="61">
        <v>294606.70792079211</v>
      </c>
      <c r="AP126" s="58">
        <v>255450</v>
      </c>
      <c r="AQ126" s="59">
        <v>121.14108910891089</v>
      </c>
      <c r="AR126" s="59">
        <v>55.5</v>
      </c>
      <c r="AS126" s="62">
        <v>1.010576605796814</v>
      </c>
      <c r="AT126" s="62">
        <v>1</v>
      </c>
      <c r="AU126" s="62">
        <v>1.014001727104187</v>
      </c>
      <c r="AV126" s="63">
        <v>1</v>
      </c>
      <c r="AW126" s="58">
        <v>287001.12921348313</v>
      </c>
      <c r="AX126" s="58">
        <v>248127</v>
      </c>
      <c r="AY126" s="61">
        <v>289035.51050420169</v>
      </c>
      <c r="AZ126" s="58">
        <v>249450</v>
      </c>
      <c r="BA126" s="59">
        <v>104.72058823529412</v>
      </c>
      <c r="BB126" s="59">
        <v>28</v>
      </c>
      <c r="BC126" s="62">
        <v>1.017871618270874</v>
      </c>
      <c r="BD126" s="63">
        <v>1.0006259679794312</v>
      </c>
    </row>
    <row r="127" spans="1:56" x14ac:dyDescent="0.25">
      <c r="A127" s="47">
        <v>42522</v>
      </c>
      <c r="B127" s="48">
        <v>68</v>
      </c>
      <c r="C127" s="49">
        <v>263</v>
      </c>
      <c r="D127" s="50">
        <v>4.7890742441950325</v>
      </c>
      <c r="E127" s="49">
        <v>77</v>
      </c>
      <c r="F127" s="49">
        <v>67</v>
      </c>
      <c r="G127" s="49">
        <v>162</v>
      </c>
      <c r="H127" s="51">
        <v>22039324</v>
      </c>
      <c r="I127" s="52">
        <v>324107.70588235295</v>
      </c>
      <c r="J127" s="53">
        <v>275961.5</v>
      </c>
      <c r="K127" s="54">
        <v>112</v>
      </c>
      <c r="L127" s="54">
        <v>32</v>
      </c>
      <c r="M127" s="55">
        <v>1.0197628736495972</v>
      </c>
      <c r="N127" s="55">
        <v>1</v>
      </c>
      <c r="O127" s="55">
        <v>1.0285232067108154</v>
      </c>
      <c r="P127" s="56">
        <v>1</v>
      </c>
      <c r="Q127" s="52">
        <v>315292.28517110267</v>
      </c>
      <c r="R127" s="53">
        <v>259000</v>
      </c>
      <c r="S127" s="54">
        <v>129.23193916349811</v>
      </c>
      <c r="T127" s="54">
        <v>92</v>
      </c>
      <c r="U127" s="55">
        <v>1.0015814304351807</v>
      </c>
      <c r="V127" s="56">
        <v>1</v>
      </c>
      <c r="W127" s="53">
        <v>297069.15584415582</v>
      </c>
      <c r="X127" s="53">
        <v>269132</v>
      </c>
      <c r="Y127" s="52">
        <v>296184.64179104479</v>
      </c>
      <c r="Z127" s="53">
        <v>249000</v>
      </c>
      <c r="AA127" s="54">
        <v>101.28358208955224</v>
      </c>
      <c r="AB127" s="54">
        <v>33</v>
      </c>
      <c r="AC127" s="55">
        <v>1.0214217901229858</v>
      </c>
      <c r="AD127" s="56">
        <v>1.0084960460662842</v>
      </c>
      <c r="AE127" s="52">
        <v>289702.17283950618</v>
      </c>
      <c r="AF127" s="53">
        <v>259300</v>
      </c>
      <c r="AG127" s="54">
        <v>66.055555555555557</v>
      </c>
      <c r="AH127" s="54">
        <v>1</v>
      </c>
      <c r="AI127" s="55">
        <v>0.99548155069351196</v>
      </c>
      <c r="AJ127" s="56">
        <v>1</v>
      </c>
      <c r="AK127" s="57">
        <v>349</v>
      </c>
      <c r="AL127" s="58">
        <v>101192270</v>
      </c>
      <c r="AM127" s="59">
        <v>486</v>
      </c>
      <c r="AN127" s="60">
        <v>427</v>
      </c>
      <c r="AO127" s="61">
        <v>289949.1977077364</v>
      </c>
      <c r="AP127" s="58">
        <v>253861</v>
      </c>
      <c r="AQ127" s="59">
        <v>119.65042979942693</v>
      </c>
      <c r="AR127" s="59">
        <v>54</v>
      </c>
      <c r="AS127" s="62">
        <v>1.0108439922332764</v>
      </c>
      <c r="AT127" s="62">
        <v>1</v>
      </c>
      <c r="AU127" s="62">
        <v>1.0144279003143311</v>
      </c>
      <c r="AV127" s="63">
        <v>1</v>
      </c>
      <c r="AW127" s="58">
        <v>285123.49382716051</v>
      </c>
      <c r="AX127" s="58">
        <v>248699.5</v>
      </c>
      <c r="AY127" s="61">
        <v>288121.18032786885</v>
      </c>
      <c r="AZ127" s="58">
        <v>249000</v>
      </c>
      <c r="BA127" s="59">
        <v>106.37470725995315</v>
      </c>
      <c r="BB127" s="59">
        <v>29</v>
      </c>
      <c r="BC127" s="62">
        <v>1.0186948776245117</v>
      </c>
      <c r="BD127" s="63">
        <v>1.002698540687561</v>
      </c>
    </row>
    <row r="128" spans="1:56" x14ac:dyDescent="0.25">
      <c r="A128" s="47">
        <v>42491</v>
      </c>
      <c r="B128" s="48">
        <v>66</v>
      </c>
      <c r="C128" s="49">
        <v>251</v>
      </c>
      <c r="D128" s="50">
        <v>4.5636363636363635</v>
      </c>
      <c r="E128" s="49">
        <v>77</v>
      </c>
      <c r="F128" s="49">
        <v>74</v>
      </c>
      <c r="G128" s="49">
        <v>151</v>
      </c>
      <c r="H128" s="51">
        <v>20233880</v>
      </c>
      <c r="I128" s="52">
        <v>306573.93939393939</v>
      </c>
      <c r="J128" s="53">
        <v>268145.5</v>
      </c>
      <c r="K128" s="54">
        <v>155.80303030303031</v>
      </c>
      <c r="L128" s="54">
        <v>65.5</v>
      </c>
      <c r="M128" s="55">
        <v>1.0125381946563721</v>
      </c>
      <c r="N128" s="55">
        <v>1</v>
      </c>
      <c r="O128" s="55">
        <v>1.0166454315185547</v>
      </c>
      <c r="P128" s="56">
        <v>1.0044833421707153</v>
      </c>
      <c r="Q128" s="52">
        <v>322339.37848605576</v>
      </c>
      <c r="R128" s="53">
        <v>259000</v>
      </c>
      <c r="S128" s="54">
        <v>138.71314741035857</v>
      </c>
      <c r="T128" s="54">
        <v>91</v>
      </c>
      <c r="U128" s="55">
        <v>0.99852365255355835</v>
      </c>
      <c r="V128" s="56">
        <v>1</v>
      </c>
      <c r="W128" s="53">
        <v>293351.59740259743</v>
      </c>
      <c r="X128" s="53">
        <v>258900</v>
      </c>
      <c r="Y128" s="52">
        <v>316766.14864864864</v>
      </c>
      <c r="Z128" s="53">
        <v>274718</v>
      </c>
      <c r="AA128" s="54">
        <v>99.081081081081081</v>
      </c>
      <c r="AB128" s="54">
        <v>12.5</v>
      </c>
      <c r="AC128" s="55">
        <v>1.0117776393890381</v>
      </c>
      <c r="AD128" s="56">
        <v>1</v>
      </c>
      <c r="AE128" s="52">
        <v>295631.91390728479</v>
      </c>
      <c r="AF128" s="53">
        <v>256028</v>
      </c>
      <c r="AG128" s="54">
        <v>73.36423841059603</v>
      </c>
      <c r="AH128" s="54">
        <v>2</v>
      </c>
      <c r="AI128" s="55">
        <v>1.0020703077316284</v>
      </c>
      <c r="AJ128" s="56">
        <v>1</v>
      </c>
      <c r="AK128" s="57">
        <v>281</v>
      </c>
      <c r="AL128" s="58">
        <v>79152946</v>
      </c>
      <c r="AM128" s="59">
        <v>409</v>
      </c>
      <c r="AN128" s="60">
        <v>360</v>
      </c>
      <c r="AO128" s="61">
        <v>281683.08185053378</v>
      </c>
      <c r="AP128" s="58">
        <v>250509</v>
      </c>
      <c r="AQ128" s="59">
        <v>121.5017793594306</v>
      </c>
      <c r="AR128" s="59">
        <v>57</v>
      </c>
      <c r="AS128" s="62">
        <v>1.0086857080459595</v>
      </c>
      <c r="AT128" s="62">
        <v>1</v>
      </c>
      <c r="AU128" s="62">
        <v>1.0110169649124146</v>
      </c>
      <c r="AV128" s="63">
        <v>1</v>
      </c>
      <c r="AW128" s="58">
        <v>282874.55501222494</v>
      </c>
      <c r="AX128" s="58">
        <v>247500</v>
      </c>
      <c r="AY128" s="61">
        <v>286620.48055555555</v>
      </c>
      <c r="AZ128" s="58">
        <v>248640</v>
      </c>
      <c r="BA128" s="59">
        <v>107.32222222222222</v>
      </c>
      <c r="BB128" s="59">
        <v>28</v>
      </c>
      <c r="BC128" s="62">
        <v>1.0181936025619507</v>
      </c>
      <c r="BD128" s="63">
        <v>1.0006064176559448</v>
      </c>
    </row>
    <row r="129" spans="1:56" x14ac:dyDescent="0.25">
      <c r="A129" s="47">
        <v>42461</v>
      </c>
      <c r="B129" s="48">
        <v>69</v>
      </c>
      <c r="C129" s="49">
        <v>263</v>
      </c>
      <c r="D129" s="50">
        <v>4.8703703703703702</v>
      </c>
      <c r="E129" s="49">
        <v>78</v>
      </c>
      <c r="F129" s="49">
        <v>79</v>
      </c>
      <c r="G129" s="49">
        <v>145</v>
      </c>
      <c r="H129" s="51">
        <v>18082920</v>
      </c>
      <c r="I129" s="52">
        <v>262071.30434782608</v>
      </c>
      <c r="J129" s="53">
        <v>243545</v>
      </c>
      <c r="K129" s="54">
        <v>126.47826086956522</v>
      </c>
      <c r="L129" s="54">
        <v>73</v>
      </c>
      <c r="M129" s="55">
        <v>1.0019557476043701</v>
      </c>
      <c r="N129" s="55">
        <v>1</v>
      </c>
      <c r="O129" s="55">
        <v>1.0024005174636841</v>
      </c>
      <c r="P129" s="56">
        <v>1</v>
      </c>
      <c r="Q129" s="52">
        <v>330052</v>
      </c>
      <c r="R129" s="53">
        <v>267970</v>
      </c>
      <c r="S129" s="54">
        <v>135.1977186311787</v>
      </c>
      <c r="T129" s="54">
        <v>90</v>
      </c>
      <c r="U129" s="55">
        <v>0.99908304214477539</v>
      </c>
      <c r="V129" s="56">
        <v>1</v>
      </c>
      <c r="W129" s="53">
        <v>296234.33333333331</v>
      </c>
      <c r="X129" s="53">
        <v>250000</v>
      </c>
      <c r="Y129" s="52">
        <v>286222.37974683545</v>
      </c>
      <c r="Z129" s="53">
        <v>247155</v>
      </c>
      <c r="AA129" s="54">
        <v>98.784810126582272</v>
      </c>
      <c r="AB129" s="54">
        <v>27</v>
      </c>
      <c r="AC129" s="55">
        <v>1.0313546657562256</v>
      </c>
      <c r="AD129" s="56">
        <v>1.0071430206298828</v>
      </c>
      <c r="AE129" s="52">
        <v>276958.02068965515</v>
      </c>
      <c r="AF129" s="53">
        <v>243000</v>
      </c>
      <c r="AG129" s="54">
        <v>79.648275862068971</v>
      </c>
      <c r="AH129" s="54">
        <v>4</v>
      </c>
      <c r="AI129" s="55">
        <v>1.004118800163269</v>
      </c>
      <c r="AJ129" s="56">
        <v>1</v>
      </c>
      <c r="AK129" s="57">
        <v>215</v>
      </c>
      <c r="AL129" s="58">
        <v>58919066</v>
      </c>
      <c r="AM129" s="59">
        <v>332</v>
      </c>
      <c r="AN129" s="60">
        <v>286</v>
      </c>
      <c r="AO129" s="61">
        <v>274042.16744186048</v>
      </c>
      <c r="AP129" s="58">
        <v>243545</v>
      </c>
      <c r="AQ129" s="59">
        <v>110.97209302325581</v>
      </c>
      <c r="AR129" s="59">
        <v>55</v>
      </c>
      <c r="AS129" s="62">
        <v>1.0075030326843262</v>
      </c>
      <c r="AT129" s="62">
        <v>1</v>
      </c>
      <c r="AU129" s="62">
        <v>1.0092891454696655</v>
      </c>
      <c r="AV129" s="63">
        <v>1</v>
      </c>
      <c r="AW129" s="58">
        <v>280444.63855421689</v>
      </c>
      <c r="AX129" s="58">
        <v>246560</v>
      </c>
      <c r="AY129" s="61">
        <v>278820.55244755244</v>
      </c>
      <c r="AZ129" s="58">
        <v>242081</v>
      </c>
      <c r="BA129" s="59">
        <v>109.45454545454545</v>
      </c>
      <c r="BB129" s="59">
        <v>32.5</v>
      </c>
      <c r="BC129" s="62">
        <v>1.0198311805725098</v>
      </c>
      <c r="BD129" s="63">
        <v>1.0052354335784912</v>
      </c>
    </row>
    <row r="130" spans="1:56" x14ac:dyDescent="0.25">
      <c r="A130" s="47">
        <v>42430</v>
      </c>
      <c r="B130" s="48">
        <v>64</v>
      </c>
      <c r="C130" s="49">
        <v>250</v>
      </c>
      <c r="D130" s="50">
        <v>4.7393364928909953</v>
      </c>
      <c r="E130" s="49">
        <v>116</v>
      </c>
      <c r="F130" s="49">
        <v>81</v>
      </c>
      <c r="G130" s="49">
        <v>132</v>
      </c>
      <c r="H130" s="51">
        <v>17020183</v>
      </c>
      <c r="I130" s="52">
        <v>265940.359375</v>
      </c>
      <c r="J130" s="53">
        <v>250054.5</v>
      </c>
      <c r="K130" s="54">
        <v>86.78125</v>
      </c>
      <c r="L130" s="54">
        <v>18</v>
      </c>
      <c r="M130" s="55">
        <v>1.0082465410232544</v>
      </c>
      <c r="N130" s="55">
        <v>1</v>
      </c>
      <c r="O130" s="55">
        <v>1.0087536573410034</v>
      </c>
      <c r="P130" s="56">
        <v>1.0000019073486328</v>
      </c>
      <c r="Q130" s="52">
        <v>325220.97200000001</v>
      </c>
      <c r="R130" s="53">
        <v>261456.5</v>
      </c>
      <c r="S130" s="54">
        <v>135.208</v>
      </c>
      <c r="T130" s="54">
        <v>91</v>
      </c>
      <c r="U130" s="55">
        <v>1.0016053915023804</v>
      </c>
      <c r="V130" s="56">
        <v>1</v>
      </c>
      <c r="W130" s="53">
        <v>274337.20689655171</v>
      </c>
      <c r="X130" s="53">
        <v>242404</v>
      </c>
      <c r="Y130" s="52">
        <v>260513.37037037036</v>
      </c>
      <c r="Z130" s="53">
        <v>230095</v>
      </c>
      <c r="AA130" s="54">
        <v>131.66666666666666</v>
      </c>
      <c r="AB130" s="54">
        <v>47</v>
      </c>
      <c r="AC130" s="55">
        <v>1.0128227472305298</v>
      </c>
      <c r="AD130" s="56">
        <v>1</v>
      </c>
      <c r="AE130" s="52">
        <v>275723.9621212121</v>
      </c>
      <c r="AF130" s="53">
        <v>241392</v>
      </c>
      <c r="AG130" s="54">
        <v>94.507575757575751</v>
      </c>
      <c r="AH130" s="54">
        <v>10</v>
      </c>
      <c r="AI130" s="55">
        <v>1.0047982931137085</v>
      </c>
      <c r="AJ130" s="56">
        <v>1</v>
      </c>
      <c r="AK130" s="57">
        <v>146</v>
      </c>
      <c r="AL130" s="58">
        <v>40836146</v>
      </c>
      <c r="AM130" s="59">
        <v>254</v>
      </c>
      <c r="AN130" s="60">
        <v>207</v>
      </c>
      <c r="AO130" s="61">
        <v>279699.63013698632</v>
      </c>
      <c r="AP130" s="58">
        <v>240301.5</v>
      </c>
      <c r="AQ130" s="59">
        <v>103.64383561643835</v>
      </c>
      <c r="AR130" s="59">
        <v>48</v>
      </c>
      <c r="AS130" s="62">
        <v>1.0101248025894165</v>
      </c>
      <c r="AT130" s="62">
        <v>1</v>
      </c>
      <c r="AU130" s="62">
        <v>1.0125447511672974</v>
      </c>
      <c r="AV130" s="63">
        <v>1</v>
      </c>
      <c r="AW130" s="58">
        <v>275595.83464566927</v>
      </c>
      <c r="AX130" s="58">
        <v>242906.5</v>
      </c>
      <c r="AY130" s="61">
        <v>275995.70048309182</v>
      </c>
      <c r="AZ130" s="58">
        <v>239900</v>
      </c>
      <c r="BA130" s="59">
        <v>113.52657004830918</v>
      </c>
      <c r="BB130" s="59">
        <v>47</v>
      </c>
      <c r="BC130" s="62">
        <v>1.0154333114624023</v>
      </c>
      <c r="BD130" s="63">
        <v>1.0012210607528687</v>
      </c>
    </row>
    <row r="131" spans="1:56" x14ac:dyDescent="0.25">
      <c r="A131" s="47">
        <v>42401</v>
      </c>
      <c r="B131" s="48">
        <v>42</v>
      </c>
      <c r="C131" s="49">
        <v>243</v>
      </c>
      <c r="D131" s="50">
        <v>4.7337663510252312</v>
      </c>
      <c r="E131" s="49">
        <v>69</v>
      </c>
      <c r="F131" s="49">
        <v>71</v>
      </c>
      <c r="G131" s="49">
        <v>119</v>
      </c>
      <c r="H131" s="51">
        <v>11247340</v>
      </c>
      <c r="I131" s="52">
        <v>267793.80952380953</v>
      </c>
      <c r="J131" s="53">
        <v>233000</v>
      </c>
      <c r="K131" s="54">
        <v>130.07142857142858</v>
      </c>
      <c r="L131" s="54">
        <v>82.5</v>
      </c>
      <c r="M131" s="55">
        <v>1.0049116611480713</v>
      </c>
      <c r="N131" s="55">
        <v>1</v>
      </c>
      <c r="O131" s="55">
        <v>1.00617516040802</v>
      </c>
      <c r="P131" s="56">
        <v>1</v>
      </c>
      <c r="Q131" s="52">
        <v>325116.70370370371</v>
      </c>
      <c r="R131" s="53">
        <v>257900</v>
      </c>
      <c r="S131" s="54">
        <v>153.98353909465021</v>
      </c>
      <c r="T131" s="54">
        <v>137</v>
      </c>
      <c r="U131" s="55">
        <v>1.0089302062988281</v>
      </c>
      <c r="V131" s="56">
        <v>1</v>
      </c>
      <c r="W131" s="53">
        <v>259966.98550724637</v>
      </c>
      <c r="X131" s="53">
        <v>241339</v>
      </c>
      <c r="Y131" s="52">
        <v>268410.73239436618</v>
      </c>
      <c r="Z131" s="53">
        <v>237747</v>
      </c>
      <c r="AA131" s="54">
        <v>93.478873239436624</v>
      </c>
      <c r="AB131" s="54">
        <v>20</v>
      </c>
      <c r="AC131" s="55">
        <v>1.022948145866394</v>
      </c>
      <c r="AD131" s="56">
        <v>1.0122420787811279</v>
      </c>
      <c r="AE131" s="52">
        <v>275211.5882352941</v>
      </c>
      <c r="AF131" s="53">
        <v>247380</v>
      </c>
      <c r="AG131" s="54">
        <v>77</v>
      </c>
      <c r="AH131" s="54">
        <v>1</v>
      </c>
      <c r="AI131" s="55">
        <v>1.0037659406661987</v>
      </c>
      <c r="AJ131" s="56">
        <v>1</v>
      </c>
      <c r="AK131" s="57">
        <v>82</v>
      </c>
      <c r="AL131" s="58">
        <v>23815963</v>
      </c>
      <c r="AM131" s="59">
        <v>138</v>
      </c>
      <c r="AN131" s="60">
        <v>126</v>
      </c>
      <c r="AO131" s="61">
        <v>290438.57317073172</v>
      </c>
      <c r="AP131" s="58">
        <v>229640</v>
      </c>
      <c r="AQ131" s="59">
        <v>116.80487804878049</v>
      </c>
      <c r="AR131" s="59">
        <v>56.5</v>
      </c>
      <c r="AS131" s="62">
        <v>1.0115906000137329</v>
      </c>
      <c r="AT131" s="62">
        <v>1</v>
      </c>
      <c r="AU131" s="62">
        <v>1.0155036449432373</v>
      </c>
      <c r="AV131" s="63">
        <v>1</v>
      </c>
      <c r="AW131" s="58">
        <v>276653.81159420288</v>
      </c>
      <c r="AX131" s="58">
        <v>245453</v>
      </c>
      <c r="AY131" s="61">
        <v>285948.62698412698</v>
      </c>
      <c r="AZ131" s="58">
        <v>249690</v>
      </c>
      <c r="BA131" s="59">
        <v>101.86507936507937</v>
      </c>
      <c r="BB131" s="59">
        <v>42</v>
      </c>
      <c r="BC131" s="62">
        <v>1.0171115398406982</v>
      </c>
      <c r="BD131" s="63">
        <v>1.0088400840759277</v>
      </c>
    </row>
    <row r="132" spans="1:56" x14ac:dyDescent="0.25">
      <c r="A132" s="47">
        <v>42370</v>
      </c>
      <c r="B132" s="48">
        <v>40</v>
      </c>
      <c r="C132" s="49">
        <v>260</v>
      </c>
      <c r="D132" s="50">
        <v>5.1913478855468922</v>
      </c>
      <c r="E132" s="49">
        <v>69</v>
      </c>
      <c r="F132" s="49">
        <v>55</v>
      </c>
      <c r="G132" s="49">
        <v>97</v>
      </c>
      <c r="H132" s="51">
        <v>12568623</v>
      </c>
      <c r="I132" s="52">
        <v>314215.57500000001</v>
      </c>
      <c r="J132" s="53">
        <v>226140</v>
      </c>
      <c r="K132" s="54">
        <v>102.875</v>
      </c>
      <c r="L132" s="54">
        <v>42.5</v>
      </c>
      <c r="M132" s="55">
        <v>1.0186035633087158</v>
      </c>
      <c r="N132" s="55">
        <v>1</v>
      </c>
      <c r="O132" s="55">
        <v>1.0252985954284668</v>
      </c>
      <c r="P132" s="56">
        <v>1.0009374618530273</v>
      </c>
      <c r="Q132" s="52">
        <v>318943.16153846151</v>
      </c>
      <c r="R132" s="53">
        <v>255334.5</v>
      </c>
      <c r="S132" s="54">
        <v>146.85384615384615</v>
      </c>
      <c r="T132" s="54">
        <v>127</v>
      </c>
      <c r="U132" s="55">
        <v>1.0043493509292603</v>
      </c>
      <c r="V132" s="56">
        <v>1</v>
      </c>
      <c r="W132" s="53">
        <v>293340.63768115942</v>
      </c>
      <c r="X132" s="53">
        <v>250000</v>
      </c>
      <c r="Y132" s="52">
        <v>308588.45454545453</v>
      </c>
      <c r="Z132" s="53">
        <v>265000</v>
      </c>
      <c r="AA132" s="54">
        <v>112.69090909090909</v>
      </c>
      <c r="AB132" s="54">
        <v>56</v>
      </c>
      <c r="AC132" s="55">
        <v>1.0095769166946411</v>
      </c>
      <c r="AD132" s="56">
        <v>1</v>
      </c>
      <c r="AE132" s="52">
        <v>275870.75257731957</v>
      </c>
      <c r="AF132" s="53">
        <v>252281</v>
      </c>
      <c r="AG132" s="54">
        <v>62.742268041237111</v>
      </c>
      <c r="AH132" s="54">
        <v>1</v>
      </c>
      <c r="AI132" s="55">
        <v>1.0023379325866699</v>
      </c>
      <c r="AJ132" s="56">
        <v>1</v>
      </c>
      <c r="AK132" s="57">
        <v>40</v>
      </c>
      <c r="AL132" s="58">
        <v>12568623</v>
      </c>
      <c r="AM132" s="59">
        <v>69</v>
      </c>
      <c r="AN132" s="60">
        <v>55</v>
      </c>
      <c r="AO132" s="61">
        <v>314215.57500000001</v>
      </c>
      <c r="AP132" s="58">
        <v>226140</v>
      </c>
      <c r="AQ132" s="59">
        <v>102.875</v>
      </c>
      <c r="AR132" s="59">
        <v>42.5</v>
      </c>
      <c r="AS132" s="62">
        <v>1.0186035633087158</v>
      </c>
      <c r="AT132" s="62">
        <v>1</v>
      </c>
      <c r="AU132" s="62">
        <v>1.0252985954284668</v>
      </c>
      <c r="AV132" s="63">
        <v>1.0009374618530273</v>
      </c>
      <c r="AW132" s="58">
        <v>293340.63768115942</v>
      </c>
      <c r="AX132" s="58">
        <v>250000</v>
      </c>
      <c r="AY132" s="61">
        <v>308588.45454545453</v>
      </c>
      <c r="AZ132" s="58">
        <v>265000</v>
      </c>
      <c r="BA132" s="59">
        <v>112.69090909090909</v>
      </c>
      <c r="BB132" s="59">
        <v>56</v>
      </c>
      <c r="BC132" s="62">
        <v>1.0095769166946411</v>
      </c>
      <c r="BD132" s="63">
        <v>1</v>
      </c>
    </row>
    <row r="133" spans="1:56" x14ac:dyDescent="0.25">
      <c r="A133" s="47">
        <v>42339</v>
      </c>
      <c r="B133" s="48">
        <v>53</v>
      </c>
      <c r="C133" s="49">
        <v>233</v>
      </c>
      <c r="D133" s="50">
        <v>4.722973094707517</v>
      </c>
      <c r="E133" s="49">
        <v>54</v>
      </c>
      <c r="F133" s="49">
        <v>47</v>
      </c>
      <c r="G133" s="49">
        <v>93</v>
      </c>
      <c r="H133" s="51">
        <v>16269446</v>
      </c>
      <c r="I133" s="52">
        <v>306970.67924528301</v>
      </c>
      <c r="J133" s="53">
        <v>269900</v>
      </c>
      <c r="K133" s="54">
        <v>112.9622641509434</v>
      </c>
      <c r="L133" s="54">
        <v>45</v>
      </c>
      <c r="M133" s="55">
        <v>1.0086029767990112</v>
      </c>
      <c r="N133" s="55">
        <v>1</v>
      </c>
      <c r="O133" s="55">
        <v>1.0157421827316284</v>
      </c>
      <c r="P133" s="56">
        <v>1.0040466785430908</v>
      </c>
      <c r="Q133" s="52">
        <v>325219.4849785408</v>
      </c>
      <c r="R133" s="53">
        <v>249987</v>
      </c>
      <c r="S133" s="54">
        <v>143.54077253218884</v>
      </c>
      <c r="T133" s="54">
        <v>112</v>
      </c>
      <c r="U133" s="55">
        <v>1.0079803466796875</v>
      </c>
      <c r="V133" s="56">
        <v>1</v>
      </c>
      <c r="W133" s="53">
        <v>352346.96296296298</v>
      </c>
      <c r="X133" s="53">
        <v>303535</v>
      </c>
      <c r="Y133" s="52">
        <v>384422.82978723402</v>
      </c>
      <c r="Z133" s="53">
        <v>357400</v>
      </c>
      <c r="AA133" s="54">
        <v>98.680851063829792</v>
      </c>
      <c r="AB133" s="54">
        <v>1</v>
      </c>
      <c r="AC133" s="55">
        <v>1.026591420173645</v>
      </c>
      <c r="AD133" s="56">
        <v>1.0149848461151123</v>
      </c>
      <c r="AE133" s="52">
        <v>298602.87096774194</v>
      </c>
      <c r="AF133" s="53">
        <v>260974</v>
      </c>
      <c r="AG133" s="54">
        <v>71.548387096774192</v>
      </c>
      <c r="AH133" s="54">
        <v>1</v>
      </c>
      <c r="AI133" s="55">
        <v>0.99925780296325684</v>
      </c>
      <c r="AJ133" s="56">
        <v>1</v>
      </c>
      <c r="AK133" s="57">
        <v>592</v>
      </c>
      <c r="AL133" s="58">
        <v>171996179</v>
      </c>
      <c r="AM133" s="59">
        <v>838</v>
      </c>
      <c r="AN133" s="60">
        <v>636</v>
      </c>
      <c r="AO133" s="61">
        <v>290534.08614864864</v>
      </c>
      <c r="AP133" s="58">
        <v>249472</v>
      </c>
      <c r="AQ133" s="59">
        <v>103.31418918918919</v>
      </c>
      <c r="AR133" s="59">
        <v>35.5</v>
      </c>
      <c r="AS133" s="62">
        <v>1.0190842151641846</v>
      </c>
      <c r="AT133" s="62">
        <v>1</v>
      </c>
      <c r="AU133" s="62">
        <v>1.0240837335586548</v>
      </c>
      <c r="AV133" s="63">
        <v>1.004167914390564</v>
      </c>
      <c r="AW133" s="58">
        <v>307467.17541766108</v>
      </c>
      <c r="AX133" s="58">
        <v>256298</v>
      </c>
      <c r="AY133" s="61">
        <v>293031.11477987422</v>
      </c>
      <c r="AZ133" s="58">
        <v>251592.5</v>
      </c>
      <c r="BA133" s="59">
        <v>96.721698113207552</v>
      </c>
      <c r="BB133" s="59">
        <v>23.5</v>
      </c>
      <c r="BC133" s="62">
        <v>1.0222440958023071</v>
      </c>
      <c r="BD133" s="63">
        <v>1.0033477544784546</v>
      </c>
    </row>
    <row r="134" spans="1:56" x14ac:dyDescent="0.25">
      <c r="A134" s="47">
        <v>42309</v>
      </c>
      <c r="B134" s="48">
        <v>35</v>
      </c>
      <c r="C134" s="49">
        <v>326</v>
      </c>
      <c r="D134" s="50">
        <v>6.52</v>
      </c>
      <c r="E134" s="49">
        <v>62</v>
      </c>
      <c r="F134" s="49">
        <v>35</v>
      </c>
      <c r="G134" s="49">
        <v>110</v>
      </c>
      <c r="H134" s="51">
        <v>9987847</v>
      </c>
      <c r="I134" s="52">
        <v>285367.05714285717</v>
      </c>
      <c r="J134" s="53">
        <v>244500</v>
      </c>
      <c r="K134" s="54">
        <v>82.742857142857147</v>
      </c>
      <c r="L134" s="54">
        <v>16</v>
      </c>
      <c r="M134" s="55">
        <v>1.0098750591278076</v>
      </c>
      <c r="N134" s="55">
        <v>1</v>
      </c>
      <c r="O134" s="55">
        <v>1.0117558240890503</v>
      </c>
      <c r="P134" s="56">
        <v>1</v>
      </c>
      <c r="Q134" s="52">
        <v>328844.96319018403</v>
      </c>
      <c r="R134" s="53">
        <v>272309</v>
      </c>
      <c r="S134" s="54">
        <v>180.08282208588957</v>
      </c>
      <c r="T134" s="54">
        <v>131.5</v>
      </c>
      <c r="U134" s="55">
        <v>1.006094217300415</v>
      </c>
      <c r="V134" s="56">
        <v>1</v>
      </c>
      <c r="W134" s="53">
        <v>292758.98387096776</v>
      </c>
      <c r="X134" s="53">
        <v>240557.5</v>
      </c>
      <c r="Y134" s="52">
        <v>305305.54285714286</v>
      </c>
      <c r="Z134" s="53">
        <v>275000</v>
      </c>
      <c r="AA134" s="54">
        <v>118.28571428571429</v>
      </c>
      <c r="AB134" s="54">
        <v>13</v>
      </c>
      <c r="AC134" s="55">
        <v>1.017389178276062</v>
      </c>
      <c r="AD134" s="56">
        <v>1</v>
      </c>
      <c r="AE134" s="52">
        <v>287109.99090909091</v>
      </c>
      <c r="AF134" s="53">
        <v>252505.5</v>
      </c>
      <c r="AG134" s="54">
        <v>72.763636363636365</v>
      </c>
      <c r="AH134" s="54">
        <v>1.5</v>
      </c>
      <c r="AI134" s="55">
        <v>1.001655101776123</v>
      </c>
      <c r="AJ134" s="56">
        <v>1</v>
      </c>
      <c r="AK134" s="57">
        <v>539</v>
      </c>
      <c r="AL134" s="58">
        <v>155726733</v>
      </c>
      <c r="AM134" s="59">
        <v>784</v>
      </c>
      <c r="AN134" s="60">
        <v>589</v>
      </c>
      <c r="AO134" s="61">
        <v>288917.87198515772</v>
      </c>
      <c r="AP134" s="58">
        <v>248335</v>
      </c>
      <c r="AQ134" s="59">
        <v>102.36549165120594</v>
      </c>
      <c r="AR134" s="59">
        <v>35</v>
      </c>
      <c r="AS134" s="62">
        <v>1.0201147794723511</v>
      </c>
      <c r="AT134" s="62">
        <v>1</v>
      </c>
      <c r="AU134" s="62">
        <v>1.0249054431915283</v>
      </c>
      <c r="AV134" s="63">
        <v>1.0043001174926758</v>
      </c>
      <c r="AW134" s="58">
        <v>304375.9655612245</v>
      </c>
      <c r="AX134" s="58">
        <v>254702</v>
      </c>
      <c r="AY134" s="61">
        <v>285738.39728353143</v>
      </c>
      <c r="AZ134" s="58">
        <v>247151</v>
      </c>
      <c r="BA134" s="59">
        <v>96.565365025466889</v>
      </c>
      <c r="BB134" s="59">
        <v>25</v>
      </c>
      <c r="BC134" s="62">
        <v>1.0218971967697144</v>
      </c>
      <c r="BD134" s="63">
        <v>1.0024776458740234</v>
      </c>
    </row>
    <row r="135" spans="1:56" x14ac:dyDescent="0.25">
      <c r="A135" s="47">
        <v>42278</v>
      </c>
      <c r="B135" s="48">
        <v>52</v>
      </c>
      <c r="C135" s="49">
        <v>315</v>
      </c>
      <c r="D135" s="50">
        <v>6.1764705882352944</v>
      </c>
      <c r="E135" s="49">
        <v>79</v>
      </c>
      <c r="F135" s="49">
        <v>51</v>
      </c>
      <c r="G135" s="49">
        <v>121</v>
      </c>
      <c r="H135" s="51">
        <v>15573591</v>
      </c>
      <c r="I135" s="52">
        <v>299492.13461538462</v>
      </c>
      <c r="J135" s="53">
        <v>268500.5</v>
      </c>
      <c r="K135" s="54">
        <v>84.884615384615387</v>
      </c>
      <c r="L135" s="54">
        <v>1</v>
      </c>
      <c r="M135" s="55">
        <v>1.0140552520751953</v>
      </c>
      <c r="N135" s="55">
        <v>1</v>
      </c>
      <c r="O135" s="55">
        <v>1.0178258419036865</v>
      </c>
      <c r="P135" s="56">
        <v>1</v>
      </c>
      <c r="Q135" s="52">
        <v>329247.75238095236</v>
      </c>
      <c r="R135" s="53">
        <v>279000</v>
      </c>
      <c r="S135" s="54">
        <v>174.1015873015873</v>
      </c>
      <c r="T135" s="54">
        <v>130</v>
      </c>
      <c r="U135" s="55">
        <v>1.0101536512374878</v>
      </c>
      <c r="V135" s="56">
        <v>1</v>
      </c>
      <c r="W135" s="53">
        <v>306324.35443037975</v>
      </c>
      <c r="X135" s="53">
        <v>261900</v>
      </c>
      <c r="Y135" s="52">
        <v>267149.86274509801</v>
      </c>
      <c r="Z135" s="53">
        <v>242900</v>
      </c>
      <c r="AA135" s="54">
        <v>80.470588235294116</v>
      </c>
      <c r="AB135" s="54">
        <v>16</v>
      </c>
      <c r="AC135" s="55">
        <v>1.0144252777099609</v>
      </c>
      <c r="AD135" s="56">
        <v>1.00008225440979</v>
      </c>
      <c r="AE135" s="52">
        <v>284466.85950413224</v>
      </c>
      <c r="AF135" s="53">
        <v>244589</v>
      </c>
      <c r="AG135" s="54">
        <v>63.413223140495866</v>
      </c>
      <c r="AH135" s="54">
        <v>1</v>
      </c>
      <c r="AI135" s="55">
        <v>1.0005621910095215</v>
      </c>
      <c r="AJ135" s="56">
        <v>1</v>
      </c>
      <c r="AK135" s="57">
        <v>504</v>
      </c>
      <c r="AL135" s="58">
        <v>145738886</v>
      </c>
      <c r="AM135" s="59">
        <v>722</v>
      </c>
      <c r="AN135" s="60">
        <v>554</v>
      </c>
      <c r="AO135" s="61">
        <v>289164.45634920633</v>
      </c>
      <c r="AP135" s="58">
        <v>248363</v>
      </c>
      <c r="AQ135" s="59">
        <v>103.72817460317461</v>
      </c>
      <c r="AR135" s="59">
        <v>37.5</v>
      </c>
      <c r="AS135" s="62">
        <v>1.0208258628845215</v>
      </c>
      <c r="AT135" s="62">
        <v>1</v>
      </c>
      <c r="AU135" s="62">
        <v>1.0258203744888306</v>
      </c>
      <c r="AV135" s="63">
        <v>1.0051310062408447</v>
      </c>
      <c r="AW135" s="58">
        <v>305373.54570637119</v>
      </c>
      <c r="AX135" s="58">
        <v>254950</v>
      </c>
      <c r="AY135" s="61">
        <v>284502.20577617327</v>
      </c>
      <c r="AZ135" s="58">
        <v>242941.5</v>
      </c>
      <c r="BA135" s="59">
        <v>95.193140794223822</v>
      </c>
      <c r="BB135" s="59">
        <v>25</v>
      </c>
      <c r="BC135" s="62">
        <v>1.0221819877624512</v>
      </c>
      <c r="BD135" s="63">
        <v>1.0025532245635986</v>
      </c>
    </row>
    <row r="136" spans="1:56" x14ac:dyDescent="0.25">
      <c r="A136" s="47">
        <v>42248</v>
      </c>
      <c r="B136" s="48">
        <v>56</v>
      </c>
      <c r="C136" s="49">
        <v>300</v>
      </c>
      <c r="D136" s="50">
        <v>5.8727570793004267</v>
      </c>
      <c r="E136" s="49">
        <v>63</v>
      </c>
      <c r="F136" s="49">
        <v>39</v>
      </c>
      <c r="G136" s="49">
        <v>122</v>
      </c>
      <c r="H136" s="51">
        <v>17888290</v>
      </c>
      <c r="I136" s="52">
        <v>319433.75</v>
      </c>
      <c r="J136" s="53">
        <v>261416.5</v>
      </c>
      <c r="K136" s="54">
        <v>74.517857142857139</v>
      </c>
      <c r="L136" s="54">
        <v>7.5</v>
      </c>
      <c r="M136" s="55">
        <v>1.0193467140197754</v>
      </c>
      <c r="N136" s="55">
        <v>1</v>
      </c>
      <c r="O136" s="55">
        <v>1.0192022323608398</v>
      </c>
      <c r="P136" s="56">
        <v>1.0006057024002075</v>
      </c>
      <c r="Q136" s="52">
        <v>328214.90999999997</v>
      </c>
      <c r="R136" s="53">
        <v>277093</v>
      </c>
      <c r="S136" s="54">
        <v>169.18</v>
      </c>
      <c r="T136" s="54">
        <v>127.5</v>
      </c>
      <c r="U136" s="55">
        <v>1.0106995105743408</v>
      </c>
      <c r="V136" s="56">
        <v>1</v>
      </c>
      <c r="W136" s="53">
        <v>347387.65079365077</v>
      </c>
      <c r="X136" s="53">
        <v>275000</v>
      </c>
      <c r="Y136" s="52">
        <v>322049.89743589744</v>
      </c>
      <c r="Z136" s="53">
        <v>265000</v>
      </c>
      <c r="AA136" s="54">
        <v>97.641025641025635</v>
      </c>
      <c r="AB136" s="54">
        <v>1</v>
      </c>
      <c r="AC136" s="55">
        <v>1.0158995389938354</v>
      </c>
      <c r="AD136" s="56">
        <v>1</v>
      </c>
      <c r="AE136" s="52">
        <v>298055.00819672132</v>
      </c>
      <c r="AF136" s="53">
        <v>249750</v>
      </c>
      <c r="AG136" s="54">
        <v>69.155737704918039</v>
      </c>
      <c r="AH136" s="54">
        <v>1</v>
      </c>
      <c r="AI136" s="55">
        <v>1.0020209550857544</v>
      </c>
      <c r="AJ136" s="56">
        <v>1</v>
      </c>
      <c r="AK136" s="57">
        <v>452</v>
      </c>
      <c r="AL136" s="58">
        <v>130165295</v>
      </c>
      <c r="AM136" s="59">
        <v>643</v>
      </c>
      <c r="AN136" s="60">
        <v>503</v>
      </c>
      <c r="AO136" s="61">
        <v>287976.3163716814</v>
      </c>
      <c r="AP136" s="58">
        <v>245603.5</v>
      </c>
      <c r="AQ136" s="59">
        <v>105.89601769911505</v>
      </c>
      <c r="AR136" s="59">
        <v>43</v>
      </c>
      <c r="AS136" s="62">
        <v>1.0216047763824463</v>
      </c>
      <c r="AT136" s="62">
        <v>1</v>
      </c>
      <c r="AU136" s="62">
        <v>1.0267422199249268</v>
      </c>
      <c r="AV136" s="63">
        <v>1.0059946775436401</v>
      </c>
      <c r="AW136" s="58">
        <v>305256.72783825814</v>
      </c>
      <c r="AX136" s="58">
        <v>254735</v>
      </c>
      <c r="AY136" s="61">
        <v>286261.58846918488</v>
      </c>
      <c r="AZ136" s="58">
        <v>244500</v>
      </c>
      <c r="BA136" s="59">
        <v>96.685884691848912</v>
      </c>
      <c r="BB136" s="59">
        <v>25</v>
      </c>
      <c r="BC136" s="62">
        <v>1.0229684114456177</v>
      </c>
      <c r="BD136" s="63">
        <v>1.0034013986587524</v>
      </c>
    </row>
    <row r="137" spans="1:56" x14ac:dyDescent="0.25">
      <c r="A137" s="47">
        <v>42217</v>
      </c>
      <c r="B137" s="48">
        <v>46</v>
      </c>
      <c r="C137" s="49">
        <v>286</v>
      </c>
      <c r="D137" s="50">
        <v>5.7487437185929648</v>
      </c>
      <c r="E137" s="49">
        <v>70</v>
      </c>
      <c r="F137" s="49">
        <v>50</v>
      </c>
      <c r="G137" s="49">
        <v>142</v>
      </c>
      <c r="H137" s="51">
        <v>13718792</v>
      </c>
      <c r="I137" s="52">
        <v>298234.60869565216</v>
      </c>
      <c r="J137" s="53">
        <v>224264.5</v>
      </c>
      <c r="K137" s="54">
        <v>104.76086956521739</v>
      </c>
      <c r="L137" s="54">
        <v>55</v>
      </c>
      <c r="M137" s="55">
        <v>1.0259971618652344</v>
      </c>
      <c r="N137" s="55">
        <v>1.0052931308746338</v>
      </c>
      <c r="O137" s="55">
        <v>1.02951979637146</v>
      </c>
      <c r="P137" s="56">
        <v>1.0080406665802002</v>
      </c>
      <c r="Q137" s="52">
        <v>331559.53146853147</v>
      </c>
      <c r="R137" s="53">
        <v>273777.5</v>
      </c>
      <c r="S137" s="54">
        <v>166.05594405594405</v>
      </c>
      <c r="T137" s="54">
        <v>134.5</v>
      </c>
      <c r="U137" s="55">
        <v>1.0077433586120605</v>
      </c>
      <c r="V137" s="56">
        <v>1</v>
      </c>
      <c r="W137" s="53">
        <v>293452.04285714286</v>
      </c>
      <c r="X137" s="53">
        <v>254541.5</v>
      </c>
      <c r="Y137" s="52">
        <v>285257.06</v>
      </c>
      <c r="Z137" s="53">
        <v>244825.5</v>
      </c>
      <c r="AA137" s="54">
        <v>94.04</v>
      </c>
      <c r="AB137" s="54">
        <v>26</v>
      </c>
      <c r="AC137" s="55">
        <v>1.0092271566390991</v>
      </c>
      <c r="AD137" s="56">
        <v>1</v>
      </c>
      <c r="AE137" s="52">
        <v>304871.71830985916</v>
      </c>
      <c r="AF137" s="53">
        <v>252365</v>
      </c>
      <c r="AG137" s="54">
        <v>68.507042253521121</v>
      </c>
      <c r="AH137" s="54">
        <v>2</v>
      </c>
      <c r="AI137" s="55">
        <v>1.0009243488311768</v>
      </c>
      <c r="AJ137" s="56">
        <v>1</v>
      </c>
      <c r="AK137" s="57">
        <v>396</v>
      </c>
      <c r="AL137" s="58">
        <v>112277005</v>
      </c>
      <c r="AM137" s="59">
        <v>580</v>
      </c>
      <c r="AN137" s="60">
        <v>464</v>
      </c>
      <c r="AO137" s="61">
        <v>283527.79040404042</v>
      </c>
      <c r="AP137" s="58">
        <v>244250</v>
      </c>
      <c r="AQ137" s="59">
        <v>110.33333333333333</v>
      </c>
      <c r="AR137" s="59">
        <v>53.5</v>
      </c>
      <c r="AS137" s="62">
        <v>1.0219241380691528</v>
      </c>
      <c r="AT137" s="62">
        <v>1</v>
      </c>
      <c r="AU137" s="62">
        <v>1.0278111696243286</v>
      </c>
      <c r="AV137" s="63">
        <v>1.0076453685760498</v>
      </c>
      <c r="AW137" s="58">
        <v>300680.43793103448</v>
      </c>
      <c r="AX137" s="58">
        <v>253732.5</v>
      </c>
      <c r="AY137" s="61">
        <v>283253.51939655171</v>
      </c>
      <c r="AZ137" s="58">
        <v>239900</v>
      </c>
      <c r="BA137" s="59">
        <v>96.605603448275858</v>
      </c>
      <c r="BB137" s="59">
        <v>28</v>
      </c>
      <c r="BC137" s="62">
        <v>1.0235625505447388</v>
      </c>
      <c r="BD137" s="63">
        <v>1.0046887397766113</v>
      </c>
    </row>
    <row r="138" spans="1:56" x14ac:dyDescent="0.25">
      <c r="A138" s="47">
        <v>42186</v>
      </c>
      <c r="B138" s="48">
        <v>68</v>
      </c>
      <c r="C138" s="49">
        <v>273</v>
      </c>
      <c r="D138" s="50">
        <v>5.4059405940594063</v>
      </c>
      <c r="E138" s="49">
        <v>68</v>
      </c>
      <c r="F138" s="49">
        <v>48</v>
      </c>
      <c r="G138" s="49">
        <v>143</v>
      </c>
      <c r="H138" s="51">
        <v>18172828</v>
      </c>
      <c r="I138" s="52">
        <v>267247.4705882353</v>
      </c>
      <c r="J138" s="53">
        <v>246273.5</v>
      </c>
      <c r="K138" s="54">
        <v>75.308823529411768</v>
      </c>
      <c r="L138" s="54">
        <v>9.5</v>
      </c>
      <c r="M138" s="55">
        <v>1.014196515083313</v>
      </c>
      <c r="N138" s="55">
        <v>1</v>
      </c>
      <c r="O138" s="55">
        <v>1.0153217315673828</v>
      </c>
      <c r="P138" s="56">
        <v>1.0052642822265625</v>
      </c>
      <c r="Q138" s="52">
        <v>336775.1794871795</v>
      </c>
      <c r="R138" s="53">
        <v>276692</v>
      </c>
      <c r="S138" s="54">
        <v>164.62637362637363</v>
      </c>
      <c r="T138" s="54">
        <v>122</v>
      </c>
      <c r="U138" s="55">
        <v>1.0084668397903442</v>
      </c>
      <c r="V138" s="56">
        <v>1</v>
      </c>
      <c r="W138" s="53">
        <v>300666.9411764706</v>
      </c>
      <c r="X138" s="53">
        <v>242941.5</v>
      </c>
      <c r="Y138" s="52">
        <v>265480.625</v>
      </c>
      <c r="Z138" s="53">
        <v>236916</v>
      </c>
      <c r="AA138" s="54">
        <v>73.395833333333329</v>
      </c>
      <c r="AB138" s="54">
        <v>28.5</v>
      </c>
      <c r="AC138" s="55">
        <v>1.0178812742233276</v>
      </c>
      <c r="AD138" s="56">
        <v>1.0074969530105591</v>
      </c>
      <c r="AE138" s="52">
        <v>308248.53146853147</v>
      </c>
      <c r="AF138" s="53">
        <v>252730</v>
      </c>
      <c r="AG138" s="54">
        <v>78.258741258741253</v>
      </c>
      <c r="AH138" s="54">
        <v>3</v>
      </c>
      <c r="AI138" s="55">
        <v>1.0034937858581543</v>
      </c>
      <c r="AJ138" s="56">
        <v>1</v>
      </c>
      <c r="AK138" s="57">
        <v>350</v>
      </c>
      <c r="AL138" s="58">
        <v>98558213</v>
      </c>
      <c r="AM138" s="59">
        <v>510</v>
      </c>
      <c r="AN138" s="60">
        <v>414</v>
      </c>
      <c r="AO138" s="61">
        <v>281594.89428571431</v>
      </c>
      <c r="AP138" s="58">
        <v>245518.5</v>
      </c>
      <c r="AQ138" s="59">
        <v>111.06571428571428</v>
      </c>
      <c r="AR138" s="59">
        <v>53.5</v>
      </c>
      <c r="AS138" s="62">
        <v>1.0213888883590698</v>
      </c>
      <c r="AT138" s="62">
        <v>1</v>
      </c>
      <c r="AU138" s="62">
        <v>1.0275859832763672</v>
      </c>
      <c r="AV138" s="63">
        <v>1.0071942806243896</v>
      </c>
      <c r="AW138" s="58">
        <v>301672.57058823528</v>
      </c>
      <c r="AX138" s="58">
        <v>253302.5</v>
      </c>
      <c r="AY138" s="61">
        <v>283011.54589371983</v>
      </c>
      <c r="AZ138" s="58">
        <v>239900</v>
      </c>
      <c r="BA138" s="59">
        <v>96.915458937198068</v>
      </c>
      <c r="BB138" s="59">
        <v>28</v>
      </c>
      <c r="BC138" s="62">
        <v>1.0252939462661743</v>
      </c>
      <c r="BD138" s="63">
        <v>1.005988597869873</v>
      </c>
    </row>
    <row r="139" spans="1:56" x14ac:dyDescent="0.25">
      <c r="A139" s="47">
        <v>42156</v>
      </c>
      <c r="B139" s="48">
        <v>69</v>
      </c>
      <c r="C139" s="49">
        <v>282</v>
      </c>
      <c r="D139" s="50">
        <v>5.6494155489094489</v>
      </c>
      <c r="E139" s="49">
        <v>76</v>
      </c>
      <c r="F139" s="49">
        <v>62</v>
      </c>
      <c r="G139" s="49">
        <v>126</v>
      </c>
      <c r="H139" s="51">
        <v>20227080</v>
      </c>
      <c r="I139" s="52">
        <v>293146.08695652173</v>
      </c>
      <c r="J139" s="53">
        <v>250000</v>
      </c>
      <c r="K139" s="54">
        <v>139.24637681159419</v>
      </c>
      <c r="L139" s="54">
        <v>84</v>
      </c>
      <c r="M139" s="55">
        <v>1.0228052139282227</v>
      </c>
      <c r="N139" s="55">
        <v>1</v>
      </c>
      <c r="O139" s="55">
        <v>1.0393701791763306</v>
      </c>
      <c r="P139" s="56">
        <v>1.0194318294525146</v>
      </c>
      <c r="Q139" s="52">
        <v>323992.33687943261</v>
      </c>
      <c r="R139" s="53">
        <v>270265</v>
      </c>
      <c r="S139" s="54">
        <v>158.29078014184398</v>
      </c>
      <c r="T139" s="54">
        <v>114.5</v>
      </c>
      <c r="U139" s="55">
        <v>1.0054377317428589</v>
      </c>
      <c r="V139" s="56">
        <v>1</v>
      </c>
      <c r="W139" s="53">
        <v>313248.88157894736</v>
      </c>
      <c r="X139" s="53">
        <v>274275</v>
      </c>
      <c r="Y139" s="52">
        <v>294244.30645161291</v>
      </c>
      <c r="Z139" s="53">
        <v>252468.5</v>
      </c>
      <c r="AA139" s="54">
        <v>94.661290322580641</v>
      </c>
      <c r="AB139" s="54">
        <v>24</v>
      </c>
      <c r="AC139" s="55">
        <v>1.0247765779495239</v>
      </c>
      <c r="AD139" s="56">
        <v>1.0081107616424561</v>
      </c>
      <c r="AE139" s="52">
        <v>296649.39682539681</v>
      </c>
      <c r="AF139" s="53">
        <v>235799.5</v>
      </c>
      <c r="AG139" s="54">
        <v>72.301587301587304</v>
      </c>
      <c r="AH139" s="54">
        <v>2.5</v>
      </c>
      <c r="AI139" s="55">
        <v>1.0027058124542236</v>
      </c>
      <c r="AJ139" s="56">
        <v>1</v>
      </c>
      <c r="AK139" s="57">
        <v>282</v>
      </c>
      <c r="AL139" s="58">
        <v>80385385</v>
      </c>
      <c r="AM139" s="59">
        <v>442</v>
      </c>
      <c r="AN139" s="60">
        <v>366</v>
      </c>
      <c r="AO139" s="61">
        <v>285054.55673758866</v>
      </c>
      <c r="AP139" s="58">
        <v>245518.5</v>
      </c>
      <c r="AQ139" s="59">
        <v>119.68794326241135</v>
      </c>
      <c r="AR139" s="59">
        <v>69.5</v>
      </c>
      <c r="AS139" s="62">
        <v>1.0231231451034546</v>
      </c>
      <c r="AT139" s="62">
        <v>1</v>
      </c>
      <c r="AU139" s="62">
        <v>1.0305538177490234</v>
      </c>
      <c r="AV139" s="63">
        <v>1.0082963705062866</v>
      </c>
      <c r="AW139" s="58">
        <v>301827.28280542989</v>
      </c>
      <c r="AX139" s="58">
        <v>254950</v>
      </c>
      <c r="AY139" s="61">
        <v>285310.68306010927</v>
      </c>
      <c r="AZ139" s="58">
        <v>240426.5</v>
      </c>
      <c r="BA139" s="59">
        <v>100</v>
      </c>
      <c r="BB139" s="59">
        <v>28</v>
      </c>
      <c r="BC139" s="62">
        <v>1.0262660980224609</v>
      </c>
      <c r="BD139" s="63">
        <v>1.0058609247207642</v>
      </c>
    </row>
    <row r="140" spans="1:56" x14ac:dyDescent="0.25">
      <c r="A140" s="47">
        <v>42125</v>
      </c>
      <c r="B140" s="48">
        <v>54</v>
      </c>
      <c r="C140" s="49">
        <v>285</v>
      </c>
      <c r="D140" s="50">
        <v>5.6810629789266747</v>
      </c>
      <c r="E140" s="49">
        <v>51</v>
      </c>
      <c r="F140" s="49">
        <v>57</v>
      </c>
      <c r="G140" s="49">
        <v>147</v>
      </c>
      <c r="H140" s="51">
        <v>15095741</v>
      </c>
      <c r="I140" s="52">
        <v>279550.75925925927</v>
      </c>
      <c r="J140" s="53">
        <v>234710</v>
      </c>
      <c r="K140" s="54">
        <v>144.53703703703704</v>
      </c>
      <c r="L140" s="54">
        <v>123</v>
      </c>
      <c r="M140" s="55">
        <v>1.0263141393661499</v>
      </c>
      <c r="N140" s="55">
        <v>1</v>
      </c>
      <c r="O140" s="55">
        <v>1.0345245599746704</v>
      </c>
      <c r="P140" s="56">
        <v>1.0081154108047485</v>
      </c>
      <c r="Q140" s="52">
        <v>321810.88771929825</v>
      </c>
      <c r="R140" s="53">
        <v>264711</v>
      </c>
      <c r="S140" s="54">
        <v>154.34736842105264</v>
      </c>
      <c r="T140" s="54">
        <v>117</v>
      </c>
      <c r="U140" s="55">
        <v>1.0111547708511353</v>
      </c>
      <c r="V140" s="56">
        <v>1</v>
      </c>
      <c r="W140" s="53">
        <v>290507.33333333331</v>
      </c>
      <c r="X140" s="53">
        <v>239900</v>
      </c>
      <c r="Y140" s="52">
        <v>288260.42105263157</v>
      </c>
      <c r="Z140" s="53">
        <v>230000</v>
      </c>
      <c r="AA140" s="54">
        <v>150.03508771929825</v>
      </c>
      <c r="AB140" s="54">
        <v>48</v>
      </c>
      <c r="AC140" s="55">
        <v>1.0256195068359375</v>
      </c>
      <c r="AD140" s="56">
        <v>1.00611412525177</v>
      </c>
      <c r="AE140" s="52">
        <v>282569.97278911562</v>
      </c>
      <c r="AF140" s="53">
        <v>232000</v>
      </c>
      <c r="AG140" s="54">
        <v>84.911564625850346</v>
      </c>
      <c r="AH140" s="54">
        <v>15</v>
      </c>
      <c r="AI140" s="55">
        <v>1.0053937435150146</v>
      </c>
      <c r="AJ140" s="56">
        <v>1</v>
      </c>
      <c r="AK140" s="57">
        <v>213</v>
      </c>
      <c r="AL140" s="58">
        <v>60158305</v>
      </c>
      <c r="AM140" s="59">
        <v>366</v>
      </c>
      <c r="AN140" s="60">
        <v>304</v>
      </c>
      <c r="AO140" s="61">
        <v>282433.35680751177</v>
      </c>
      <c r="AP140" s="58">
        <v>242250</v>
      </c>
      <c r="AQ140" s="59">
        <v>113.35211267605634</v>
      </c>
      <c r="AR140" s="59">
        <v>64</v>
      </c>
      <c r="AS140" s="62">
        <v>1.0232261419296265</v>
      </c>
      <c r="AT140" s="62">
        <v>1</v>
      </c>
      <c r="AU140" s="62">
        <v>1.0276843309402466</v>
      </c>
      <c r="AV140" s="63">
        <v>1.0055379867553711</v>
      </c>
      <c r="AW140" s="58">
        <v>299455.58469945355</v>
      </c>
      <c r="AX140" s="58">
        <v>253302.5</v>
      </c>
      <c r="AY140" s="61">
        <v>283488.69407894736</v>
      </c>
      <c r="AZ140" s="58">
        <v>239450</v>
      </c>
      <c r="BA140" s="59">
        <v>101.08881578947368</v>
      </c>
      <c r="BB140" s="59">
        <v>28</v>
      </c>
      <c r="BC140" s="62">
        <v>1.0265698432922363</v>
      </c>
      <c r="BD140" s="63">
        <v>1.0054352283477783</v>
      </c>
    </row>
    <row r="141" spans="1:56" x14ac:dyDescent="0.25">
      <c r="A141" s="47">
        <v>42095</v>
      </c>
      <c r="B141" s="48">
        <v>54</v>
      </c>
      <c r="C141" s="49">
        <v>301</v>
      </c>
      <c r="D141" s="50">
        <v>6.02</v>
      </c>
      <c r="E141" s="49">
        <v>98</v>
      </c>
      <c r="F141" s="49">
        <v>93</v>
      </c>
      <c r="G141" s="49">
        <v>132</v>
      </c>
      <c r="H141" s="51">
        <v>14230599</v>
      </c>
      <c r="I141" s="52">
        <v>263529.61111111112</v>
      </c>
      <c r="J141" s="53">
        <v>221728</v>
      </c>
      <c r="K141" s="54">
        <v>108.87037037037037</v>
      </c>
      <c r="L141" s="54">
        <v>56.5</v>
      </c>
      <c r="M141" s="55">
        <v>1.0090686082839966</v>
      </c>
      <c r="N141" s="55">
        <v>1</v>
      </c>
      <c r="O141" s="55">
        <v>1.0151689052581787</v>
      </c>
      <c r="P141" s="56">
        <v>1</v>
      </c>
      <c r="Q141" s="52">
        <v>317975.67774086382</v>
      </c>
      <c r="R141" s="53">
        <v>264160</v>
      </c>
      <c r="S141" s="54">
        <v>151.21262458471762</v>
      </c>
      <c r="T141" s="54">
        <v>112</v>
      </c>
      <c r="U141" s="55">
        <v>1.0115487575531006</v>
      </c>
      <c r="V141" s="56">
        <v>1</v>
      </c>
      <c r="W141" s="53">
        <v>321126.40816326533</v>
      </c>
      <c r="X141" s="53">
        <v>259130</v>
      </c>
      <c r="Y141" s="52">
        <v>295400.59139784944</v>
      </c>
      <c r="Z141" s="53">
        <v>248869</v>
      </c>
      <c r="AA141" s="54">
        <v>114.3010752688172</v>
      </c>
      <c r="AB141" s="54">
        <v>72</v>
      </c>
      <c r="AC141" s="55">
        <v>1.0312013626098633</v>
      </c>
      <c r="AD141" s="56">
        <v>1.0026289224624634</v>
      </c>
      <c r="AE141" s="52">
        <v>273069.7121212121</v>
      </c>
      <c r="AF141" s="53">
        <v>227972.5</v>
      </c>
      <c r="AG141" s="54">
        <v>77.818181818181813</v>
      </c>
      <c r="AH141" s="54">
        <v>20.5</v>
      </c>
      <c r="AI141" s="55">
        <v>1.0084424018859863</v>
      </c>
      <c r="AJ141" s="56">
        <v>1</v>
      </c>
      <c r="AK141" s="57">
        <v>159</v>
      </c>
      <c r="AL141" s="58">
        <v>45062564</v>
      </c>
      <c r="AM141" s="59">
        <v>315</v>
      </c>
      <c r="AN141" s="60">
        <v>247</v>
      </c>
      <c r="AO141" s="61">
        <v>283412.35220125789</v>
      </c>
      <c r="AP141" s="58">
        <v>246620</v>
      </c>
      <c r="AQ141" s="59">
        <v>102.76100628930817</v>
      </c>
      <c r="AR141" s="59">
        <v>38</v>
      </c>
      <c r="AS141" s="62">
        <v>1.0221774578094482</v>
      </c>
      <c r="AT141" s="62">
        <v>1</v>
      </c>
      <c r="AU141" s="62">
        <v>1.0253465175628662</v>
      </c>
      <c r="AV141" s="63">
        <v>1.0043001174926758</v>
      </c>
      <c r="AW141" s="58">
        <v>300904.34920634923</v>
      </c>
      <c r="AX141" s="58">
        <v>253860</v>
      </c>
      <c r="AY141" s="61">
        <v>282387.5263157895</v>
      </c>
      <c r="AZ141" s="58">
        <v>241900</v>
      </c>
      <c r="BA141" s="59">
        <v>89.793522267206484</v>
      </c>
      <c r="BB141" s="59">
        <v>23</v>
      </c>
      <c r="BC141" s="62">
        <v>1.0267891883850098</v>
      </c>
      <c r="BD141" s="63">
        <v>1.0051310062408447</v>
      </c>
    </row>
    <row r="142" spans="1:56" x14ac:dyDescent="0.25">
      <c r="A142" s="47">
        <v>42064</v>
      </c>
      <c r="B142" s="48">
        <v>47</v>
      </c>
      <c r="C142" s="49">
        <v>291</v>
      </c>
      <c r="D142" s="50">
        <v>5.8492462311557789</v>
      </c>
      <c r="E142" s="49">
        <v>78</v>
      </c>
      <c r="F142" s="49">
        <v>65</v>
      </c>
      <c r="G142" s="49">
        <v>116</v>
      </c>
      <c r="H142" s="51">
        <v>13809717</v>
      </c>
      <c r="I142" s="52">
        <v>293823.76595744683</v>
      </c>
      <c r="J142" s="53">
        <v>248987</v>
      </c>
      <c r="K142" s="54">
        <v>94.063829787234042</v>
      </c>
      <c r="L142" s="54">
        <v>29</v>
      </c>
      <c r="M142" s="55">
        <v>1.0387166738510132</v>
      </c>
      <c r="N142" s="55">
        <v>1.0179888010025024</v>
      </c>
      <c r="O142" s="55">
        <v>1.0256732702255249</v>
      </c>
      <c r="P142" s="56">
        <v>1.0250333547592163</v>
      </c>
      <c r="Q142" s="52">
        <v>302463.96907216497</v>
      </c>
      <c r="R142" s="53">
        <v>249995</v>
      </c>
      <c r="S142" s="54">
        <v>155.13058419243987</v>
      </c>
      <c r="T142" s="54">
        <v>132</v>
      </c>
      <c r="U142" s="55">
        <v>1.0116181373596191</v>
      </c>
      <c r="V142" s="56">
        <v>1</v>
      </c>
      <c r="W142" s="53">
        <v>283407.75641025644</v>
      </c>
      <c r="X142" s="53">
        <v>263482</v>
      </c>
      <c r="Y142" s="52">
        <v>265361.59999999998</v>
      </c>
      <c r="Z142" s="53">
        <v>237750</v>
      </c>
      <c r="AA142" s="54">
        <v>70.569230769230771</v>
      </c>
      <c r="AB142" s="54">
        <v>1</v>
      </c>
      <c r="AC142" s="55">
        <v>1.0225670337677002</v>
      </c>
      <c r="AD142" s="56">
        <v>1.0076453685760498</v>
      </c>
      <c r="AE142" s="52">
        <v>271610.05172413791</v>
      </c>
      <c r="AF142" s="53">
        <v>232450</v>
      </c>
      <c r="AG142" s="54">
        <v>78.59482758620689</v>
      </c>
      <c r="AH142" s="54">
        <v>24.5</v>
      </c>
      <c r="AI142" s="55">
        <v>1.0062832832336426</v>
      </c>
      <c r="AJ142" s="56">
        <v>1</v>
      </c>
      <c r="AK142" s="57">
        <v>105</v>
      </c>
      <c r="AL142" s="58">
        <v>30831965</v>
      </c>
      <c r="AM142" s="59">
        <v>217</v>
      </c>
      <c r="AN142" s="60">
        <v>154</v>
      </c>
      <c r="AO142" s="61">
        <v>293637.76190476189</v>
      </c>
      <c r="AP142" s="58">
        <v>259000</v>
      </c>
      <c r="AQ142" s="59">
        <v>99.61904761904762</v>
      </c>
      <c r="AR142" s="59">
        <v>35</v>
      </c>
      <c r="AS142" s="62">
        <v>1.0289191007614136</v>
      </c>
      <c r="AT142" s="62">
        <v>1.0035442113876343</v>
      </c>
      <c r="AU142" s="62">
        <v>1.0306310653686523</v>
      </c>
      <c r="AV142" s="63">
        <v>1.0108860731124878</v>
      </c>
      <c r="AW142" s="58">
        <v>291771.80645161291</v>
      </c>
      <c r="AX142" s="58">
        <v>252867</v>
      </c>
      <c r="AY142" s="61">
        <v>274528.98701298703</v>
      </c>
      <c r="AZ142" s="58">
        <v>236680</v>
      </c>
      <c r="BA142" s="59">
        <v>74.993506493506487</v>
      </c>
      <c r="BB142" s="59">
        <v>4.5</v>
      </c>
      <c r="BC142" s="62">
        <v>1.0241246223449707</v>
      </c>
      <c r="BD142" s="63">
        <v>1.0076901912689209</v>
      </c>
    </row>
    <row r="143" spans="1:56" x14ac:dyDescent="0.25">
      <c r="A143" s="47">
        <v>42036</v>
      </c>
      <c r="B143" s="48">
        <v>27</v>
      </c>
      <c r="C143" s="49">
        <v>293</v>
      </c>
      <c r="D143" s="50">
        <v>5.9092438490216894</v>
      </c>
      <c r="E143" s="49">
        <v>61</v>
      </c>
      <c r="F143" s="49">
        <v>53</v>
      </c>
      <c r="G143" s="49">
        <v>95</v>
      </c>
      <c r="H143" s="51">
        <v>7727967</v>
      </c>
      <c r="I143" s="52">
        <v>286221</v>
      </c>
      <c r="J143" s="53">
        <v>260000</v>
      </c>
      <c r="K143" s="54">
        <v>119.22222222222223</v>
      </c>
      <c r="L143" s="54">
        <v>42</v>
      </c>
      <c r="M143" s="55">
        <v>1.0089285373687744</v>
      </c>
      <c r="N143" s="55">
        <v>1</v>
      </c>
      <c r="O143" s="55">
        <v>1.0229761600494385</v>
      </c>
      <c r="P143" s="56">
        <v>1.0052411556243896</v>
      </c>
      <c r="Q143" s="52">
        <v>298052.96587030718</v>
      </c>
      <c r="R143" s="53">
        <v>246730</v>
      </c>
      <c r="S143" s="54">
        <v>150.1569965870307</v>
      </c>
      <c r="T143" s="54">
        <v>136</v>
      </c>
      <c r="U143" s="55">
        <v>1.0143415927886963</v>
      </c>
      <c r="V143" s="56">
        <v>1</v>
      </c>
      <c r="W143" s="53">
        <v>290381.78688524588</v>
      </c>
      <c r="X143" s="53">
        <v>248335</v>
      </c>
      <c r="Y143" s="52">
        <v>286729.49056603771</v>
      </c>
      <c r="Z143" s="53">
        <v>223420</v>
      </c>
      <c r="AA143" s="54">
        <v>72.169811320754718</v>
      </c>
      <c r="AB143" s="54">
        <v>2</v>
      </c>
      <c r="AC143" s="55">
        <v>1.0185655355453491</v>
      </c>
      <c r="AD143" s="56">
        <v>1.0077351331710815</v>
      </c>
      <c r="AE143" s="52">
        <v>280028.76842105261</v>
      </c>
      <c r="AF143" s="53">
        <v>229000</v>
      </c>
      <c r="AG143" s="54">
        <v>79.757894736842104</v>
      </c>
      <c r="AH143" s="54">
        <v>27</v>
      </c>
      <c r="AI143" s="55">
        <v>0.99734055995941162</v>
      </c>
      <c r="AJ143" s="56">
        <v>1</v>
      </c>
      <c r="AK143" s="57">
        <v>58</v>
      </c>
      <c r="AL143" s="58">
        <v>17022248</v>
      </c>
      <c r="AM143" s="59">
        <v>139</v>
      </c>
      <c r="AN143" s="60">
        <v>89</v>
      </c>
      <c r="AO143" s="61">
        <v>293487.03448275861</v>
      </c>
      <c r="AP143" s="58">
        <v>262221</v>
      </c>
      <c r="AQ143" s="59">
        <v>104.12068965517241</v>
      </c>
      <c r="AR143" s="59">
        <v>36.5</v>
      </c>
      <c r="AS143" s="62">
        <v>1.020979642868042</v>
      </c>
      <c r="AT143" s="62">
        <v>1</v>
      </c>
      <c r="AU143" s="62">
        <v>1.0347189903259277</v>
      </c>
      <c r="AV143" s="63">
        <v>1.0086365938186646</v>
      </c>
      <c r="AW143" s="58">
        <v>296465.30215827341</v>
      </c>
      <c r="AX143" s="58">
        <v>246900</v>
      </c>
      <c r="AY143" s="61">
        <v>281224.26966292138</v>
      </c>
      <c r="AZ143" s="58">
        <v>229460</v>
      </c>
      <c r="BA143" s="59">
        <v>78.224719101123597</v>
      </c>
      <c r="BB143" s="59">
        <v>15</v>
      </c>
      <c r="BC143" s="62">
        <v>1.0252621173858643</v>
      </c>
      <c r="BD143" s="63">
        <v>1.0077351331710815</v>
      </c>
    </row>
    <row r="144" spans="1:56" x14ac:dyDescent="0.25">
      <c r="A144" s="47">
        <v>42005</v>
      </c>
      <c r="B144" s="48">
        <v>31</v>
      </c>
      <c r="C144" s="49">
        <v>285</v>
      </c>
      <c r="D144" s="50">
        <v>5.7095157143233788</v>
      </c>
      <c r="E144" s="49">
        <v>78</v>
      </c>
      <c r="F144" s="49">
        <v>36</v>
      </c>
      <c r="G144" s="49">
        <v>83</v>
      </c>
      <c r="H144" s="51">
        <v>9294281</v>
      </c>
      <c r="I144" s="52">
        <v>299815.51612903224</v>
      </c>
      <c r="J144" s="53">
        <v>267289</v>
      </c>
      <c r="K144" s="54">
        <v>90.967741935483872</v>
      </c>
      <c r="L144" s="54">
        <v>27</v>
      </c>
      <c r="M144" s="55">
        <v>1.0314757823944092</v>
      </c>
      <c r="N144" s="55">
        <v>1.0127315521240234</v>
      </c>
      <c r="O144" s="55">
        <v>1.0445677042007446</v>
      </c>
      <c r="P144" s="56">
        <v>1.0229189395904541</v>
      </c>
      <c r="Q144" s="52">
        <v>310709.60350877192</v>
      </c>
      <c r="R144" s="53">
        <v>249900</v>
      </c>
      <c r="S144" s="54">
        <v>80.294736842105266</v>
      </c>
      <c r="T144" s="54">
        <v>32</v>
      </c>
      <c r="U144" s="55">
        <v>1.0138658285140991</v>
      </c>
      <c r="V144" s="56">
        <v>1</v>
      </c>
      <c r="W144" s="53">
        <v>301222.92307692306</v>
      </c>
      <c r="X144" s="53">
        <v>241900</v>
      </c>
      <c r="Y144" s="52">
        <v>273119.36111111112</v>
      </c>
      <c r="Z144" s="53">
        <v>239976.5</v>
      </c>
      <c r="AA144" s="54">
        <v>87.138888888888886</v>
      </c>
      <c r="AB144" s="54">
        <v>24</v>
      </c>
      <c r="AC144" s="55">
        <v>1.035120964050293</v>
      </c>
      <c r="AD144" s="56">
        <v>1.0140031576156616</v>
      </c>
      <c r="AE144" s="52">
        <v>290812.5421686747</v>
      </c>
      <c r="AF144" s="53">
        <v>266564</v>
      </c>
      <c r="AG144" s="54">
        <v>57.409638554216869</v>
      </c>
      <c r="AH144" s="54">
        <v>0</v>
      </c>
      <c r="AI144" s="55">
        <v>1.0057811737060547</v>
      </c>
      <c r="AJ144" s="56">
        <v>1</v>
      </c>
      <c r="AK144" s="57">
        <v>31</v>
      </c>
      <c r="AL144" s="58">
        <v>9294281</v>
      </c>
      <c r="AM144" s="59">
        <v>78</v>
      </c>
      <c r="AN144" s="60">
        <v>36</v>
      </c>
      <c r="AO144" s="61">
        <v>299815.51612903224</v>
      </c>
      <c r="AP144" s="58">
        <v>267289</v>
      </c>
      <c r="AQ144" s="59">
        <v>90.967741935483872</v>
      </c>
      <c r="AR144" s="59">
        <v>27</v>
      </c>
      <c r="AS144" s="62">
        <v>1.0314757823944092</v>
      </c>
      <c r="AT144" s="62">
        <v>1.0127315521240234</v>
      </c>
      <c r="AU144" s="62">
        <v>1.0445677042007446</v>
      </c>
      <c r="AV144" s="63">
        <v>1.0229189395904541</v>
      </c>
      <c r="AW144" s="58">
        <v>301222.92307692306</v>
      </c>
      <c r="AX144" s="58">
        <v>241900</v>
      </c>
      <c r="AY144" s="61">
        <v>273119.36111111112</v>
      </c>
      <c r="AZ144" s="58">
        <v>239976.5</v>
      </c>
      <c r="BA144" s="59">
        <v>87.138888888888886</v>
      </c>
      <c r="BB144" s="59">
        <v>24</v>
      </c>
      <c r="BC144" s="62">
        <v>1.035120964050293</v>
      </c>
      <c r="BD144" s="63">
        <v>1.0140031576156616</v>
      </c>
    </row>
    <row r="145" spans="1:56" x14ac:dyDescent="0.25">
      <c r="A145" s="47">
        <v>41974</v>
      </c>
      <c r="B145" s="48">
        <v>61</v>
      </c>
      <c r="C145" s="49">
        <v>251</v>
      </c>
      <c r="D145" s="50">
        <v>4.8580643965674515</v>
      </c>
      <c r="E145" s="49">
        <v>51</v>
      </c>
      <c r="F145" s="49">
        <v>40</v>
      </c>
      <c r="G145" s="49">
        <v>84</v>
      </c>
      <c r="H145" s="51">
        <v>17975774</v>
      </c>
      <c r="I145" s="52">
        <v>294684.81967213115</v>
      </c>
      <c r="J145" s="53">
        <v>261501</v>
      </c>
      <c r="K145" s="54">
        <v>95.180327868852459</v>
      </c>
      <c r="L145" s="54">
        <v>2</v>
      </c>
      <c r="M145" s="55">
        <v>1.0266149044036865</v>
      </c>
      <c r="N145" s="55">
        <v>1.00420081615448</v>
      </c>
      <c r="O145" s="55">
        <v>1.035167932510376</v>
      </c>
      <c r="P145" s="56">
        <v>1.0091241598129272</v>
      </c>
      <c r="Q145" s="52">
        <v>312500.97609561752</v>
      </c>
      <c r="R145" s="53">
        <v>259995</v>
      </c>
      <c r="S145" s="54">
        <v>81.948207171314735</v>
      </c>
      <c r="T145" s="54">
        <v>38</v>
      </c>
      <c r="U145" s="55">
        <v>1.0198131799697876</v>
      </c>
      <c r="V145" s="56">
        <v>1</v>
      </c>
      <c r="W145" s="53">
        <v>307553.66666666669</v>
      </c>
      <c r="X145" s="53">
        <v>248869</v>
      </c>
      <c r="Y145" s="52">
        <v>266923</v>
      </c>
      <c r="Z145" s="53">
        <v>232773.5</v>
      </c>
      <c r="AA145" s="54">
        <v>88.325000000000003</v>
      </c>
      <c r="AB145" s="54">
        <v>21.5</v>
      </c>
      <c r="AC145" s="55">
        <v>1.0368742942810059</v>
      </c>
      <c r="AD145" s="56">
        <v>1.0144027471542358</v>
      </c>
      <c r="AE145" s="52">
        <v>275907.27380952379</v>
      </c>
      <c r="AF145" s="53">
        <v>264435</v>
      </c>
      <c r="AG145" s="54">
        <v>58.11904761904762</v>
      </c>
      <c r="AH145" s="54">
        <v>0</v>
      </c>
      <c r="AI145" s="55">
        <v>1.0049744844436646</v>
      </c>
      <c r="AJ145" s="56">
        <v>1</v>
      </c>
      <c r="AK145" s="57">
        <v>620</v>
      </c>
      <c r="AL145" s="58">
        <v>185227775</v>
      </c>
      <c r="AM145" s="59">
        <v>754</v>
      </c>
      <c r="AN145" s="60">
        <v>571</v>
      </c>
      <c r="AO145" s="61">
        <v>298754.47580645164</v>
      </c>
      <c r="AP145" s="58">
        <v>251688</v>
      </c>
      <c r="AQ145" s="59">
        <v>112.47903225806452</v>
      </c>
      <c r="AR145" s="59">
        <v>45.5</v>
      </c>
      <c r="AS145" s="62">
        <v>1.0198279619216919</v>
      </c>
      <c r="AT145" s="62">
        <v>1</v>
      </c>
      <c r="AU145" s="62">
        <v>1.0269790887832642</v>
      </c>
      <c r="AV145" s="63">
        <v>1.0059714317321777</v>
      </c>
      <c r="AW145" s="58">
        <v>298953.76525198942</v>
      </c>
      <c r="AX145" s="58">
        <v>249850</v>
      </c>
      <c r="AY145" s="61">
        <v>287401.18739054288</v>
      </c>
      <c r="AZ145" s="58">
        <v>246000</v>
      </c>
      <c r="BA145" s="59">
        <v>122.21366024518389</v>
      </c>
      <c r="BB145" s="59">
        <v>62</v>
      </c>
      <c r="BC145" s="62">
        <v>1.0263140201568604</v>
      </c>
      <c r="BD145" s="63">
        <v>1.0046124458312988</v>
      </c>
    </row>
    <row r="146" spans="1:56" x14ac:dyDescent="0.25">
      <c r="A146" s="47">
        <v>41944</v>
      </c>
      <c r="B146" s="48">
        <v>47</v>
      </c>
      <c r="C146" s="49">
        <v>303</v>
      </c>
      <c r="D146" s="50">
        <v>5.9314846500934308</v>
      </c>
      <c r="E146" s="49">
        <v>45</v>
      </c>
      <c r="F146" s="49">
        <v>30</v>
      </c>
      <c r="G146" s="49">
        <v>107</v>
      </c>
      <c r="H146" s="51">
        <v>17105130</v>
      </c>
      <c r="I146" s="52">
        <v>363938.93617021275</v>
      </c>
      <c r="J146" s="53">
        <v>253398</v>
      </c>
      <c r="K146" s="54">
        <v>65.510638297872347</v>
      </c>
      <c r="L146" s="54">
        <v>11</v>
      </c>
      <c r="M146" s="55">
        <v>1.0126466751098633</v>
      </c>
      <c r="N146" s="55">
        <v>1</v>
      </c>
      <c r="O146" s="55">
        <v>1.0230543613433838</v>
      </c>
      <c r="P146" s="56">
        <v>1</v>
      </c>
      <c r="Q146" s="52">
        <v>303873.85148514854</v>
      </c>
      <c r="R146" s="53">
        <v>259900</v>
      </c>
      <c r="S146" s="54">
        <v>116.79207920792079</v>
      </c>
      <c r="T146" s="54">
        <v>72</v>
      </c>
      <c r="U146" s="55">
        <v>1.0170247554779053</v>
      </c>
      <c r="V146" s="56">
        <v>1</v>
      </c>
      <c r="W146" s="53">
        <v>331532.82222222222</v>
      </c>
      <c r="X146" s="53">
        <v>277000</v>
      </c>
      <c r="Y146" s="52">
        <v>298895.90000000002</v>
      </c>
      <c r="Z146" s="53">
        <v>244912</v>
      </c>
      <c r="AA146" s="54">
        <v>161.46666666666667</v>
      </c>
      <c r="AB146" s="54">
        <v>141.5</v>
      </c>
      <c r="AC146" s="55">
        <v>1.0452501773834229</v>
      </c>
      <c r="AD146" s="56">
        <v>1</v>
      </c>
      <c r="AE146" s="52">
        <v>283724.02803738316</v>
      </c>
      <c r="AF146" s="53">
        <v>263870</v>
      </c>
      <c r="AG146" s="54">
        <v>48.728971962616825</v>
      </c>
      <c r="AH146" s="54">
        <v>0</v>
      </c>
      <c r="AI146" s="55">
        <v>1.0083643198013306</v>
      </c>
      <c r="AJ146" s="56">
        <v>1</v>
      </c>
      <c r="AK146" s="57">
        <v>559</v>
      </c>
      <c r="AL146" s="58">
        <v>167252001</v>
      </c>
      <c r="AM146" s="59">
        <v>703</v>
      </c>
      <c r="AN146" s="60">
        <v>531</v>
      </c>
      <c r="AO146" s="61">
        <v>299198.57066189626</v>
      </c>
      <c r="AP146" s="58">
        <v>251000</v>
      </c>
      <c r="AQ146" s="59">
        <v>114.36672629695886</v>
      </c>
      <c r="AR146" s="59">
        <v>49</v>
      </c>
      <c r="AS146" s="62">
        <v>1.0190874338150024</v>
      </c>
      <c r="AT146" s="62">
        <v>1</v>
      </c>
      <c r="AU146" s="62">
        <v>1.0260822772979736</v>
      </c>
      <c r="AV146" s="63">
        <v>1.0057142972946167</v>
      </c>
      <c r="AW146" s="58">
        <v>298329.87482219061</v>
      </c>
      <c r="AX146" s="58">
        <v>249900</v>
      </c>
      <c r="AY146" s="61">
        <v>288943.80037664785</v>
      </c>
      <c r="AZ146" s="58">
        <v>246757</v>
      </c>
      <c r="BA146" s="59">
        <v>124.76647834274952</v>
      </c>
      <c r="BB146" s="59">
        <v>62</v>
      </c>
      <c r="BC146" s="62">
        <v>1.0255169868469238</v>
      </c>
      <c r="BD146" s="63">
        <v>1.0034483671188354</v>
      </c>
    </row>
    <row r="147" spans="1:56" x14ac:dyDescent="0.25">
      <c r="A147" s="47">
        <v>41913</v>
      </c>
      <c r="B147" s="48">
        <v>53</v>
      </c>
      <c r="C147" s="49">
        <v>304</v>
      </c>
      <c r="D147" s="50">
        <v>5.9803280184468255</v>
      </c>
      <c r="E147" s="49">
        <v>68</v>
      </c>
      <c r="F147" s="49">
        <v>37</v>
      </c>
      <c r="G147" s="49">
        <v>131</v>
      </c>
      <c r="H147" s="51">
        <v>16779503</v>
      </c>
      <c r="I147" s="52">
        <v>316594.39622641512</v>
      </c>
      <c r="J147" s="53">
        <v>277501</v>
      </c>
      <c r="K147" s="54">
        <v>93.830188679245282</v>
      </c>
      <c r="L147" s="54">
        <v>22</v>
      </c>
      <c r="M147" s="55">
        <v>1.0234898328781128</v>
      </c>
      <c r="N147" s="55">
        <v>1.0047132968902588</v>
      </c>
      <c r="O147" s="55">
        <v>1.0237295627593994</v>
      </c>
      <c r="P147" s="56">
        <v>1.0102211236953735</v>
      </c>
      <c r="Q147" s="52">
        <v>300133.22039473685</v>
      </c>
      <c r="R147" s="53">
        <v>252357</v>
      </c>
      <c r="S147" s="54">
        <v>105.14802631578948</v>
      </c>
      <c r="T147" s="54">
        <v>54.5</v>
      </c>
      <c r="U147" s="55">
        <v>1.0181676149368286</v>
      </c>
      <c r="V147" s="56">
        <v>1</v>
      </c>
      <c r="W147" s="53">
        <v>282870.45588235295</v>
      </c>
      <c r="X147" s="53">
        <v>237381</v>
      </c>
      <c r="Y147" s="52">
        <v>272432.16216216219</v>
      </c>
      <c r="Z147" s="53">
        <v>237862</v>
      </c>
      <c r="AA147" s="54">
        <v>118.78378378378379</v>
      </c>
      <c r="AB147" s="54">
        <v>61</v>
      </c>
      <c r="AC147" s="55">
        <v>1.0377163887023926</v>
      </c>
      <c r="AD147" s="56">
        <v>1.0066897869110107</v>
      </c>
      <c r="AE147" s="52">
        <v>276669.30534351146</v>
      </c>
      <c r="AF147" s="53">
        <v>250696</v>
      </c>
      <c r="AG147" s="54">
        <v>42.671755725190842</v>
      </c>
      <c r="AH147" s="54">
        <v>0</v>
      </c>
      <c r="AI147" s="55">
        <v>1.004137396812439</v>
      </c>
      <c r="AJ147" s="56">
        <v>1</v>
      </c>
      <c r="AK147" s="57">
        <v>512</v>
      </c>
      <c r="AL147" s="58">
        <v>150146871</v>
      </c>
      <c r="AM147" s="59">
        <v>658</v>
      </c>
      <c r="AN147" s="60">
        <v>501</v>
      </c>
      <c r="AO147" s="61">
        <v>293255.607421875</v>
      </c>
      <c r="AP147" s="58">
        <v>250393.5</v>
      </c>
      <c r="AQ147" s="59">
        <v>118.8515625</v>
      </c>
      <c r="AR147" s="59">
        <v>51</v>
      </c>
      <c r="AS147" s="62">
        <v>1.0196785926818848</v>
      </c>
      <c r="AT147" s="62">
        <v>1</v>
      </c>
      <c r="AU147" s="62">
        <v>1.0263612270355225</v>
      </c>
      <c r="AV147" s="63">
        <v>1.0069217681884766</v>
      </c>
      <c r="AW147" s="58">
        <v>296059.15653495438</v>
      </c>
      <c r="AX147" s="58">
        <v>249900</v>
      </c>
      <c r="AY147" s="61">
        <v>288347.86626746505</v>
      </c>
      <c r="AZ147" s="58">
        <v>246757</v>
      </c>
      <c r="BA147" s="59">
        <v>122.56886227544911</v>
      </c>
      <c r="BB147" s="59">
        <v>62</v>
      </c>
      <c r="BC147" s="62">
        <v>1.0243330001831055</v>
      </c>
      <c r="BD147" s="63">
        <v>1.0038657188415527</v>
      </c>
    </row>
    <row r="148" spans="1:56" x14ac:dyDescent="0.25">
      <c r="A148" s="47">
        <v>41883</v>
      </c>
      <c r="B148" s="48">
        <v>40</v>
      </c>
      <c r="C148" s="49">
        <v>279</v>
      </c>
      <c r="D148" s="50">
        <v>5.4885247274561326</v>
      </c>
      <c r="E148" s="49">
        <v>78</v>
      </c>
      <c r="F148" s="49">
        <v>41</v>
      </c>
      <c r="G148" s="49">
        <v>144</v>
      </c>
      <c r="H148" s="51">
        <v>12168825</v>
      </c>
      <c r="I148" s="52">
        <v>304220.625</v>
      </c>
      <c r="J148" s="53">
        <v>266223</v>
      </c>
      <c r="K148" s="54">
        <v>182.05</v>
      </c>
      <c r="L148" s="54">
        <v>40</v>
      </c>
      <c r="M148" s="55">
        <v>1.0068584680557251</v>
      </c>
      <c r="N148" s="55">
        <v>1</v>
      </c>
      <c r="O148" s="55">
        <v>1.0279018878936768</v>
      </c>
      <c r="P148" s="56">
        <v>1</v>
      </c>
      <c r="Q148" s="52">
        <v>301028.01792114694</v>
      </c>
      <c r="R148" s="53">
        <v>252000</v>
      </c>
      <c r="S148" s="54">
        <v>97.12544802867383</v>
      </c>
      <c r="T148" s="54">
        <v>50</v>
      </c>
      <c r="U148" s="55">
        <v>1.015360951423645</v>
      </c>
      <c r="V148" s="56">
        <v>1</v>
      </c>
      <c r="W148" s="53">
        <v>272323.93589743588</v>
      </c>
      <c r="X148" s="53">
        <v>229815.5</v>
      </c>
      <c r="Y148" s="52">
        <v>286382.70731707319</v>
      </c>
      <c r="Z148" s="53">
        <v>235000</v>
      </c>
      <c r="AA148" s="54">
        <v>91.390243902439025</v>
      </c>
      <c r="AB148" s="54">
        <v>71</v>
      </c>
      <c r="AC148" s="55">
        <v>1.0260448455810547</v>
      </c>
      <c r="AD148" s="56">
        <v>1</v>
      </c>
      <c r="AE148" s="52">
        <v>284447.41666666669</v>
      </c>
      <c r="AF148" s="53">
        <v>262675</v>
      </c>
      <c r="AG148" s="54">
        <v>41.027777777777779</v>
      </c>
      <c r="AH148" s="54">
        <v>0</v>
      </c>
      <c r="AI148" s="55">
        <v>1.0026700496673584</v>
      </c>
      <c r="AJ148" s="56">
        <v>1</v>
      </c>
      <c r="AK148" s="57">
        <v>459</v>
      </c>
      <c r="AL148" s="58">
        <v>133367368</v>
      </c>
      <c r="AM148" s="59">
        <v>590</v>
      </c>
      <c r="AN148" s="60">
        <v>464</v>
      </c>
      <c r="AO148" s="61">
        <v>290560.71459694987</v>
      </c>
      <c r="AP148" s="58">
        <v>249385</v>
      </c>
      <c r="AQ148" s="59">
        <v>121.74074074074075</v>
      </c>
      <c r="AR148" s="59">
        <v>57</v>
      </c>
      <c r="AS148" s="62">
        <v>1.0192385911941528</v>
      </c>
      <c r="AT148" s="62">
        <v>1</v>
      </c>
      <c r="AU148" s="62">
        <v>1.026666522026062</v>
      </c>
      <c r="AV148" s="63">
        <v>1.0062286853790283</v>
      </c>
      <c r="AW148" s="58">
        <v>297579.21016949153</v>
      </c>
      <c r="AX148" s="58">
        <v>251637.5</v>
      </c>
      <c r="AY148" s="61">
        <v>289617.00646551722</v>
      </c>
      <c r="AZ148" s="58">
        <v>247235</v>
      </c>
      <c r="BA148" s="59">
        <v>122.87068965517241</v>
      </c>
      <c r="BB148" s="59">
        <v>62</v>
      </c>
      <c r="BC148" s="62">
        <v>1.0232635736465454</v>
      </c>
      <c r="BD148" s="63">
        <v>1.0035442113876343</v>
      </c>
    </row>
    <row r="149" spans="1:56" x14ac:dyDescent="0.25">
      <c r="A149" s="47">
        <v>41852</v>
      </c>
      <c r="B149" s="48">
        <v>55</v>
      </c>
      <c r="C149" s="49">
        <v>274</v>
      </c>
      <c r="D149" s="50">
        <v>5.2523960381067045</v>
      </c>
      <c r="E149" s="49">
        <v>58</v>
      </c>
      <c r="F149" s="49">
        <v>46</v>
      </c>
      <c r="G149" s="49">
        <v>142</v>
      </c>
      <c r="H149" s="51">
        <v>14795183</v>
      </c>
      <c r="I149" s="52">
        <v>269003.32727272727</v>
      </c>
      <c r="J149" s="53">
        <v>254620</v>
      </c>
      <c r="K149" s="54">
        <v>98.472727272727269</v>
      </c>
      <c r="L149" s="54">
        <v>28</v>
      </c>
      <c r="M149" s="55">
        <v>1.0220464468002319</v>
      </c>
      <c r="N149" s="55">
        <v>1.0044150352478027</v>
      </c>
      <c r="O149" s="55">
        <v>1.029693603515625</v>
      </c>
      <c r="P149" s="56">
        <v>1.0124931335449219</v>
      </c>
      <c r="Q149" s="52">
        <v>307974.51824817515</v>
      </c>
      <c r="R149" s="53">
        <v>259907.5</v>
      </c>
      <c r="S149" s="54">
        <v>93.551094890510953</v>
      </c>
      <c r="T149" s="54">
        <v>50</v>
      </c>
      <c r="U149" s="55">
        <v>1.0139108896255493</v>
      </c>
      <c r="V149" s="56">
        <v>1</v>
      </c>
      <c r="W149" s="53">
        <v>270017.18965517241</v>
      </c>
      <c r="X149" s="53">
        <v>233325</v>
      </c>
      <c r="Y149" s="52">
        <v>261100.5652173913</v>
      </c>
      <c r="Z149" s="53">
        <v>244363.5</v>
      </c>
      <c r="AA149" s="54">
        <v>161.82608695652175</v>
      </c>
      <c r="AB149" s="54">
        <v>58.5</v>
      </c>
      <c r="AC149" s="55">
        <v>1.0325204133987427</v>
      </c>
      <c r="AD149" s="56">
        <v>1.0110607147216797</v>
      </c>
      <c r="AE149" s="52">
        <v>280945.36619718309</v>
      </c>
      <c r="AF149" s="53">
        <v>253267.5</v>
      </c>
      <c r="AG149" s="54">
        <v>38.450704225352112</v>
      </c>
      <c r="AH149" s="54">
        <v>0</v>
      </c>
      <c r="AI149" s="55">
        <v>1.0065542459487915</v>
      </c>
      <c r="AJ149" s="56">
        <v>1</v>
      </c>
      <c r="AK149" s="57">
        <v>419</v>
      </c>
      <c r="AL149" s="58">
        <v>121198543</v>
      </c>
      <c r="AM149" s="59">
        <v>512</v>
      </c>
      <c r="AN149" s="60">
        <v>423</v>
      </c>
      <c r="AO149" s="61">
        <v>289256.66587112175</v>
      </c>
      <c r="AP149" s="58">
        <v>247581</v>
      </c>
      <c r="AQ149" s="59">
        <v>115.98329355608593</v>
      </c>
      <c r="AR149" s="59">
        <v>57</v>
      </c>
      <c r="AS149" s="62">
        <v>1.0204204320907593</v>
      </c>
      <c r="AT149" s="62">
        <v>1</v>
      </c>
      <c r="AU149" s="62">
        <v>1.0265480279922485</v>
      </c>
      <c r="AV149" s="63">
        <v>1.0077832937240601</v>
      </c>
      <c r="AW149" s="58">
        <v>301426.693359375</v>
      </c>
      <c r="AX149" s="58">
        <v>257022.5</v>
      </c>
      <c r="AY149" s="61">
        <v>289930.49645390071</v>
      </c>
      <c r="AZ149" s="58">
        <v>247500</v>
      </c>
      <c r="BA149" s="59">
        <v>125.92198581560284</v>
      </c>
      <c r="BB149" s="59">
        <v>62</v>
      </c>
      <c r="BC149" s="62">
        <v>1.0229933261871338</v>
      </c>
      <c r="BD149" s="63">
        <v>1.0043011903762817</v>
      </c>
    </row>
    <row r="150" spans="1:56" x14ac:dyDescent="0.25">
      <c r="A150" s="47">
        <v>41821</v>
      </c>
      <c r="B150" s="48">
        <v>61</v>
      </c>
      <c r="C150" s="49">
        <v>261</v>
      </c>
      <c r="D150" s="50">
        <v>5.0272871962916295</v>
      </c>
      <c r="E150" s="49">
        <v>56</v>
      </c>
      <c r="F150" s="49">
        <v>54</v>
      </c>
      <c r="G150" s="49">
        <v>150</v>
      </c>
      <c r="H150" s="51">
        <v>17461167</v>
      </c>
      <c r="I150" s="52">
        <v>286248.63934426231</v>
      </c>
      <c r="J150" s="53">
        <v>235000</v>
      </c>
      <c r="K150" s="54">
        <v>119.21311475409836</v>
      </c>
      <c r="L150" s="54">
        <v>52</v>
      </c>
      <c r="M150" s="55">
        <v>1.0295099020004272</v>
      </c>
      <c r="N150" s="55">
        <v>1</v>
      </c>
      <c r="O150" s="55">
        <v>1.0358670949935913</v>
      </c>
      <c r="P150" s="56">
        <v>1.0045115947723389</v>
      </c>
      <c r="Q150" s="52">
        <v>310395.3448275862</v>
      </c>
      <c r="R150" s="53">
        <v>260000</v>
      </c>
      <c r="S150" s="54">
        <v>91.183908045977006</v>
      </c>
      <c r="T150" s="54">
        <v>39</v>
      </c>
      <c r="U150" s="55">
        <v>1.0142397880554199</v>
      </c>
      <c r="V150" s="56">
        <v>1</v>
      </c>
      <c r="W150" s="53">
        <v>274110.89285714284</v>
      </c>
      <c r="X150" s="53">
        <v>250497</v>
      </c>
      <c r="Y150" s="52">
        <v>283853.24074074073</v>
      </c>
      <c r="Z150" s="53">
        <v>264797.5</v>
      </c>
      <c r="AA150" s="54">
        <v>122.74074074074075</v>
      </c>
      <c r="AB150" s="54">
        <v>37.5</v>
      </c>
      <c r="AC150" s="55">
        <v>1.0204910039901733</v>
      </c>
      <c r="AD150" s="56">
        <v>1.0025951862335205</v>
      </c>
      <c r="AE150" s="52">
        <v>274582.9266666667</v>
      </c>
      <c r="AF150" s="53">
        <v>249400</v>
      </c>
      <c r="AG150" s="54">
        <v>54.913333333333334</v>
      </c>
      <c r="AH150" s="54">
        <v>0</v>
      </c>
      <c r="AI150" s="55">
        <v>1.0060888528823853</v>
      </c>
      <c r="AJ150" s="56">
        <v>1</v>
      </c>
      <c r="AK150" s="57">
        <v>364</v>
      </c>
      <c r="AL150" s="58">
        <v>106403360</v>
      </c>
      <c r="AM150" s="59">
        <v>454</v>
      </c>
      <c r="AN150" s="60">
        <v>377</v>
      </c>
      <c r="AO150" s="61">
        <v>292316.92307692306</v>
      </c>
      <c r="AP150" s="58">
        <v>246567.5</v>
      </c>
      <c r="AQ150" s="59">
        <v>118.62912087912088</v>
      </c>
      <c r="AR150" s="59">
        <v>62</v>
      </c>
      <c r="AS150" s="62">
        <v>1.0201747417449951</v>
      </c>
      <c r="AT150" s="62">
        <v>1</v>
      </c>
      <c r="AU150" s="62">
        <v>1.0260699987411499</v>
      </c>
      <c r="AV150" s="63">
        <v>1.0069217681884766</v>
      </c>
      <c r="AW150" s="58">
        <v>305439.36123348016</v>
      </c>
      <c r="AX150" s="58">
        <v>259900</v>
      </c>
      <c r="AY150" s="61">
        <v>293448.20689655171</v>
      </c>
      <c r="AZ150" s="58">
        <v>249426</v>
      </c>
      <c r="BA150" s="59">
        <v>121.54111405835543</v>
      </c>
      <c r="BB150" s="59">
        <v>62</v>
      </c>
      <c r="BC150" s="62">
        <v>1.0218276977539063</v>
      </c>
      <c r="BD150" s="63">
        <v>1.0032671689987183</v>
      </c>
    </row>
    <row r="151" spans="1:56" x14ac:dyDescent="0.25">
      <c r="A151" s="47">
        <v>41791</v>
      </c>
      <c r="B151" s="48">
        <v>72</v>
      </c>
      <c r="C151" s="49">
        <v>260</v>
      </c>
      <c r="D151" s="50">
        <v>5.0403878463816074</v>
      </c>
      <c r="E151" s="49">
        <v>83</v>
      </c>
      <c r="F151" s="49">
        <v>72</v>
      </c>
      <c r="G151" s="49">
        <v>148</v>
      </c>
      <c r="H151" s="51">
        <v>22635042</v>
      </c>
      <c r="I151" s="52">
        <v>314375.58333333331</v>
      </c>
      <c r="J151" s="53">
        <v>250430</v>
      </c>
      <c r="K151" s="54">
        <v>136.90277777777777</v>
      </c>
      <c r="L151" s="54">
        <v>85.5</v>
      </c>
      <c r="M151" s="55">
        <v>1.0201517343521118</v>
      </c>
      <c r="N151" s="55">
        <v>1.0037004947662354</v>
      </c>
      <c r="O151" s="55">
        <v>1.0255578756332397</v>
      </c>
      <c r="P151" s="56">
        <v>1.0138168334960938</v>
      </c>
      <c r="Q151" s="52">
        <v>308177.14230769232</v>
      </c>
      <c r="R151" s="53">
        <v>259957.5</v>
      </c>
      <c r="S151" s="54">
        <v>84.35</v>
      </c>
      <c r="T151" s="54">
        <v>42</v>
      </c>
      <c r="U151" s="55">
        <v>1.0120763778686523</v>
      </c>
      <c r="V151" s="56">
        <v>1</v>
      </c>
      <c r="W151" s="53">
        <v>309838</v>
      </c>
      <c r="X151" s="53">
        <v>254400</v>
      </c>
      <c r="Y151" s="52">
        <v>301485.55555555556</v>
      </c>
      <c r="Z151" s="53">
        <v>233222.5</v>
      </c>
      <c r="AA151" s="54">
        <v>112.44444444444444</v>
      </c>
      <c r="AB151" s="54">
        <v>24.5</v>
      </c>
      <c r="AC151" s="55">
        <v>1.0175818204879761</v>
      </c>
      <c r="AD151" s="56">
        <v>1.0031123161315918</v>
      </c>
      <c r="AE151" s="52">
        <v>272817.25675675675</v>
      </c>
      <c r="AF151" s="53">
        <v>244429</v>
      </c>
      <c r="AG151" s="54">
        <v>65.378378378378372</v>
      </c>
      <c r="AH151" s="54">
        <v>0</v>
      </c>
      <c r="AI151" s="55">
        <v>1.0055484771728516</v>
      </c>
      <c r="AJ151" s="56">
        <v>1</v>
      </c>
      <c r="AK151" s="57">
        <v>303</v>
      </c>
      <c r="AL151" s="58">
        <v>88942193</v>
      </c>
      <c r="AM151" s="59">
        <v>398</v>
      </c>
      <c r="AN151" s="60">
        <v>323</v>
      </c>
      <c r="AO151" s="61">
        <v>293538.59075907589</v>
      </c>
      <c r="AP151" s="58">
        <v>247581</v>
      </c>
      <c r="AQ151" s="59">
        <v>118.51155115511551</v>
      </c>
      <c r="AR151" s="59">
        <v>66</v>
      </c>
      <c r="AS151" s="62">
        <v>1.0182954072952271</v>
      </c>
      <c r="AT151" s="62">
        <v>1</v>
      </c>
      <c r="AU151" s="62">
        <v>1.0240845680236816</v>
      </c>
      <c r="AV151" s="63">
        <v>1.0070240497589111</v>
      </c>
      <c r="AW151" s="58">
        <v>309847.38693467336</v>
      </c>
      <c r="AX151" s="58">
        <v>259955</v>
      </c>
      <c r="AY151" s="61">
        <v>295052.31888544891</v>
      </c>
      <c r="AZ151" s="58">
        <v>246757</v>
      </c>
      <c r="BA151" s="59">
        <v>121.3405572755418</v>
      </c>
      <c r="BB151" s="59">
        <v>62</v>
      </c>
      <c r="BC151" s="62">
        <v>1.0220471620559692</v>
      </c>
      <c r="BD151" s="63">
        <v>1.0033525228500366</v>
      </c>
    </row>
    <row r="152" spans="1:56" x14ac:dyDescent="0.25">
      <c r="A152" s="47">
        <v>41760</v>
      </c>
      <c r="B152" s="48">
        <v>52</v>
      </c>
      <c r="C152" s="49">
        <v>271</v>
      </c>
      <c r="D152" s="50">
        <v>5.4472361809045227</v>
      </c>
      <c r="E152" s="49">
        <v>66</v>
      </c>
      <c r="F152" s="49">
        <v>56</v>
      </c>
      <c r="G152" s="49">
        <v>119</v>
      </c>
      <c r="H152" s="51">
        <v>16518217</v>
      </c>
      <c r="I152" s="52">
        <v>317658.01923076925</v>
      </c>
      <c r="J152" s="53">
        <v>243165.5</v>
      </c>
      <c r="K152" s="54">
        <v>141.28846153846155</v>
      </c>
      <c r="L152" s="54">
        <v>64.5</v>
      </c>
      <c r="M152" s="55">
        <v>1.0125463008880615</v>
      </c>
      <c r="N152" s="55">
        <v>1</v>
      </c>
      <c r="O152" s="55">
        <v>1.0191807746887207</v>
      </c>
      <c r="P152" s="56">
        <v>1.0040690898895264</v>
      </c>
      <c r="Q152" s="52">
        <v>301403.41328413284</v>
      </c>
      <c r="R152" s="53">
        <v>257045</v>
      </c>
      <c r="S152" s="54">
        <v>88.383763837638369</v>
      </c>
      <c r="T152" s="54">
        <v>50</v>
      </c>
      <c r="U152" s="55">
        <v>1.0129382610321045</v>
      </c>
      <c r="V152" s="56">
        <v>1</v>
      </c>
      <c r="W152" s="53">
        <v>318696.06060606061</v>
      </c>
      <c r="X152" s="53">
        <v>278450</v>
      </c>
      <c r="Y152" s="52">
        <v>279136.66071428574</v>
      </c>
      <c r="Z152" s="53">
        <v>227225</v>
      </c>
      <c r="AA152" s="54">
        <v>120.73214285714286</v>
      </c>
      <c r="AB152" s="54">
        <v>48.5</v>
      </c>
      <c r="AC152" s="55">
        <v>1.0314919948577881</v>
      </c>
      <c r="AD152" s="56">
        <v>1.012897253036499</v>
      </c>
      <c r="AE152" s="52">
        <v>294189.17647058825</v>
      </c>
      <c r="AF152" s="53">
        <v>252345</v>
      </c>
      <c r="AG152" s="54">
        <v>66.546218487394952</v>
      </c>
      <c r="AH152" s="54">
        <v>0</v>
      </c>
      <c r="AI152" s="55">
        <v>1.004162073135376</v>
      </c>
      <c r="AJ152" s="56">
        <v>1</v>
      </c>
      <c r="AK152" s="57">
        <v>231</v>
      </c>
      <c r="AL152" s="58">
        <v>66307151</v>
      </c>
      <c r="AM152" s="59">
        <v>315</v>
      </c>
      <c r="AN152" s="60">
        <v>251</v>
      </c>
      <c r="AO152" s="61">
        <v>287043.94372294372</v>
      </c>
      <c r="AP152" s="58">
        <v>246500</v>
      </c>
      <c r="AQ152" s="59">
        <v>112.77922077922078</v>
      </c>
      <c r="AR152" s="59">
        <v>61</v>
      </c>
      <c r="AS152" s="62">
        <v>1.0177167654037476</v>
      </c>
      <c r="AT152" s="62">
        <v>1</v>
      </c>
      <c r="AU152" s="62">
        <v>1.0236214399337769</v>
      </c>
      <c r="AV152" s="63">
        <v>1.0033525228500366</v>
      </c>
      <c r="AW152" s="58">
        <v>309849.86031746032</v>
      </c>
      <c r="AX152" s="58">
        <v>259995</v>
      </c>
      <c r="AY152" s="61">
        <v>293206.92828685261</v>
      </c>
      <c r="AZ152" s="58">
        <v>247329</v>
      </c>
      <c r="BA152" s="59">
        <v>123.89243027888446</v>
      </c>
      <c r="BB152" s="59">
        <v>74</v>
      </c>
      <c r="BC152" s="62">
        <v>1.0233279466629028</v>
      </c>
      <c r="BD152" s="63">
        <v>1.0033525228500366</v>
      </c>
    </row>
    <row r="153" spans="1:56" x14ac:dyDescent="0.25">
      <c r="A153" s="47">
        <v>41730</v>
      </c>
      <c r="B153" s="48">
        <v>51</v>
      </c>
      <c r="C153" s="49">
        <v>275</v>
      </c>
      <c r="D153" s="50">
        <v>5.5462186296278659</v>
      </c>
      <c r="E153" s="49">
        <v>70</v>
      </c>
      <c r="F153" s="49">
        <v>52</v>
      </c>
      <c r="G153" s="49">
        <v>113</v>
      </c>
      <c r="H153" s="51">
        <v>13179687</v>
      </c>
      <c r="I153" s="52">
        <v>258425.23529411765</v>
      </c>
      <c r="J153" s="53">
        <v>220000</v>
      </c>
      <c r="K153" s="54">
        <v>134.49019607843138</v>
      </c>
      <c r="L153" s="54">
        <v>134</v>
      </c>
      <c r="M153" s="55">
        <v>1.0229007005691528</v>
      </c>
      <c r="N153" s="55">
        <v>1</v>
      </c>
      <c r="O153" s="55">
        <v>1.0268924236297607</v>
      </c>
      <c r="P153" s="56">
        <v>1.0003167390823364</v>
      </c>
      <c r="Q153" s="52">
        <v>290178.61818181816</v>
      </c>
      <c r="R153" s="53">
        <v>242900</v>
      </c>
      <c r="S153" s="54">
        <v>85.229090909090914</v>
      </c>
      <c r="T153" s="54">
        <v>37</v>
      </c>
      <c r="U153" s="55">
        <v>1.0101325511932373</v>
      </c>
      <c r="V153" s="56">
        <v>1</v>
      </c>
      <c r="W153" s="53">
        <v>247962.8</v>
      </c>
      <c r="X153" s="53">
        <v>241329.5</v>
      </c>
      <c r="Y153" s="52">
        <v>313285.67307692306</v>
      </c>
      <c r="Z153" s="53">
        <v>266964.5</v>
      </c>
      <c r="AA153" s="54">
        <v>125.51923076923077</v>
      </c>
      <c r="AB153" s="54">
        <v>83</v>
      </c>
      <c r="AC153" s="55">
        <v>1.0189100503921509</v>
      </c>
      <c r="AD153" s="56">
        <v>1</v>
      </c>
      <c r="AE153" s="52">
        <v>310373.69911504426</v>
      </c>
      <c r="AF153" s="53">
        <v>258332</v>
      </c>
      <c r="AG153" s="54">
        <v>68.327433628318587</v>
      </c>
      <c r="AH153" s="54">
        <v>0</v>
      </c>
      <c r="AI153" s="55">
        <v>1.0042489767074585</v>
      </c>
      <c r="AJ153" s="56">
        <v>1</v>
      </c>
      <c r="AK153" s="57">
        <v>179</v>
      </c>
      <c r="AL153" s="58">
        <v>49788934</v>
      </c>
      <c r="AM153" s="59">
        <v>249</v>
      </c>
      <c r="AN153" s="60">
        <v>195</v>
      </c>
      <c r="AO153" s="61">
        <v>278150.46927374305</v>
      </c>
      <c r="AP153" s="58">
        <v>246635</v>
      </c>
      <c r="AQ153" s="59">
        <v>104.49720670391062</v>
      </c>
      <c r="AR153" s="59">
        <v>58</v>
      </c>
      <c r="AS153" s="62">
        <v>1.0192188024520874</v>
      </c>
      <c r="AT153" s="62">
        <v>1</v>
      </c>
      <c r="AU153" s="62">
        <v>1.0249259471893311</v>
      </c>
      <c r="AV153" s="63">
        <v>1.0033525228500366</v>
      </c>
      <c r="AW153" s="58">
        <v>307505.0843373494</v>
      </c>
      <c r="AX153" s="58">
        <v>258332</v>
      </c>
      <c r="AY153" s="61">
        <v>297247.62051282049</v>
      </c>
      <c r="AZ153" s="58">
        <v>250000</v>
      </c>
      <c r="BA153" s="59">
        <v>124.8</v>
      </c>
      <c r="BB153" s="59">
        <v>84</v>
      </c>
      <c r="BC153" s="62">
        <v>1.0209834575653076</v>
      </c>
      <c r="BD153" s="63">
        <v>1.0021650791168213</v>
      </c>
    </row>
    <row r="154" spans="1:56" x14ac:dyDescent="0.25">
      <c r="A154" s="47">
        <v>41699</v>
      </c>
      <c r="B154" s="48">
        <v>45</v>
      </c>
      <c r="C154" s="49">
        <v>257</v>
      </c>
      <c r="D154" s="50">
        <v>5.1744965118178676</v>
      </c>
      <c r="E154" s="49">
        <v>65</v>
      </c>
      <c r="F154" s="49">
        <v>58</v>
      </c>
      <c r="G154" s="49">
        <v>108</v>
      </c>
      <c r="H154" s="51">
        <v>12285973</v>
      </c>
      <c r="I154" s="52">
        <v>273021.62222222221</v>
      </c>
      <c r="J154" s="53">
        <v>249787</v>
      </c>
      <c r="K154" s="54">
        <v>92.466666666666669</v>
      </c>
      <c r="L154" s="54">
        <v>14</v>
      </c>
      <c r="M154" s="55">
        <v>1.0187970399856567</v>
      </c>
      <c r="N154" s="55">
        <v>1</v>
      </c>
      <c r="O154" s="55">
        <v>1.0235582590103149</v>
      </c>
      <c r="P154" s="56">
        <v>1.0073544979095459</v>
      </c>
      <c r="Q154" s="52">
        <v>298411.12840466929</v>
      </c>
      <c r="R154" s="53">
        <v>249900</v>
      </c>
      <c r="S154" s="54">
        <v>83.57198443579766</v>
      </c>
      <c r="T154" s="54">
        <v>29</v>
      </c>
      <c r="U154" s="55">
        <v>1.0090905427932739</v>
      </c>
      <c r="V154" s="56">
        <v>1</v>
      </c>
      <c r="W154" s="53">
        <v>336562.87692307692</v>
      </c>
      <c r="X154" s="53">
        <v>257600</v>
      </c>
      <c r="Y154" s="52">
        <v>280361.03448275861</v>
      </c>
      <c r="Z154" s="53">
        <v>242950</v>
      </c>
      <c r="AA154" s="54">
        <v>122.48275862068965</v>
      </c>
      <c r="AB154" s="54">
        <v>74</v>
      </c>
      <c r="AC154" s="55">
        <v>1.0241907835006714</v>
      </c>
      <c r="AD154" s="56">
        <v>1.0044503211975098</v>
      </c>
      <c r="AE154" s="52">
        <v>297467.54629629629</v>
      </c>
      <c r="AF154" s="53">
        <v>243801.5</v>
      </c>
      <c r="AG154" s="54">
        <v>77.657407407407405</v>
      </c>
      <c r="AH154" s="54">
        <v>0</v>
      </c>
      <c r="AI154" s="55">
        <v>1.003828763961792</v>
      </c>
      <c r="AJ154" s="56">
        <v>1</v>
      </c>
      <c r="AK154" s="57">
        <v>128</v>
      </c>
      <c r="AL154" s="58">
        <v>36609247</v>
      </c>
      <c r="AM154" s="59">
        <v>179</v>
      </c>
      <c r="AN154" s="60">
        <v>143</v>
      </c>
      <c r="AO154" s="61">
        <v>286009.7421875</v>
      </c>
      <c r="AP154" s="58">
        <v>253407</v>
      </c>
      <c r="AQ154" s="59">
        <v>92.546875</v>
      </c>
      <c r="AR154" s="59">
        <v>21.5</v>
      </c>
      <c r="AS154" s="62">
        <v>1.0177518129348755</v>
      </c>
      <c r="AT154" s="62">
        <v>1</v>
      </c>
      <c r="AU154" s="62">
        <v>1.02413010597229</v>
      </c>
      <c r="AV154" s="63">
        <v>1.0056661367416382</v>
      </c>
      <c r="AW154" s="58">
        <v>330789.77653631283</v>
      </c>
      <c r="AX154" s="58">
        <v>269474</v>
      </c>
      <c r="AY154" s="61">
        <v>291415.60139860137</v>
      </c>
      <c r="AZ154" s="58">
        <v>246000</v>
      </c>
      <c r="BA154" s="59">
        <v>124.53846153846153</v>
      </c>
      <c r="BB154" s="59">
        <v>85</v>
      </c>
      <c r="BC154" s="62">
        <v>1.0217374563217163</v>
      </c>
      <c r="BD154" s="63">
        <v>1.0028690099716187</v>
      </c>
    </row>
    <row r="155" spans="1:56" x14ac:dyDescent="0.25">
      <c r="A155" s="47">
        <v>41671</v>
      </c>
      <c r="B155" s="48">
        <v>31</v>
      </c>
      <c r="C155" s="49">
        <v>242</v>
      </c>
      <c r="D155" s="50">
        <v>4.9220337710097031</v>
      </c>
      <c r="E155" s="49">
        <v>40</v>
      </c>
      <c r="F155" s="49">
        <v>35</v>
      </c>
      <c r="G155" s="49">
        <v>93</v>
      </c>
      <c r="H155" s="51">
        <v>8908079</v>
      </c>
      <c r="I155" s="52">
        <v>287357.38709677418</v>
      </c>
      <c r="J155" s="53">
        <v>262500</v>
      </c>
      <c r="K155" s="54">
        <v>87.709677419354833</v>
      </c>
      <c r="L155" s="54">
        <v>10</v>
      </c>
      <c r="M155" s="55">
        <v>1.0100470781326294</v>
      </c>
      <c r="N155" s="55">
        <v>1</v>
      </c>
      <c r="O155" s="55">
        <v>1.0196971893310547</v>
      </c>
      <c r="P155" s="56">
        <v>1.0085161924362183</v>
      </c>
      <c r="Q155" s="52">
        <v>282446.8347107438</v>
      </c>
      <c r="R155" s="53">
        <v>241926.5</v>
      </c>
      <c r="S155" s="54">
        <v>95.090909090909093</v>
      </c>
      <c r="T155" s="54">
        <v>55.5</v>
      </c>
      <c r="U155" s="55">
        <v>1.0075126886367798</v>
      </c>
      <c r="V155" s="56">
        <v>1</v>
      </c>
      <c r="W155" s="53">
        <v>356154.55</v>
      </c>
      <c r="X155" s="53">
        <v>286205</v>
      </c>
      <c r="Y155" s="52">
        <v>270307.3142857143</v>
      </c>
      <c r="Z155" s="53">
        <v>213195</v>
      </c>
      <c r="AA155" s="54">
        <v>178.34285714285716</v>
      </c>
      <c r="AB155" s="54">
        <v>153</v>
      </c>
      <c r="AC155" s="55">
        <v>1.0293220281600952</v>
      </c>
      <c r="AD155" s="56">
        <v>1.0028690099716187</v>
      </c>
      <c r="AE155" s="52">
        <v>305363.43010752689</v>
      </c>
      <c r="AF155" s="53">
        <v>259900</v>
      </c>
      <c r="AG155" s="54">
        <v>61.161290322580648</v>
      </c>
      <c r="AH155" s="54">
        <v>0</v>
      </c>
      <c r="AI155" s="55">
        <v>1.0029664039611816</v>
      </c>
      <c r="AJ155" s="56">
        <v>1</v>
      </c>
      <c r="AK155" s="57">
        <v>83</v>
      </c>
      <c r="AL155" s="58">
        <v>24323274</v>
      </c>
      <c r="AM155" s="59">
        <v>114</v>
      </c>
      <c r="AN155" s="60">
        <v>85</v>
      </c>
      <c r="AO155" s="61">
        <v>293051.49397590361</v>
      </c>
      <c r="AP155" s="58">
        <v>253723</v>
      </c>
      <c r="AQ155" s="59">
        <v>92.590361445783131</v>
      </c>
      <c r="AR155" s="59">
        <v>25</v>
      </c>
      <c r="AS155" s="62">
        <v>1.0171852111816406</v>
      </c>
      <c r="AT155" s="62">
        <v>1</v>
      </c>
      <c r="AU155" s="62">
        <v>1.0244476795196533</v>
      </c>
      <c r="AV155" s="63">
        <v>1.0048542022705078</v>
      </c>
      <c r="AW155" s="58">
        <v>327498.09649122809</v>
      </c>
      <c r="AX155" s="58">
        <v>274950</v>
      </c>
      <c r="AY155" s="61">
        <v>298958.71764705883</v>
      </c>
      <c r="AZ155" s="58">
        <v>246757</v>
      </c>
      <c r="BA155" s="59">
        <v>125.94117647058823</v>
      </c>
      <c r="BB155" s="59">
        <v>105</v>
      </c>
      <c r="BC155" s="62">
        <v>1.0200635194778442</v>
      </c>
      <c r="BD155" s="63">
        <v>1.0000764131546021</v>
      </c>
    </row>
    <row r="156" spans="1:56" x14ac:dyDescent="0.25">
      <c r="A156" s="47">
        <v>41640</v>
      </c>
      <c r="B156" s="48">
        <v>52</v>
      </c>
      <c r="C156" s="49">
        <v>236</v>
      </c>
      <c r="D156" s="50">
        <v>4.8659793814432986</v>
      </c>
      <c r="E156" s="49">
        <v>74</v>
      </c>
      <c r="F156" s="49">
        <v>50</v>
      </c>
      <c r="G156" s="49">
        <v>96</v>
      </c>
      <c r="H156" s="51">
        <v>15415195</v>
      </c>
      <c r="I156" s="52">
        <v>296446.05769230769</v>
      </c>
      <c r="J156" s="53">
        <v>252295.5</v>
      </c>
      <c r="K156" s="54">
        <v>95.5</v>
      </c>
      <c r="L156" s="54">
        <v>33.5</v>
      </c>
      <c r="M156" s="55">
        <v>1.0214406251907349</v>
      </c>
      <c r="N156" s="55">
        <v>1.0006368160247803</v>
      </c>
      <c r="O156" s="55">
        <v>1.0273929834365845</v>
      </c>
      <c r="P156" s="56">
        <v>1.0025546550750732</v>
      </c>
      <c r="Q156" s="52">
        <v>272482.59322033898</v>
      </c>
      <c r="R156" s="53">
        <v>225523.5</v>
      </c>
      <c r="S156" s="54">
        <v>92.779661016949149</v>
      </c>
      <c r="T156" s="54">
        <v>60</v>
      </c>
      <c r="U156" s="55">
        <v>1.006993293762207</v>
      </c>
      <c r="V156" s="56">
        <v>1</v>
      </c>
      <c r="W156" s="53">
        <v>312008.1216216216</v>
      </c>
      <c r="X156" s="53">
        <v>270857.5</v>
      </c>
      <c r="Y156" s="52">
        <v>319014.7</v>
      </c>
      <c r="Z156" s="53">
        <v>269950</v>
      </c>
      <c r="AA156" s="54">
        <v>89.26</v>
      </c>
      <c r="AB156" s="54">
        <v>1</v>
      </c>
      <c r="AC156" s="55">
        <v>1.0135825872421265</v>
      </c>
      <c r="AD156" s="56">
        <v>1.0000381469726563</v>
      </c>
      <c r="AE156" s="52">
        <v>306147.40625</v>
      </c>
      <c r="AF156" s="53">
        <v>269900</v>
      </c>
      <c r="AG156" s="54">
        <v>50.458333333333336</v>
      </c>
      <c r="AH156" s="54">
        <v>0</v>
      </c>
      <c r="AI156" s="55">
        <v>1.006016731262207</v>
      </c>
      <c r="AJ156" s="56">
        <v>1</v>
      </c>
      <c r="AK156" s="57">
        <v>52</v>
      </c>
      <c r="AL156" s="58">
        <v>15415195</v>
      </c>
      <c r="AM156" s="59">
        <v>74</v>
      </c>
      <c r="AN156" s="60">
        <v>50</v>
      </c>
      <c r="AO156" s="61">
        <v>296446.05769230769</v>
      </c>
      <c r="AP156" s="58">
        <v>252295.5</v>
      </c>
      <c r="AQ156" s="59">
        <v>95.5</v>
      </c>
      <c r="AR156" s="59">
        <v>33.5</v>
      </c>
      <c r="AS156" s="62">
        <v>1.0214406251907349</v>
      </c>
      <c r="AT156" s="62">
        <v>1.0006368160247803</v>
      </c>
      <c r="AU156" s="62">
        <v>1.0273929834365845</v>
      </c>
      <c r="AV156" s="63">
        <v>1.0025546550750732</v>
      </c>
      <c r="AW156" s="58">
        <v>312008.1216216216</v>
      </c>
      <c r="AX156" s="58">
        <v>270857.5</v>
      </c>
      <c r="AY156" s="61">
        <v>319014.7</v>
      </c>
      <c r="AZ156" s="58">
        <v>269950</v>
      </c>
      <c r="BA156" s="59">
        <v>89.26</v>
      </c>
      <c r="BB156" s="59">
        <v>1</v>
      </c>
      <c r="BC156" s="62">
        <v>1.0135825872421265</v>
      </c>
      <c r="BD156" s="63">
        <v>1.0000381469726563</v>
      </c>
    </row>
    <row r="157" spans="1:56" x14ac:dyDescent="0.25">
      <c r="A157" s="47">
        <v>41609</v>
      </c>
      <c r="B157" s="48">
        <v>54</v>
      </c>
      <c r="C157" s="49">
        <v>196</v>
      </c>
      <c r="D157" s="50">
        <v>4.2531646743185219</v>
      </c>
      <c r="E157" s="49">
        <v>67</v>
      </c>
      <c r="F157" s="49">
        <v>67</v>
      </c>
      <c r="G157" s="49">
        <v>101</v>
      </c>
      <c r="H157" s="51">
        <v>15438286</v>
      </c>
      <c r="I157" s="52">
        <v>285894.18518518517</v>
      </c>
      <c r="J157" s="53">
        <v>241062.5</v>
      </c>
      <c r="K157" s="54">
        <v>53.444444444444443</v>
      </c>
      <c r="L157" s="54">
        <v>1</v>
      </c>
      <c r="M157" s="55">
        <v>1.0122685432434082</v>
      </c>
      <c r="N157" s="55">
        <v>1</v>
      </c>
      <c r="O157" s="55">
        <v>1.0177911520004272</v>
      </c>
      <c r="P157" s="56">
        <v>1</v>
      </c>
      <c r="Q157" s="52">
        <v>277933.76530612243</v>
      </c>
      <c r="R157" s="53">
        <v>220420.5</v>
      </c>
      <c r="S157" s="54">
        <v>86.642857142857139</v>
      </c>
      <c r="T157" s="54">
        <v>60.5</v>
      </c>
      <c r="U157" s="55">
        <v>1.0086452960968018</v>
      </c>
      <c r="V157" s="56">
        <v>1</v>
      </c>
      <c r="W157" s="53">
        <v>357647.29850746266</v>
      </c>
      <c r="X157" s="53">
        <v>304900</v>
      </c>
      <c r="Y157" s="52">
        <v>335761.91044776118</v>
      </c>
      <c r="Z157" s="53">
        <v>265000</v>
      </c>
      <c r="AA157" s="54">
        <v>62.507462686567166</v>
      </c>
      <c r="AB157" s="54">
        <v>1</v>
      </c>
      <c r="AC157" s="55">
        <v>1.025259256362915</v>
      </c>
      <c r="AD157" s="56">
        <v>1</v>
      </c>
      <c r="AE157" s="52">
        <v>289815.42574257427</v>
      </c>
      <c r="AF157" s="53">
        <v>257895</v>
      </c>
      <c r="AG157" s="54">
        <v>44.069306930693067</v>
      </c>
      <c r="AH157" s="54">
        <v>0</v>
      </c>
      <c r="AI157" s="55">
        <v>1.0043278932571411</v>
      </c>
      <c r="AJ157" s="56">
        <v>1</v>
      </c>
      <c r="AK157" s="57">
        <v>553</v>
      </c>
      <c r="AL157" s="58">
        <v>152670144</v>
      </c>
      <c r="AM157" s="59">
        <v>792</v>
      </c>
      <c r="AN157" s="60">
        <v>641</v>
      </c>
      <c r="AO157" s="61">
        <v>276076.2097649186</v>
      </c>
      <c r="AP157" s="58">
        <v>236693</v>
      </c>
      <c r="AQ157" s="59">
        <v>123.79927667269439</v>
      </c>
      <c r="AR157" s="59">
        <v>43</v>
      </c>
      <c r="AS157" s="62">
        <v>1.0151252746582031</v>
      </c>
      <c r="AT157" s="62">
        <v>1</v>
      </c>
      <c r="AU157" s="62">
        <v>1.0207334756851196</v>
      </c>
      <c r="AV157" s="63">
        <v>1.005659818649292</v>
      </c>
      <c r="AW157" s="58">
        <v>278141.4128787879</v>
      </c>
      <c r="AX157" s="58">
        <v>232712.5</v>
      </c>
      <c r="AY157" s="61">
        <v>287984.03276131046</v>
      </c>
      <c r="AZ157" s="58">
        <v>239900</v>
      </c>
      <c r="BA157" s="59">
        <v>111.57722308892356</v>
      </c>
      <c r="BB157" s="59">
        <v>21</v>
      </c>
      <c r="BC157" s="62">
        <v>1.0230835676193237</v>
      </c>
      <c r="BD157" s="63">
        <v>1.0059680938720703</v>
      </c>
    </row>
    <row r="158" spans="1:56" x14ac:dyDescent="0.25">
      <c r="A158" s="47">
        <v>41579</v>
      </c>
      <c r="B158" s="48">
        <v>44</v>
      </c>
      <c r="C158" s="49">
        <v>280</v>
      </c>
      <c r="D158" s="50">
        <v>6.2453533369823964</v>
      </c>
      <c r="E158" s="49">
        <v>62</v>
      </c>
      <c r="F158" s="49">
        <v>44</v>
      </c>
      <c r="G158" s="49">
        <v>103</v>
      </c>
      <c r="H158" s="51">
        <v>11334793</v>
      </c>
      <c r="I158" s="52">
        <v>257608.93181818182</v>
      </c>
      <c r="J158" s="53">
        <v>214683.5</v>
      </c>
      <c r="K158" s="54">
        <v>115.95454545454545</v>
      </c>
      <c r="L158" s="54">
        <v>30</v>
      </c>
      <c r="M158" s="55">
        <v>1.0152846574783325</v>
      </c>
      <c r="N158" s="55">
        <v>1</v>
      </c>
      <c r="O158" s="55">
        <v>1.0251082181930542</v>
      </c>
      <c r="P158" s="56">
        <v>1.0108634233474731</v>
      </c>
      <c r="Q158" s="52">
        <v>269419.75</v>
      </c>
      <c r="R158" s="53">
        <v>219950</v>
      </c>
      <c r="S158" s="54">
        <v>111.33928571428571</v>
      </c>
      <c r="T158" s="54">
        <v>59.5</v>
      </c>
      <c r="U158" s="55">
        <v>1.0080504417419434</v>
      </c>
      <c r="V158" s="56">
        <v>1</v>
      </c>
      <c r="W158" s="53">
        <v>270601.48387096776</v>
      </c>
      <c r="X158" s="53">
        <v>247179</v>
      </c>
      <c r="Y158" s="52">
        <v>307979.79545454547</v>
      </c>
      <c r="Z158" s="53">
        <v>264658</v>
      </c>
      <c r="AA158" s="54">
        <v>51.409090909090907</v>
      </c>
      <c r="AB158" s="54">
        <v>7</v>
      </c>
      <c r="AC158" s="55">
        <v>1.0406477451324463</v>
      </c>
      <c r="AD158" s="56">
        <v>1.0303597450256348</v>
      </c>
      <c r="AE158" s="52">
        <v>278558.3009708738</v>
      </c>
      <c r="AF158" s="53">
        <v>247285</v>
      </c>
      <c r="AG158" s="54">
        <v>42.466019417475728</v>
      </c>
      <c r="AH158" s="54">
        <v>0</v>
      </c>
      <c r="AI158" s="55">
        <v>1.0035649538040161</v>
      </c>
      <c r="AJ158" s="56">
        <v>1</v>
      </c>
      <c r="AK158" s="57">
        <v>499</v>
      </c>
      <c r="AL158" s="58">
        <v>137231858</v>
      </c>
      <c r="AM158" s="59">
        <v>725</v>
      </c>
      <c r="AN158" s="60">
        <v>574</v>
      </c>
      <c r="AO158" s="61">
        <v>275013.74348697392</v>
      </c>
      <c r="AP158" s="58">
        <v>236600</v>
      </c>
      <c r="AQ158" s="59">
        <v>131.4128256513026</v>
      </c>
      <c r="AR158" s="59">
        <v>55</v>
      </c>
      <c r="AS158" s="62">
        <v>1.0154343843460083</v>
      </c>
      <c r="AT158" s="62">
        <v>1</v>
      </c>
      <c r="AU158" s="62">
        <v>1.0210517644882202</v>
      </c>
      <c r="AV158" s="63">
        <v>1.0064743757247925</v>
      </c>
      <c r="AW158" s="58">
        <v>270793.97241379309</v>
      </c>
      <c r="AX158" s="58">
        <v>228840</v>
      </c>
      <c r="AY158" s="61">
        <v>282407.1724738676</v>
      </c>
      <c r="AZ158" s="58">
        <v>238683.5</v>
      </c>
      <c r="BA158" s="59">
        <v>117.30487804878049</v>
      </c>
      <c r="BB158" s="59">
        <v>26</v>
      </c>
      <c r="BC158" s="62">
        <v>1.022832989692688</v>
      </c>
      <c r="BD158" s="63">
        <v>1.0069923400878906</v>
      </c>
    </row>
    <row r="159" spans="1:56" x14ac:dyDescent="0.25">
      <c r="A159" s="47">
        <v>41548</v>
      </c>
      <c r="B159" s="48">
        <v>53</v>
      </c>
      <c r="C159" s="49">
        <v>284</v>
      </c>
      <c r="D159" s="50">
        <v>6.393996064606684</v>
      </c>
      <c r="E159" s="49">
        <v>74</v>
      </c>
      <c r="F159" s="49">
        <v>44</v>
      </c>
      <c r="G159" s="49">
        <v>110</v>
      </c>
      <c r="H159" s="51">
        <v>15464492</v>
      </c>
      <c r="I159" s="52">
        <v>291782.86792452831</v>
      </c>
      <c r="J159" s="53">
        <v>261379</v>
      </c>
      <c r="K159" s="54">
        <v>93.509433962264154</v>
      </c>
      <c r="L159" s="54">
        <v>8</v>
      </c>
      <c r="M159" s="55">
        <v>1.0167670249938965</v>
      </c>
      <c r="N159" s="55">
        <v>1</v>
      </c>
      <c r="O159" s="55">
        <v>1.0243721008300781</v>
      </c>
      <c r="P159" s="56">
        <v>1.016443133354187</v>
      </c>
      <c r="Q159" s="52">
        <v>264649.01408450707</v>
      </c>
      <c r="R159" s="53">
        <v>215585</v>
      </c>
      <c r="S159" s="54">
        <v>99.193661971830991</v>
      </c>
      <c r="T159" s="54">
        <v>38</v>
      </c>
      <c r="U159" s="55">
        <v>1.0090370178222656</v>
      </c>
      <c r="V159" s="56">
        <v>1</v>
      </c>
      <c r="W159" s="53">
        <v>271949.63513513515</v>
      </c>
      <c r="X159" s="53">
        <v>216561.5</v>
      </c>
      <c r="Y159" s="52">
        <v>287435.65909090912</v>
      </c>
      <c r="Z159" s="53">
        <v>237448.5</v>
      </c>
      <c r="AA159" s="54">
        <v>112.77272727272727</v>
      </c>
      <c r="AB159" s="54">
        <v>24</v>
      </c>
      <c r="AC159" s="55">
        <v>1.0310983657836914</v>
      </c>
      <c r="AD159" s="56">
        <v>1.0059442520141602</v>
      </c>
      <c r="AE159" s="52">
        <v>282785.94545454544</v>
      </c>
      <c r="AF159" s="53">
        <v>260951.5</v>
      </c>
      <c r="AG159" s="54">
        <v>42.127272727272725</v>
      </c>
      <c r="AH159" s="54">
        <v>0</v>
      </c>
      <c r="AI159" s="55">
        <v>1.0054675340652466</v>
      </c>
      <c r="AJ159" s="56">
        <v>1</v>
      </c>
      <c r="AK159" s="57">
        <v>455</v>
      </c>
      <c r="AL159" s="58">
        <v>125897065</v>
      </c>
      <c r="AM159" s="59">
        <v>663</v>
      </c>
      <c r="AN159" s="60">
        <v>530</v>
      </c>
      <c r="AO159" s="61">
        <v>276696.84615384613</v>
      </c>
      <c r="AP159" s="58">
        <v>237500</v>
      </c>
      <c r="AQ159" s="59">
        <v>132.90769230769232</v>
      </c>
      <c r="AR159" s="59">
        <v>56</v>
      </c>
      <c r="AS159" s="62">
        <v>1.0154488086700439</v>
      </c>
      <c r="AT159" s="62">
        <v>1</v>
      </c>
      <c r="AU159" s="62">
        <v>1.0206595659255981</v>
      </c>
      <c r="AV159" s="63">
        <v>1.0058355331420898</v>
      </c>
      <c r="AW159" s="58">
        <v>270811.97285067872</v>
      </c>
      <c r="AX159" s="58">
        <v>226712</v>
      </c>
      <c r="AY159" s="61">
        <v>280284.16226415092</v>
      </c>
      <c r="AZ159" s="58">
        <v>237750</v>
      </c>
      <c r="BA159" s="59">
        <v>122.77547169811321</v>
      </c>
      <c r="BB159" s="59">
        <v>32.5</v>
      </c>
      <c r="BC159" s="62">
        <v>1.0213512182235718</v>
      </c>
      <c r="BD159" s="63">
        <v>1.0064743757247925</v>
      </c>
    </row>
    <row r="160" spans="1:56" x14ac:dyDescent="0.25">
      <c r="A160" s="47">
        <v>41518</v>
      </c>
      <c r="B160" s="48">
        <v>56</v>
      </c>
      <c r="C160" s="49">
        <v>255</v>
      </c>
      <c r="D160" s="50">
        <v>5.8620689655172411</v>
      </c>
      <c r="E160" s="49">
        <v>68</v>
      </c>
      <c r="F160" s="49">
        <v>41</v>
      </c>
      <c r="G160" s="49">
        <v>119</v>
      </c>
      <c r="H160" s="51">
        <v>14840987</v>
      </c>
      <c r="I160" s="52">
        <v>265017.625</v>
      </c>
      <c r="J160" s="53">
        <v>224257.5</v>
      </c>
      <c r="K160" s="54">
        <v>104.28571428571429</v>
      </c>
      <c r="L160" s="54">
        <v>1.5</v>
      </c>
      <c r="M160" s="55">
        <v>1.0204362869262695</v>
      </c>
      <c r="N160" s="55">
        <v>1</v>
      </c>
      <c r="O160" s="55">
        <v>1.0297962427139282</v>
      </c>
      <c r="P160" s="56">
        <v>1.0062577724456787</v>
      </c>
      <c r="Q160" s="52">
        <v>265909.79607843136</v>
      </c>
      <c r="R160" s="53">
        <v>215000</v>
      </c>
      <c r="S160" s="54">
        <v>110.11764705882354</v>
      </c>
      <c r="T160" s="54">
        <v>54</v>
      </c>
      <c r="U160" s="55">
        <v>1.0108106136322021</v>
      </c>
      <c r="V160" s="56">
        <v>1</v>
      </c>
      <c r="W160" s="53">
        <v>275235.98529411765</v>
      </c>
      <c r="X160" s="53">
        <v>242096</v>
      </c>
      <c r="Y160" s="52">
        <v>285608.02439024393</v>
      </c>
      <c r="Z160" s="53">
        <v>274900</v>
      </c>
      <c r="AA160" s="54">
        <v>122.53658536585365</v>
      </c>
      <c r="AB160" s="54">
        <v>59</v>
      </c>
      <c r="AC160" s="55">
        <v>1.0278195142745972</v>
      </c>
      <c r="AD160" s="56">
        <v>1.0120754241943359</v>
      </c>
      <c r="AE160" s="52">
        <v>284961.94957983191</v>
      </c>
      <c r="AF160" s="53">
        <v>263950</v>
      </c>
      <c r="AG160" s="54">
        <v>33.579831932773111</v>
      </c>
      <c r="AH160" s="54">
        <v>0</v>
      </c>
      <c r="AI160" s="55">
        <v>1.0042692422866821</v>
      </c>
      <c r="AJ160" s="56">
        <v>1</v>
      </c>
      <c r="AK160" s="57">
        <v>402</v>
      </c>
      <c r="AL160" s="58">
        <v>110432573</v>
      </c>
      <c r="AM160" s="59">
        <v>589</v>
      </c>
      <c r="AN160" s="60">
        <v>486</v>
      </c>
      <c r="AO160" s="61">
        <v>274707.89303482586</v>
      </c>
      <c r="AP160" s="58">
        <v>236357.5</v>
      </c>
      <c r="AQ160" s="59">
        <v>138.10199004975124</v>
      </c>
      <c r="AR160" s="59">
        <v>67</v>
      </c>
      <c r="AS160" s="62">
        <v>1.0152750015258789</v>
      </c>
      <c r="AT160" s="62">
        <v>1</v>
      </c>
      <c r="AU160" s="62">
        <v>1.0201700925827026</v>
      </c>
      <c r="AV160" s="63">
        <v>1.0058045387268066</v>
      </c>
      <c r="AW160" s="58">
        <v>270669.04074702883</v>
      </c>
      <c r="AX160" s="58">
        <v>227413</v>
      </c>
      <c r="AY160" s="61">
        <v>279636.70164609054</v>
      </c>
      <c r="AZ160" s="58">
        <v>237750</v>
      </c>
      <c r="BA160" s="59">
        <v>123.68106995884774</v>
      </c>
      <c r="BB160" s="59">
        <v>35</v>
      </c>
      <c r="BC160" s="62">
        <v>1.0204669237136841</v>
      </c>
      <c r="BD160" s="63">
        <v>1.0065369606018066</v>
      </c>
    </row>
    <row r="161" spans="1:56" x14ac:dyDescent="0.25">
      <c r="A161" s="47">
        <v>41487</v>
      </c>
      <c r="B161" s="48">
        <v>52</v>
      </c>
      <c r="C161" s="49">
        <v>16</v>
      </c>
      <c r="D161" s="50">
        <v>0.37137331850426913</v>
      </c>
      <c r="E161" s="49">
        <v>62</v>
      </c>
      <c r="F161" s="49">
        <v>49</v>
      </c>
      <c r="G161" s="49">
        <v>10</v>
      </c>
      <c r="H161" s="51">
        <v>13742097</v>
      </c>
      <c r="I161" s="52">
        <v>264271.09615384613</v>
      </c>
      <c r="J161" s="53">
        <v>237392.5</v>
      </c>
      <c r="K161" s="54">
        <v>133.92307692307693</v>
      </c>
      <c r="L161" s="54">
        <v>89</v>
      </c>
      <c r="M161" s="55">
        <v>1.0103411674499512</v>
      </c>
      <c r="N161" s="55">
        <v>1</v>
      </c>
      <c r="O161" s="55">
        <v>1.0120742321014404</v>
      </c>
      <c r="P161" s="56">
        <v>1.0014774799346924</v>
      </c>
      <c r="Q161" s="52">
        <v>212750</v>
      </c>
      <c r="R161" s="53">
        <v>209900</v>
      </c>
      <c r="S161" s="54">
        <v>75.5</v>
      </c>
      <c r="T161" s="54">
        <v>36</v>
      </c>
      <c r="U161" s="55">
        <v>0.99328535795211792</v>
      </c>
      <c r="V161" s="56">
        <v>1</v>
      </c>
      <c r="W161" s="53">
        <v>256942.98387096773</v>
      </c>
      <c r="X161" s="53">
        <v>213752.5</v>
      </c>
      <c r="Y161" s="52">
        <v>242349.55102040817</v>
      </c>
      <c r="Z161" s="53">
        <v>221900</v>
      </c>
      <c r="AA161" s="54">
        <v>114.24489795918367</v>
      </c>
      <c r="AB161" s="54">
        <v>4</v>
      </c>
      <c r="AC161" s="55">
        <v>1.0215588808059692</v>
      </c>
      <c r="AD161" s="56">
        <v>1.0137424468994141</v>
      </c>
      <c r="AE161" s="52">
        <v>274465</v>
      </c>
      <c r="AF161" s="53">
        <v>269800</v>
      </c>
      <c r="AG161" s="54">
        <v>90.8</v>
      </c>
      <c r="AH161" s="54">
        <v>90</v>
      </c>
      <c r="AI161" s="55">
        <v>1.0319970846176147</v>
      </c>
      <c r="AJ161" s="56">
        <v>1</v>
      </c>
      <c r="AK161" s="57">
        <v>346</v>
      </c>
      <c r="AL161" s="58">
        <v>95591586</v>
      </c>
      <c r="AM161" s="59">
        <v>521</v>
      </c>
      <c r="AN161" s="60">
        <v>445</v>
      </c>
      <c r="AO161" s="61">
        <v>276276.26011560694</v>
      </c>
      <c r="AP161" s="58">
        <v>237050</v>
      </c>
      <c r="AQ161" s="59">
        <v>143.57514450867052</v>
      </c>
      <c r="AR161" s="59">
        <v>82.5</v>
      </c>
      <c r="AS161" s="62">
        <v>1.0144397020339966</v>
      </c>
      <c r="AT161" s="62">
        <v>1</v>
      </c>
      <c r="AU161" s="62">
        <v>1.0186120271682739</v>
      </c>
      <c r="AV161" s="63">
        <v>1.0058045387268066</v>
      </c>
      <c r="AW161" s="58">
        <v>270072.97120921308</v>
      </c>
      <c r="AX161" s="58">
        <v>224540</v>
      </c>
      <c r="AY161" s="61">
        <v>279086.53483146068</v>
      </c>
      <c r="AZ161" s="58">
        <v>236165</v>
      </c>
      <c r="BA161" s="59">
        <v>123.78651685393258</v>
      </c>
      <c r="BB161" s="59">
        <v>35</v>
      </c>
      <c r="BC161" s="62">
        <v>1.0197879076004028</v>
      </c>
      <c r="BD161" s="63">
        <v>1.0065057277679443</v>
      </c>
    </row>
    <row r="162" spans="1:56" x14ac:dyDescent="0.25">
      <c r="A162" s="47">
        <v>41456</v>
      </c>
      <c r="B162" s="48">
        <v>57</v>
      </c>
      <c r="C162" s="49">
        <v>6</v>
      </c>
      <c r="D162" s="50">
        <v>0.14090019990208694</v>
      </c>
      <c r="E162" s="49">
        <v>58</v>
      </c>
      <c r="F162" s="49">
        <v>50</v>
      </c>
      <c r="G162" s="49">
        <v>8</v>
      </c>
      <c r="H162" s="51">
        <v>16550842</v>
      </c>
      <c r="I162" s="52">
        <v>290365.64912280702</v>
      </c>
      <c r="J162" s="53">
        <v>262500</v>
      </c>
      <c r="K162" s="54">
        <v>150.08771929824562</v>
      </c>
      <c r="L162" s="54">
        <v>88</v>
      </c>
      <c r="M162" s="55">
        <v>1.0013440847396851</v>
      </c>
      <c r="N162" s="55">
        <v>1</v>
      </c>
      <c r="O162" s="55">
        <v>1.0127600431442261</v>
      </c>
      <c r="P162" s="56">
        <v>1</v>
      </c>
      <c r="Q162" s="52">
        <v>238316.66666666666</v>
      </c>
      <c r="R162" s="53">
        <v>218500</v>
      </c>
      <c r="S162" s="54">
        <v>112.33333333333333</v>
      </c>
      <c r="T162" s="54">
        <v>78</v>
      </c>
      <c r="U162" s="55">
        <v>1.0358719825744629</v>
      </c>
      <c r="V162" s="56">
        <v>1</v>
      </c>
      <c r="W162" s="53">
        <v>271278.81034482759</v>
      </c>
      <c r="X162" s="53">
        <v>229081.5</v>
      </c>
      <c r="Y162" s="52">
        <v>276712.59999999998</v>
      </c>
      <c r="Z162" s="53">
        <v>240950</v>
      </c>
      <c r="AA162" s="54">
        <v>109.32</v>
      </c>
      <c r="AB162" s="54">
        <v>22</v>
      </c>
      <c r="AC162" s="55">
        <v>1.0114210844039917</v>
      </c>
      <c r="AD162" s="56">
        <v>1.0010020732879639</v>
      </c>
      <c r="AE162" s="52">
        <v>292962.5</v>
      </c>
      <c r="AF162" s="53">
        <v>284950</v>
      </c>
      <c r="AG162" s="54">
        <v>36</v>
      </c>
      <c r="AH162" s="54">
        <v>12</v>
      </c>
      <c r="AI162" s="55">
        <v>0.9925156831741333</v>
      </c>
      <c r="AJ162" s="56">
        <v>1</v>
      </c>
      <c r="AK162" s="57">
        <v>294</v>
      </c>
      <c r="AL162" s="58">
        <v>81849489</v>
      </c>
      <c r="AM162" s="59">
        <v>459</v>
      </c>
      <c r="AN162" s="60">
        <v>396</v>
      </c>
      <c r="AO162" s="61">
        <v>278399.62244897959</v>
      </c>
      <c r="AP162" s="58">
        <v>237050</v>
      </c>
      <c r="AQ162" s="59">
        <v>145.28231292517006</v>
      </c>
      <c r="AR162" s="59">
        <v>81.5</v>
      </c>
      <c r="AS162" s="62">
        <v>1.0151646137237549</v>
      </c>
      <c r="AT162" s="62">
        <v>1</v>
      </c>
      <c r="AU162" s="62">
        <v>1.0197684764862061</v>
      </c>
      <c r="AV162" s="63">
        <v>1.0064240694046021</v>
      </c>
      <c r="AW162" s="58">
        <v>271846.52069716778</v>
      </c>
      <c r="AX162" s="58">
        <v>226712</v>
      </c>
      <c r="AY162" s="61">
        <v>283632.27272727271</v>
      </c>
      <c r="AZ162" s="58">
        <v>237750</v>
      </c>
      <c r="BA162" s="59">
        <v>124.96717171717172</v>
      </c>
      <c r="BB162" s="59">
        <v>40</v>
      </c>
      <c r="BC162" s="62">
        <v>1.0195682048797607</v>
      </c>
      <c r="BD162" s="63">
        <v>1.0058355331420898</v>
      </c>
    </row>
    <row r="163" spans="1:56" x14ac:dyDescent="0.25">
      <c r="A163" s="47">
        <v>41426</v>
      </c>
      <c r="B163" s="48">
        <v>50</v>
      </c>
      <c r="C163" s="49">
        <v>9</v>
      </c>
      <c r="D163" s="50">
        <v>0.21513944877045313</v>
      </c>
      <c r="E163" s="49">
        <v>67</v>
      </c>
      <c r="F163" s="49">
        <v>62</v>
      </c>
      <c r="G163" s="49">
        <v>7</v>
      </c>
      <c r="H163" s="51">
        <v>14738488</v>
      </c>
      <c r="I163" s="52">
        <v>294769.76</v>
      </c>
      <c r="J163" s="53">
        <v>233965</v>
      </c>
      <c r="K163" s="54">
        <v>122.02</v>
      </c>
      <c r="L163" s="54">
        <v>37.5</v>
      </c>
      <c r="M163" s="55">
        <v>1.0180697441101074</v>
      </c>
      <c r="N163" s="55">
        <v>1</v>
      </c>
      <c r="O163" s="55">
        <v>1.0201354026794434</v>
      </c>
      <c r="P163" s="56">
        <v>1.0002632141113281</v>
      </c>
      <c r="Q163" s="52">
        <v>260972.22222222222</v>
      </c>
      <c r="R163" s="53">
        <v>239700</v>
      </c>
      <c r="S163" s="54">
        <v>117.55555555555556</v>
      </c>
      <c r="T163" s="54">
        <v>98</v>
      </c>
      <c r="U163" s="55">
        <v>1.0224299430847168</v>
      </c>
      <c r="V163" s="56">
        <v>1</v>
      </c>
      <c r="W163" s="53">
        <v>294828.14925373136</v>
      </c>
      <c r="X163" s="53">
        <v>236426</v>
      </c>
      <c r="Y163" s="52">
        <v>294784.69354838709</v>
      </c>
      <c r="Z163" s="53">
        <v>267599</v>
      </c>
      <c r="AA163" s="54">
        <v>124.24193548387096</v>
      </c>
      <c r="AB163" s="54">
        <v>42</v>
      </c>
      <c r="AC163" s="55">
        <v>1.0126649141311646</v>
      </c>
      <c r="AD163" s="56">
        <v>1.0039999485015869</v>
      </c>
      <c r="AE163" s="52">
        <v>280600</v>
      </c>
      <c r="AF163" s="53">
        <v>274500</v>
      </c>
      <c r="AG163" s="54">
        <v>98.142857142857139</v>
      </c>
      <c r="AH163" s="54">
        <v>16</v>
      </c>
      <c r="AI163" s="55">
        <v>0.9915916919708252</v>
      </c>
      <c r="AJ163" s="56">
        <v>1</v>
      </c>
      <c r="AK163" s="57">
        <v>237</v>
      </c>
      <c r="AL163" s="58">
        <v>65298647</v>
      </c>
      <c r="AM163" s="59">
        <v>401</v>
      </c>
      <c r="AN163" s="60">
        <v>346</v>
      </c>
      <c r="AO163" s="61">
        <v>275521.71729957807</v>
      </c>
      <c r="AP163" s="58">
        <v>229900</v>
      </c>
      <c r="AQ163" s="59">
        <v>144.12658227848101</v>
      </c>
      <c r="AR163" s="59">
        <v>81</v>
      </c>
      <c r="AS163" s="62">
        <v>1.0184885263442993</v>
      </c>
      <c r="AT163" s="62">
        <v>1</v>
      </c>
      <c r="AU163" s="62">
        <v>1.0214539766311646</v>
      </c>
      <c r="AV163" s="63">
        <v>1.0081642866134644</v>
      </c>
      <c r="AW163" s="58">
        <v>271928.63341645885</v>
      </c>
      <c r="AX163" s="58">
        <v>226712</v>
      </c>
      <c r="AY163" s="61">
        <v>284632.22543352604</v>
      </c>
      <c r="AZ163" s="58">
        <v>236559.5</v>
      </c>
      <c r="BA163" s="59">
        <v>127.22832369942196</v>
      </c>
      <c r="BB163" s="59">
        <v>46</v>
      </c>
      <c r="BC163" s="62">
        <v>1.0207489728927612</v>
      </c>
      <c r="BD163" s="63">
        <v>1.0067770481109619</v>
      </c>
    </row>
    <row r="164" spans="1:56" x14ac:dyDescent="0.25">
      <c r="A164" s="47">
        <v>41395</v>
      </c>
      <c r="B164" s="48">
        <v>50</v>
      </c>
      <c r="C164" s="49">
        <v>12</v>
      </c>
      <c r="D164" s="50">
        <v>0.29090909090909089</v>
      </c>
      <c r="E164" s="49">
        <v>78</v>
      </c>
      <c r="F164" s="49">
        <v>74</v>
      </c>
      <c r="G164" s="49">
        <v>13</v>
      </c>
      <c r="H164" s="51">
        <v>13395242</v>
      </c>
      <c r="I164" s="52">
        <v>267904.84000000003</v>
      </c>
      <c r="J164" s="53">
        <v>235550</v>
      </c>
      <c r="K164" s="54">
        <v>168.4</v>
      </c>
      <c r="L164" s="54">
        <v>143</v>
      </c>
      <c r="M164" s="55">
        <v>1.0090882778167725</v>
      </c>
      <c r="N164" s="55">
        <v>1</v>
      </c>
      <c r="O164" s="55">
        <v>1.0119893550872803</v>
      </c>
      <c r="P164" s="56">
        <v>1.0047141313552856</v>
      </c>
      <c r="Q164" s="52">
        <v>255295.83333333334</v>
      </c>
      <c r="R164" s="53">
        <v>232350</v>
      </c>
      <c r="S164" s="54">
        <v>104.91666666666667</v>
      </c>
      <c r="T164" s="54">
        <v>88.5</v>
      </c>
      <c r="U164" s="55">
        <v>1.0110576152801514</v>
      </c>
      <c r="V164" s="56">
        <v>1</v>
      </c>
      <c r="W164" s="53">
        <v>279400.47435897437</v>
      </c>
      <c r="X164" s="53">
        <v>229426</v>
      </c>
      <c r="Y164" s="52">
        <v>307058.6216216216</v>
      </c>
      <c r="Z164" s="53">
        <v>242113</v>
      </c>
      <c r="AA164" s="54">
        <v>105.41891891891892</v>
      </c>
      <c r="AB164" s="54">
        <v>2</v>
      </c>
      <c r="AC164" s="55">
        <v>1.0337893962860107</v>
      </c>
      <c r="AD164" s="56">
        <v>1.0128277540206909</v>
      </c>
      <c r="AE164" s="52">
        <v>256784.61538461538</v>
      </c>
      <c r="AF164" s="53">
        <v>240000</v>
      </c>
      <c r="AG164" s="54">
        <v>96.615384615384613</v>
      </c>
      <c r="AH164" s="54">
        <v>83</v>
      </c>
      <c r="AI164" s="55">
        <v>1.0006693601608276</v>
      </c>
      <c r="AJ164" s="56">
        <v>1</v>
      </c>
      <c r="AK164" s="57">
        <v>187</v>
      </c>
      <c r="AL164" s="58">
        <v>50560159</v>
      </c>
      <c r="AM164" s="59">
        <v>334</v>
      </c>
      <c r="AN164" s="60">
        <v>284</v>
      </c>
      <c r="AO164" s="61">
        <v>270375.18181818182</v>
      </c>
      <c r="AP164" s="58">
        <v>229900</v>
      </c>
      <c r="AQ164" s="59">
        <v>150.03743315508021</v>
      </c>
      <c r="AR164" s="59">
        <v>85</v>
      </c>
      <c r="AS164" s="62">
        <v>1.0186005830764771</v>
      </c>
      <c r="AT164" s="62">
        <v>1</v>
      </c>
      <c r="AU164" s="62">
        <v>1.0218065977096558</v>
      </c>
      <c r="AV164" s="63">
        <v>1.0094879865646362</v>
      </c>
      <c r="AW164" s="58">
        <v>267335.01796407189</v>
      </c>
      <c r="AX164" s="58">
        <v>224291.5</v>
      </c>
      <c r="AY164" s="61">
        <v>282415.84154929576</v>
      </c>
      <c r="AZ164" s="58">
        <v>228666</v>
      </c>
      <c r="BA164" s="59">
        <v>127.88028169014085</v>
      </c>
      <c r="BB164" s="59">
        <v>47</v>
      </c>
      <c r="BC164" s="62">
        <v>1.0225200653076172</v>
      </c>
      <c r="BD164" s="63">
        <v>1.0067770481109619</v>
      </c>
    </row>
    <row r="165" spans="1:56" x14ac:dyDescent="0.25">
      <c r="A165" s="47">
        <v>41365</v>
      </c>
      <c r="B165" s="48">
        <v>52</v>
      </c>
      <c r="C165" s="49">
        <v>13</v>
      </c>
      <c r="D165" s="50">
        <v>0.31836735685285783</v>
      </c>
      <c r="E165" s="49">
        <v>76</v>
      </c>
      <c r="F165" s="49">
        <v>67</v>
      </c>
      <c r="G165" s="49">
        <v>7</v>
      </c>
      <c r="H165" s="51">
        <v>14193033</v>
      </c>
      <c r="I165" s="52">
        <v>272942.94230769231</v>
      </c>
      <c r="J165" s="53">
        <v>233700</v>
      </c>
      <c r="K165" s="54">
        <v>171.59615384615384</v>
      </c>
      <c r="L165" s="54">
        <v>104.5</v>
      </c>
      <c r="M165" s="55">
        <v>1.0223101377487183</v>
      </c>
      <c r="N165" s="55">
        <v>1</v>
      </c>
      <c r="O165" s="55">
        <v>1.0257149934768677</v>
      </c>
      <c r="P165" s="56">
        <v>1.013562798500061</v>
      </c>
      <c r="Q165" s="52">
        <v>259588.46153846153</v>
      </c>
      <c r="R165" s="53">
        <v>239700</v>
      </c>
      <c r="S165" s="54">
        <v>133</v>
      </c>
      <c r="T165" s="54">
        <v>91</v>
      </c>
      <c r="U165" s="55">
        <v>0.99770152568817139</v>
      </c>
      <c r="V165" s="56">
        <v>1</v>
      </c>
      <c r="W165" s="53">
        <v>254282.35526315789</v>
      </c>
      <c r="X165" s="53">
        <v>216250</v>
      </c>
      <c r="Y165" s="52">
        <v>247956.08955223882</v>
      </c>
      <c r="Z165" s="53">
        <v>210000</v>
      </c>
      <c r="AA165" s="54">
        <v>123.16417910447761</v>
      </c>
      <c r="AB165" s="54">
        <v>55</v>
      </c>
      <c r="AC165" s="55">
        <v>1.0323289632797241</v>
      </c>
      <c r="AD165" s="56">
        <v>1.0203567743301392</v>
      </c>
      <c r="AE165" s="52">
        <v>246957.14285714287</v>
      </c>
      <c r="AF165" s="53">
        <v>245000</v>
      </c>
      <c r="AG165" s="54">
        <v>82</v>
      </c>
      <c r="AH165" s="54">
        <v>16</v>
      </c>
      <c r="AI165" s="55">
        <v>0.98800355195999146</v>
      </c>
      <c r="AJ165" s="56">
        <v>1</v>
      </c>
      <c r="AK165" s="57">
        <v>137</v>
      </c>
      <c r="AL165" s="58">
        <v>37164917</v>
      </c>
      <c r="AM165" s="59">
        <v>256</v>
      </c>
      <c r="AN165" s="60">
        <v>210</v>
      </c>
      <c r="AO165" s="61">
        <v>271276.76642335765</v>
      </c>
      <c r="AP165" s="58">
        <v>229900</v>
      </c>
      <c r="AQ165" s="59">
        <v>143.33576642335765</v>
      </c>
      <c r="AR165" s="59">
        <v>79</v>
      </c>
      <c r="AS165" s="62">
        <v>1.0220721960067749</v>
      </c>
      <c r="AT165" s="62">
        <v>1.0043402910232544</v>
      </c>
      <c r="AU165" s="62">
        <v>1.0253894329071045</v>
      </c>
      <c r="AV165" s="63">
        <v>1.0123076438903809</v>
      </c>
      <c r="AW165" s="58">
        <v>263658.82421875</v>
      </c>
      <c r="AX165" s="58">
        <v>221701.5</v>
      </c>
      <c r="AY165" s="61">
        <v>273732.19523809524</v>
      </c>
      <c r="AZ165" s="58">
        <v>221751.5</v>
      </c>
      <c r="BA165" s="59">
        <v>135.79523809523809</v>
      </c>
      <c r="BB165" s="59">
        <v>64</v>
      </c>
      <c r="BC165" s="62">
        <v>1.0186026096343994</v>
      </c>
      <c r="BD165" s="63">
        <v>1.0050768852233887</v>
      </c>
    </row>
    <row r="166" spans="1:56" x14ac:dyDescent="0.25">
      <c r="A166" s="47">
        <v>41334</v>
      </c>
      <c r="B166" s="48">
        <v>39</v>
      </c>
      <c r="C166" s="49">
        <v>14</v>
      </c>
      <c r="D166" s="50">
        <v>0.35146444636594532</v>
      </c>
      <c r="E166" s="49">
        <v>74</v>
      </c>
      <c r="F166" s="49">
        <v>57</v>
      </c>
      <c r="G166" s="49">
        <v>7</v>
      </c>
      <c r="H166" s="51">
        <v>9537383</v>
      </c>
      <c r="I166" s="52">
        <v>244548.28205128206</v>
      </c>
      <c r="J166" s="53">
        <v>220350</v>
      </c>
      <c r="K166" s="54">
        <v>145.71794871794873</v>
      </c>
      <c r="L166" s="54">
        <v>83</v>
      </c>
      <c r="M166" s="55">
        <v>1.029409646987915</v>
      </c>
      <c r="N166" s="55">
        <v>1.0153353214263916</v>
      </c>
      <c r="O166" s="55">
        <v>1.035314679145813</v>
      </c>
      <c r="P166" s="56">
        <v>1.0160855054855347</v>
      </c>
      <c r="Q166" s="52">
        <v>244860.71428571429</v>
      </c>
      <c r="R166" s="53">
        <v>233950</v>
      </c>
      <c r="S166" s="54">
        <v>81.142857142857139</v>
      </c>
      <c r="T166" s="54">
        <v>61</v>
      </c>
      <c r="U166" s="55">
        <v>0.99820590019226074</v>
      </c>
      <c r="V166" s="56">
        <v>1</v>
      </c>
      <c r="W166" s="53">
        <v>251715.28378378379</v>
      </c>
      <c r="X166" s="53">
        <v>213656.5</v>
      </c>
      <c r="Y166" s="52">
        <v>286582.12280701753</v>
      </c>
      <c r="Z166" s="53">
        <v>248450</v>
      </c>
      <c r="AA166" s="54">
        <v>154.17543859649123</v>
      </c>
      <c r="AB166" s="54">
        <v>113</v>
      </c>
      <c r="AC166" s="55">
        <v>1.0090138912200928</v>
      </c>
      <c r="AD166" s="56">
        <v>1</v>
      </c>
      <c r="AE166" s="52">
        <v>257085.71428571429</v>
      </c>
      <c r="AF166" s="53">
        <v>284900</v>
      </c>
      <c r="AG166" s="54">
        <v>162.28571428571428</v>
      </c>
      <c r="AH166" s="54">
        <v>186</v>
      </c>
      <c r="AI166" s="55">
        <v>0.98861426115036011</v>
      </c>
      <c r="AJ166" s="56">
        <v>1</v>
      </c>
      <c r="AK166" s="57">
        <v>85</v>
      </c>
      <c r="AL166" s="58">
        <v>22971884</v>
      </c>
      <c r="AM166" s="59">
        <v>180</v>
      </c>
      <c r="AN166" s="60">
        <v>143</v>
      </c>
      <c r="AO166" s="61">
        <v>270257.45882352942</v>
      </c>
      <c r="AP166" s="58">
        <v>225000</v>
      </c>
      <c r="AQ166" s="59">
        <v>126.04705882352941</v>
      </c>
      <c r="AR166" s="59">
        <v>56</v>
      </c>
      <c r="AS166" s="62">
        <v>1.0219265222549438</v>
      </c>
      <c r="AT166" s="62">
        <v>1.0058274269104004</v>
      </c>
      <c r="AU166" s="62">
        <v>1.0251903533935547</v>
      </c>
      <c r="AV166" s="63">
        <v>1.0113120079040527</v>
      </c>
      <c r="AW166" s="58">
        <v>267617.77777777775</v>
      </c>
      <c r="AX166" s="58">
        <v>223965</v>
      </c>
      <c r="AY166" s="61">
        <v>285809.11188811186</v>
      </c>
      <c r="AZ166" s="58">
        <v>237500</v>
      </c>
      <c r="BA166" s="59">
        <v>141.71328671328672</v>
      </c>
      <c r="BB166" s="59">
        <v>69</v>
      </c>
      <c r="BC166" s="62">
        <v>1.0121715068817139</v>
      </c>
      <c r="BD166" s="63">
        <v>1</v>
      </c>
    </row>
    <row r="167" spans="1:56" x14ac:dyDescent="0.25">
      <c r="A167" s="47">
        <v>41306</v>
      </c>
      <c r="B167" s="48">
        <v>23</v>
      </c>
      <c r="C167" s="49">
        <v>15</v>
      </c>
      <c r="D167" s="50">
        <v>0.375</v>
      </c>
      <c r="E167" s="49">
        <v>43</v>
      </c>
      <c r="F167" s="49">
        <v>45</v>
      </c>
      <c r="G167" s="49">
        <v>5</v>
      </c>
      <c r="H167" s="51">
        <v>6942281</v>
      </c>
      <c r="I167" s="52">
        <v>301838.30434782611</v>
      </c>
      <c r="J167" s="53">
        <v>236165</v>
      </c>
      <c r="K167" s="54">
        <v>168.34782608695653</v>
      </c>
      <c r="L167" s="54">
        <v>78</v>
      </c>
      <c r="M167" s="55">
        <v>1.0137147903442383</v>
      </c>
      <c r="N167" s="55">
        <v>1</v>
      </c>
      <c r="O167" s="55">
        <v>1.0071026086807251</v>
      </c>
      <c r="P167" s="56">
        <v>1.0019434690475464</v>
      </c>
      <c r="Q167" s="52">
        <v>250976.66666666666</v>
      </c>
      <c r="R167" s="53">
        <v>238900</v>
      </c>
      <c r="S167" s="54">
        <v>115.13333333333334</v>
      </c>
      <c r="T167" s="54">
        <v>80</v>
      </c>
      <c r="U167" s="55">
        <v>0.99468666315078735</v>
      </c>
      <c r="V167" s="56">
        <v>1</v>
      </c>
      <c r="W167" s="53">
        <v>241130.16279069768</v>
      </c>
      <c r="X167" s="53">
        <v>223500</v>
      </c>
      <c r="Y167" s="52">
        <v>248764.15555555557</v>
      </c>
      <c r="Z167" s="53">
        <v>217500</v>
      </c>
      <c r="AA167" s="54">
        <v>138.04444444444445</v>
      </c>
      <c r="AB167" s="54">
        <v>43</v>
      </c>
      <c r="AC167" s="55">
        <v>1.0250213146209717</v>
      </c>
      <c r="AD167" s="56">
        <v>1.017470121383667</v>
      </c>
      <c r="AE167" s="52">
        <v>258960</v>
      </c>
      <c r="AF167" s="53">
        <v>288900</v>
      </c>
      <c r="AG167" s="54">
        <v>89.6</v>
      </c>
      <c r="AH167" s="54">
        <v>56</v>
      </c>
      <c r="AI167" s="55">
        <v>0.99444133043289185</v>
      </c>
      <c r="AJ167" s="56">
        <v>1</v>
      </c>
      <c r="AK167" s="57">
        <v>46</v>
      </c>
      <c r="AL167" s="58">
        <v>13434501</v>
      </c>
      <c r="AM167" s="59">
        <v>106</v>
      </c>
      <c r="AN167" s="60">
        <v>86</v>
      </c>
      <c r="AO167" s="61">
        <v>292054.36956521741</v>
      </c>
      <c r="AP167" s="58">
        <v>241762.5</v>
      </c>
      <c r="AQ167" s="59">
        <v>109.3695652173913</v>
      </c>
      <c r="AR167" s="59">
        <v>11</v>
      </c>
      <c r="AS167" s="62">
        <v>1.0155822038650513</v>
      </c>
      <c r="AT167" s="62">
        <v>1</v>
      </c>
      <c r="AU167" s="62">
        <v>1.0166066884994507</v>
      </c>
      <c r="AV167" s="63">
        <v>1.0038855075836182</v>
      </c>
      <c r="AW167" s="58">
        <v>278719.51886792452</v>
      </c>
      <c r="AX167" s="58">
        <v>230100</v>
      </c>
      <c r="AY167" s="61">
        <v>285296.76744186046</v>
      </c>
      <c r="AZ167" s="58">
        <v>236832.5</v>
      </c>
      <c r="BA167" s="59">
        <v>133.45348837209303</v>
      </c>
      <c r="BB167" s="59">
        <v>48</v>
      </c>
      <c r="BC167" s="62">
        <v>1.0142642259597778</v>
      </c>
      <c r="BD167" s="63">
        <v>1.0000039339065552</v>
      </c>
    </row>
    <row r="168" spans="1:56" x14ac:dyDescent="0.25">
      <c r="A168" s="47">
        <v>41275</v>
      </c>
      <c r="B168" s="48">
        <v>23</v>
      </c>
      <c r="C168" s="49">
        <v>15</v>
      </c>
      <c r="D168" s="50">
        <v>0.37113400894215348</v>
      </c>
      <c r="E168" s="49">
        <v>63</v>
      </c>
      <c r="F168" s="49">
        <v>41</v>
      </c>
      <c r="G168" s="49">
        <v>2</v>
      </c>
      <c r="H168" s="51">
        <v>6492220</v>
      </c>
      <c r="I168" s="52">
        <v>282270.4347826087</v>
      </c>
      <c r="J168" s="53">
        <v>247360</v>
      </c>
      <c r="K168" s="54">
        <v>50.391304347826086</v>
      </c>
      <c r="L168" s="54">
        <v>1</v>
      </c>
      <c r="M168" s="55">
        <v>1.0174497365951538</v>
      </c>
      <c r="N168" s="55">
        <v>1</v>
      </c>
      <c r="O168" s="55">
        <v>1.0261108875274658</v>
      </c>
      <c r="P168" s="56">
        <v>1.0094879865646362</v>
      </c>
      <c r="Q168" s="52">
        <v>251536.66666666666</v>
      </c>
      <c r="R168" s="53">
        <v>239900</v>
      </c>
      <c r="S168" s="54">
        <v>121.13333333333334</v>
      </c>
      <c r="T168" s="54">
        <v>86</v>
      </c>
      <c r="U168" s="55">
        <v>0.99422323703765869</v>
      </c>
      <c r="V168" s="56">
        <v>1</v>
      </c>
      <c r="W168" s="53">
        <v>304375.74603174604</v>
      </c>
      <c r="X168" s="53">
        <v>252857</v>
      </c>
      <c r="Y168" s="52">
        <v>325393.53658536583</v>
      </c>
      <c r="Z168" s="53">
        <v>292735</v>
      </c>
      <c r="AA168" s="54">
        <v>128.41463414634146</v>
      </c>
      <c r="AB168" s="54">
        <v>53</v>
      </c>
      <c r="AC168" s="55">
        <v>1.0024577379226685</v>
      </c>
      <c r="AD168" s="56">
        <v>1</v>
      </c>
      <c r="AE168" s="52">
        <v>221000</v>
      </c>
      <c r="AF168" s="53">
        <v>221000</v>
      </c>
      <c r="AG168" s="54">
        <v>66</v>
      </c>
      <c r="AH168" s="54">
        <v>66</v>
      </c>
      <c r="AI168" s="55">
        <v>0.9741661548614502</v>
      </c>
      <c r="AJ168" s="56">
        <v>0.9741661548614502</v>
      </c>
      <c r="AK168" s="57">
        <v>23</v>
      </c>
      <c r="AL168" s="58">
        <v>6492220</v>
      </c>
      <c r="AM168" s="59">
        <v>63</v>
      </c>
      <c r="AN168" s="60">
        <v>41</v>
      </c>
      <c r="AO168" s="61">
        <v>282270.4347826087</v>
      </c>
      <c r="AP168" s="58">
        <v>247360</v>
      </c>
      <c r="AQ168" s="59">
        <v>50.391304347826086</v>
      </c>
      <c r="AR168" s="59">
        <v>1</v>
      </c>
      <c r="AS168" s="62">
        <v>1.0174497365951538</v>
      </c>
      <c r="AT168" s="62">
        <v>1</v>
      </c>
      <c r="AU168" s="62">
        <v>1.0261108875274658</v>
      </c>
      <c r="AV168" s="63">
        <v>1.0094879865646362</v>
      </c>
      <c r="AW168" s="58">
        <v>304375.74603174604</v>
      </c>
      <c r="AX168" s="58">
        <v>252857</v>
      </c>
      <c r="AY168" s="61">
        <v>325393.53658536583</v>
      </c>
      <c r="AZ168" s="58">
        <v>292735</v>
      </c>
      <c r="BA168" s="59">
        <v>128.41463414634146</v>
      </c>
      <c r="BB168" s="59">
        <v>53</v>
      </c>
      <c r="BC168" s="62">
        <v>1.0024577379226685</v>
      </c>
      <c r="BD168" s="63">
        <v>1</v>
      </c>
    </row>
    <row r="169" spans="1:56" x14ac:dyDescent="0.25">
      <c r="A169" s="47">
        <v>41244</v>
      </c>
      <c r="B169" s="48">
        <v>39</v>
      </c>
      <c r="C169" s="49">
        <v>12</v>
      </c>
      <c r="D169" s="50">
        <v>0.29813664596273293</v>
      </c>
      <c r="E169" s="49">
        <v>39</v>
      </c>
      <c r="F169" s="49">
        <v>18</v>
      </c>
      <c r="G169" s="49">
        <v>3</v>
      </c>
      <c r="H169" s="51">
        <v>10877642</v>
      </c>
      <c r="I169" s="52">
        <v>278913.89743589744</v>
      </c>
      <c r="J169" s="53">
        <v>251352</v>
      </c>
      <c r="K169" s="54">
        <v>60.846153846153847</v>
      </c>
      <c r="L169" s="54">
        <v>0</v>
      </c>
      <c r="M169" s="55">
        <v>1.032863974571228</v>
      </c>
      <c r="N169" s="55">
        <v>1</v>
      </c>
      <c r="O169" s="55">
        <v>1.0371845960617065</v>
      </c>
      <c r="P169" s="56">
        <v>1.0027855634689331</v>
      </c>
      <c r="Q169" s="52">
        <v>242033.33333333334</v>
      </c>
      <c r="R169" s="53">
        <v>262400</v>
      </c>
      <c r="S169" s="54">
        <v>126.41666666666667</v>
      </c>
      <c r="T169" s="54">
        <v>117</v>
      </c>
      <c r="U169" s="55">
        <v>0.99329096078872681</v>
      </c>
      <c r="V169" s="56">
        <v>1</v>
      </c>
      <c r="W169" s="53">
        <v>266150.23076923075</v>
      </c>
      <c r="X169" s="53">
        <v>220000</v>
      </c>
      <c r="Y169" s="52">
        <v>325034.33333333331</v>
      </c>
      <c r="Z169" s="53">
        <v>307046.5</v>
      </c>
      <c r="AA169" s="54">
        <v>63.944444444444443</v>
      </c>
      <c r="AB169" s="54">
        <v>0.5</v>
      </c>
      <c r="AC169" s="55">
        <v>1.0252504348754883</v>
      </c>
      <c r="AD169" s="56">
        <v>1.0024707317352295</v>
      </c>
      <c r="AE169" s="52">
        <v>264000</v>
      </c>
      <c r="AF169" s="53">
        <v>297000</v>
      </c>
      <c r="AG169" s="54">
        <v>46.333333333333336</v>
      </c>
      <c r="AH169" s="54">
        <v>61</v>
      </c>
      <c r="AI169" s="55">
        <v>1</v>
      </c>
      <c r="AJ169" s="56">
        <v>1</v>
      </c>
      <c r="AK169" s="57">
        <v>483</v>
      </c>
      <c r="AL169" s="58">
        <v>126475875</v>
      </c>
      <c r="AM169" s="59">
        <v>638</v>
      </c>
      <c r="AN169" s="60">
        <v>496</v>
      </c>
      <c r="AO169" s="61">
        <v>261854.81366459627</v>
      </c>
      <c r="AP169" s="58">
        <v>223849</v>
      </c>
      <c r="AQ169" s="59">
        <v>129.87370600414079</v>
      </c>
      <c r="AR169" s="59">
        <v>55</v>
      </c>
      <c r="AS169" s="62">
        <v>1.0112547874450684</v>
      </c>
      <c r="AT169" s="62">
        <v>1</v>
      </c>
      <c r="AU169" s="62">
        <v>1.013566255569458</v>
      </c>
      <c r="AV169" s="63">
        <v>1</v>
      </c>
      <c r="AW169" s="58">
        <v>258009.53918495297</v>
      </c>
      <c r="AX169" s="58">
        <v>217539.5</v>
      </c>
      <c r="AY169" s="61">
        <v>261521.88508064515</v>
      </c>
      <c r="AZ169" s="58">
        <v>223418</v>
      </c>
      <c r="BA169" s="59">
        <v>121.22782258064517</v>
      </c>
      <c r="BB169" s="59">
        <v>47</v>
      </c>
      <c r="BC169" s="62">
        <v>1.0153727531433105</v>
      </c>
      <c r="BD169" s="63">
        <v>1</v>
      </c>
    </row>
    <row r="170" spans="1:56" x14ac:dyDescent="0.25">
      <c r="A170" s="47">
        <v>41214</v>
      </c>
      <c r="B170" s="48">
        <v>39</v>
      </c>
      <c r="C170" s="49">
        <v>10</v>
      </c>
      <c r="D170" s="50">
        <v>0.24742267262810233</v>
      </c>
      <c r="E170" s="49">
        <v>49</v>
      </c>
      <c r="F170" s="49">
        <v>32</v>
      </c>
      <c r="G170" s="49">
        <v>5</v>
      </c>
      <c r="H170" s="51">
        <v>10542991</v>
      </c>
      <c r="I170" s="52">
        <v>270333.10256410256</v>
      </c>
      <c r="J170" s="53">
        <v>235806</v>
      </c>
      <c r="K170" s="54">
        <v>102.58974358974359</v>
      </c>
      <c r="L170" s="54">
        <v>45</v>
      </c>
      <c r="M170" s="55">
        <v>1.01158607006073</v>
      </c>
      <c r="N170" s="55">
        <v>1</v>
      </c>
      <c r="O170" s="55">
        <v>1.0268949270248413</v>
      </c>
      <c r="P170" s="56">
        <v>1.0096265077590942</v>
      </c>
      <c r="Q170" s="52">
        <v>252550</v>
      </c>
      <c r="R170" s="53">
        <v>286900</v>
      </c>
      <c r="S170" s="54">
        <v>121</v>
      </c>
      <c r="T170" s="54">
        <v>120.5</v>
      </c>
      <c r="U170" s="55">
        <v>0.99194920063018799</v>
      </c>
      <c r="V170" s="56">
        <v>1</v>
      </c>
      <c r="W170" s="53">
        <v>261547.71428571429</v>
      </c>
      <c r="X170" s="53">
        <v>246855</v>
      </c>
      <c r="Y170" s="52">
        <v>249907.84375</v>
      </c>
      <c r="Z170" s="53">
        <v>222290</v>
      </c>
      <c r="AA170" s="54">
        <v>82.6875</v>
      </c>
      <c r="AB170" s="54">
        <v>25.5</v>
      </c>
      <c r="AC170" s="55">
        <v>1.0170824527740479</v>
      </c>
      <c r="AD170" s="56">
        <v>1.0023645162582397</v>
      </c>
      <c r="AE170" s="52">
        <v>235960</v>
      </c>
      <c r="AF170" s="53">
        <v>239000</v>
      </c>
      <c r="AG170" s="54">
        <v>99.2</v>
      </c>
      <c r="AH170" s="54">
        <v>107</v>
      </c>
      <c r="AI170" s="55">
        <v>0.99659329652786255</v>
      </c>
      <c r="AJ170" s="56">
        <v>1</v>
      </c>
      <c r="AK170" s="57">
        <v>444</v>
      </c>
      <c r="AL170" s="58">
        <v>115598233</v>
      </c>
      <c r="AM170" s="59">
        <v>599</v>
      </c>
      <c r="AN170" s="60">
        <v>478</v>
      </c>
      <c r="AO170" s="61">
        <v>260356.38063063062</v>
      </c>
      <c r="AP170" s="58">
        <v>220500</v>
      </c>
      <c r="AQ170" s="59">
        <v>135.93693693693695</v>
      </c>
      <c r="AR170" s="59">
        <v>63</v>
      </c>
      <c r="AS170" s="62">
        <v>1.0093567371368408</v>
      </c>
      <c r="AT170" s="62">
        <v>1</v>
      </c>
      <c r="AU170" s="62">
        <v>1.0114870071411133</v>
      </c>
      <c r="AV170" s="63">
        <v>1</v>
      </c>
      <c r="AW170" s="58">
        <v>257479.51085141904</v>
      </c>
      <c r="AX170" s="58">
        <v>217529</v>
      </c>
      <c r="AY170" s="61">
        <v>259130.20292887031</v>
      </c>
      <c r="AZ170" s="58">
        <v>220083</v>
      </c>
      <c r="BA170" s="59">
        <v>123.38493723849372</v>
      </c>
      <c r="BB170" s="59">
        <v>48</v>
      </c>
      <c r="BC170" s="62">
        <v>1.0150008201599121</v>
      </c>
      <c r="BD170" s="63">
        <v>1</v>
      </c>
    </row>
    <row r="171" spans="1:56" x14ac:dyDescent="0.25">
      <c r="A171" s="47">
        <v>41183</v>
      </c>
      <c r="B171" s="48">
        <v>42</v>
      </c>
      <c r="C171" s="49">
        <v>13</v>
      </c>
      <c r="D171" s="50">
        <v>0.31578946393003071</v>
      </c>
      <c r="E171" s="49">
        <v>68</v>
      </c>
      <c r="F171" s="49">
        <v>49</v>
      </c>
      <c r="G171" s="49">
        <v>4</v>
      </c>
      <c r="H171" s="51">
        <v>10997321</v>
      </c>
      <c r="I171" s="52">
        <v>261840.97619047618</v>
      </c>
      <c r="J171" s="53">
        <v>233835.5</v>
      </c>
      <c r="K171" s="54">
        <v>100.16666666666667</v>
      </c>
      <c r="L171" s="54">
        <v>25.5</v>
      </c>
      <c r="M171" s="55">
        <v>1.0067499876022339</v>
      </c>
      <c r="N171" s="55">
        <v>1</v>
      </c>
      <c r="O171" s="55">
        <v>1.0002331733703613</v>
      </c>
      <c r="P171" s="56">
        <v>1</v>
      </c>
      <c r="Q171" s="52">
        <v>250246.15384615384</v>
      </c>
      <c r="R171" s="53">
        <v>259900</v>
      </c>
      <c r="S171" s="54">
        <v>107.92307692307692</v>
      </c>
      <c r="T171" s="54">
        <v>125</v>
      </c>
      <c r="U171" s="55">
        <v>0.99868971109390259</v>
      </c>
      <c r="V171" s="56">
        <v>1</v>
      </c>
      <c r="W171" s="53">
        <v>272332.1323529412</v>
      </c>
      <c r="X171" s="53">
        <v>223755</v>
      </c>
      <c r="Y171" s="52">
        <v>257780.87755102041</v>
      </c>
      <c r="Z171" s="53">
        <v>247465</v>
      </c>
      <c r="AA171" s="54">
        <v>77.448979591836732</v>
      </c>
      <c r="AB171" s="54">
        <v>16</v>
      </c>
      <c r="AC171" s="55">
        <v>1.0252381563186646</v>
      </c>
      <c r="AD171" s="56">
        <v>1.0036183595657349</v>
      </c>
      <c r="AE171" s="52">
        <v>224875</v>
      </c>
      <c r="AF171" s="53">
        <v>223750</v>
      </c>
      <c r="AG171" s="54">
        <v>27.5</v>
      </c>
      <c r="AH171" s="54">
        <v>4.5</v>
      </c>
      <c r="AI171" s="55">
        <v>0.99277776479721069</v>
      </c>
      <c r="AJ171" s="56">
        <v>1</v>
      </c>
      <c r="AK171" s="57">
        <v>405</v>
      </c>
      <c r="AL171" s="58">
        <v>105055242</v>
      </c>
      <c r="AM171" s="59">
        <v>550</v>
      </c>
      <c r="AN171" s="60">
        <v>446</v>
      </c>
      <c r="AO171" s="61">
        <v>259395.65925925926</v>
      </c>
      <c r="AP171" s="58">
        <v>220000</v>
      </c>
      <c r="AQ171" s="59">
        <v>139.14814814814815</v>
      </c>
      <c r="AR171" s="59">
        <v>63</v>
      </c>
      <c r="AS171" s="62">
        <v>1.0091420412063599</v>
      </c>
      <c r="AT171" s="62">
        <v>1</v>
      </c>
      <c r="AU171" s="62">
        <v>1.0099996328353882</v>
      </c>
      <c r="AV171" s="63">
        <v>1</v>
      </c>
      <c r="AW171" s="58">
        <v>257117.07090909092</v>
      </c>
      <c r="AX171" s="58">
        <v>216227.5</v>
      </c>
      <c r="AY171" s="61">
        <v>259791.89686098654</v>
      </c>
      <c r="AZ171" s="58">
        <v>220083</v>
      </c>
      <c r="BA171" s="59">
        <v>126.30493273542601</v>
      </c>
      <c r="BB171" s="59">
        <v>52</v>
      </c>
      <c r="BC171" s="62">
        <v>1.014851450920105</v>
      </c>
      <c r="BD171" s="63">
        <v>1</v>
      </c>
    </row>
    <row r="172" spans="1:56" x14ac:dyDescent="0.25">
      <c r="A172" s="47">
        <v>41153</v>
      </c>
      <c r="B172" s="48">
        <v>51</v>
      </c>
      <c r="C172" s="49">
        <v>11</v>
      </c>
      <c r="D172" s="50">
        <v>0.26993865030674846</v>
      </c>
      <c r="E172" s="49">
        <v>53</v>
      </c>
      <c r="F172" s="49">
        <v>26</v>
      </c>
      <c r="G172" s="49">
        <v>3</v>
      </c>
      <c r="H172" s="51">
        <v>12790297</v>
      </c>
      <c r="I172" s="52">
        <v>250790.13725490196</v>
      </c>
      <c r="J172" s="53">
        <v>228527</v>
      </c>
      <c r="K172" s="54">
        <v>101.25490196078431</v>
      </c>
      <c r="L172" s="54">
        <v>31</v>
      </c>
      <c r="M172" s="55">
        <v>1.0182641744613647</v>
      </c>
      <c r="N172" s="55">
        <v>1</v>
      </c>
      <c r="O172" s="55">
        <v>1.0137486457824707</v>
      </c>
      <c r="P172" s="56">
        <v>1</v>
      </c>
      <c r="Q172" s="52">
        <v>246290.90909090909</v>
      </c>
      <c r="R172" s="53">
        <v>249000</v>
      </c>
      <c r="S172" s="54">
        <v>82.36363636363636</v>
      </c>
      <c r="T172" s="54">
        <v>91</v>
      </c>
      <c r="U172" s="55">
        <v>1.0037894248962402</v>
      </c>
      <c r="V172" s="56">
        <v>1</v>
      </c>
      <c r="W172" s="53">
        <v>303281.64150943398</v>
      </c>
      <c r="X172" s="53">
        <v>256673</v>
      </c>
      <c r="Y172" s="52">
        <v>205788.34615384616</v>
      </c>
      <c r="Z172" s="53">
        <v>199440</v>
      </c>
      <c r="AA172" s="54">
        <v>128.53846153846155</v>
      </c>
      <c r="AB172" s="54">
        <v>91</v>
      </c>
      <c r="AC172" s="55">
        <v>1.015070915222168</v>
      </c>
      <c r="AD172" s="56">
        <v>1.008258581161499</v>
      </c>
      <c r="AE172" s="52">
        <v>190133.33333333334</v>
      </c>
      <c r="AF172" s="53">
        <v>176500</v>
      </c>
      <c r="AG172" s="54">
        <v>65.333333333333329</v>
      </c>
      <c r="AH172" s="54">
        <v>36</v>
      </c>
      <c r="AI172" s="55">
        <v>0.99170070886611938</v>
      </c>
      <c r="AJ172" s="56">
        <v>1</v>
      </c>
      <c r="AK172" s="57">
        <v>363</v>
      </c>
      <c r="AL172" s="58">
        <v>94057921</v>
      </c>
      <c r="AM172" s="59">
        <v>482</v>
      </c>
      <c r="AN172" s="60">
        <v>397</v>
      </c>
      <c r="AO172" s="61">
        <v>259112.73002754821</v>
      </c>
      <c r="AP172" s="58">
        <v>217529</v>
      </c>
      <c r="AQ172" s="59">
        <v>143.65840220385675</v>
      </c>
      <c r="AR172" s="59">
        <v>70</v>
      </c>
      <c r="AS172" s="62">
        <v>1.0094188451766968</v>
      </c>
      <c r="AT172" s="62">
        <v>1</v>
      </c>
      <c r="AU172" s="62">
        <v>1.0111327171325684</v>
      </c>
      <c r="AV172" s="63">
        <v>1</v>
      </c>
      <c r="AW172" s="58">
        <v>254970.54771784233</v>
      </c>
      <c r="AX172" s="58">
        <v>214921.5</v>
      </c>
      <c r="AY172" s="61">
        <v>260040.10831234258</v>
      </c>
      <c r="AZ172" s="58">
        <v>219947</v>
      </c>
      <c r="BA172" s="59">
        <v>132.33501259445845</v>
      </c>
      <c r="BB172" s="59">
        <v>55</v>
      </c>
      <c r="BC172" s="62">
        <v>1.0135694742202759</v>
      </c>
      <c r="BD172" s="63">
        <v>1</v>
      </c>
    </row>
    <row r="173" spans="1:56" x14ac:dyDescent="0.25">
      <c r="A173" s="47">
        <v>41122</v>
      </c>
      <c r="B173" s="48">
        <v>46</v>
      </c>
      <c r="C173" s="49">
        <v>10</v>
      </c>
      <c r="D173" s="50">
        <v>0.2558635477700808</v>
      </c>
      <c r="E173" s="49">
        <v>47</v>
      </c>
      <c r="F173" s="49">
        <v>40</v>
      </c>
      <c r="G173" s="49">
        <v>4</v>
      </c>
      <c r="H173" s="51">
        <v>12670890</v>
      </c>
      <c r="I173" s="52">
        <v>275454.13043478259</v>
      </c>
      <c r="J173" s="53">
        <v>241009.5</v>
      </c>
      <c r="K173" s="54">
        <v>137.36956521739131</v>
      </c>
      <c r="L173" s="54">
        <v>45.5</v>
      </c>
      <c r="M173" s="55">
        <v>1.0025856494903564</v>
      </c>
      <c r="N173" s="55">
        <v>1</v>
      </c>
      <c r="O173" s="55">
        <v>0.99930840730667114</v>
      </c>
      <c r="P173" s="56">
        <v>1</v>
      </c>
      <c r="Q173" s="52">
        <v>262530</v>
      </c>
      <c r="R173" s="53">
        <v>249450</v>
      </c>
      <c r="S173" s="54">
        <v>92.1</v>
      </c>
      <c r="T173" s="54">
        <v>78</v>
      </c>
      <c r="U173" s="55">
        <v>1.0016785860061646</v>
      </c>
      <c r="V173" s="56">
        <v>1</v>
      </c>
      <c r="W173" s="53">
        <v>257812.29787234042</v>
      </c>
      <c r="X173" s="53">
        <v>216885</v>
      </c>
      <c r="Y173" s="52">
        <v>239596.05</v>
      </c>
      <c r="Z173" s="53">
        <v>215400</v>
      </c>
      <c r="AA173" s="54">
        <v>173.52500000000001</v>
      </c>
      <c r="AB173" s="54">
        <v>128</v>
      </c>
      <c r="AC173" s="55">
        <v>0.9993596076965332</v>
      </c>
      <c r="AD173" s="56">
        <v>1.0001180171966553</v>
      </c>
      <c r="AE173" s="52">
        <v>244604.75</v>
      </c>
      <c r="AF173" s="53">
        <v>227750</v>
      </c>
      <c r="AG173" s="54">
        <v>64.25</v>
      </c>
      <c r="AH173" s="54">
        <v>72.5</v>
      </c>
      <c r="AI173" s="55">
        <v>1</v>
      </c>
      <c r="AJ173" s="56">
        <v>1</v>
      </c>
      <c r="AK173" s="57">
        <v>312</v>
      </c>
      <c r="AL173" s="58">
        <v>81267624</v>
      </c>
      <c r="AM173" s="59">
        <v>429</v>
      </c>
      <c r="AN173" s="60">
        <v>371</v>
      </c>
      <c r="AO173" s="61">
        <v>260473.15384615384</v>
      </c>
      <c r="AP173" s="58">
        <v>215750</v>
      </c>
      <c r="AQ173" s="59">
        <v>150.58974358974359</v>
      </c>
      <c r="AR173" s="59">
        <v>77.5</v>
      </c>
      <c r="AS173" s="62">
        <v>1.0079729557037354</v>
      </c>
      <c r="AT173" s="62">
        <v>1</v>
      </c>
      <c r="AU173" s="62">
        <v>1.0107038021087646</v>
      </c>
      <c r="AV173" s="63">
        <v>1</v>
      </c>
      <c r="AW173" s="58">
        <v>249002.04428904428</v>
      </c>
      <c r="AX173" s="58">
        <v>211370</v>
      </c>
      <c r="AY173" s="61">
        <v>263842.11859838275</v>
      </c>
      <c r="AZ173" s="58">
        <v>222953</v>
      </c>
      <c r="BA173" s="59">
        <v>132.6010781671159</v>
      </c>
      <c r="BB173" s="59">
        <v>53</v>
      </c>
      <c r="BC173" s="62">
        <v>1.0134642124176025</v>
      </c>
      <c r="BD173" s="63">
        <v>1</v>
      </c>
    </row>
    <row r="174" spans="1:56" x14ac:dyDescent="0.25">
      <c r="A174" s="47">
        <v>41091</v>
      </c>
      <c r="B174" s="48">
        <v>48</v>
      </c>
      <c r="C174" s="49">
        <v>11</v>
      </c>
      <c r="D174" s="50">
        <v>0.27848101265822783</v>
      </c>
      <c r="E174" s="49">
        <v>37</v>
      </c>
      <c r="F174" s="49">
        <v>45</v>
      </c>
      <c r="G174" s="49">
        <v>7</v>
      </c>
      <c r="H174" s="51">
        <v>13095635</v>
      </c>
      <c r="I174" s="52">
        <v>272825.72916666669</v>
      </c>
      <c r="J174" s="53">
        <v>227450</v>
      </c>
      <c r="K174" s="54">
        <v>123.91666666666667</v>
      </c>
      <c r="L174" s="54">
        <v>55</v>
      </c>
      <c r="M174" s="55">
        <v>1.0015524625778198</v>
      </c>
      <c r="N174" s="55">
        <v>1</v>
      </c>
      <c r="O174" s="55">
        <v>1.006043553352356</v>
      </c>
      <c r="P174" s="56">
        <v>1</v>
      </c>
      <c r="Q174" s="52">
        <v>264027.27272727271</v>
      </c>
      <c r="R174" s="53">
        <v>249900</v>
      </c>
      <c r="S174" s="54">
        <v>65.272727272727266</v>
      </c>
      <c r="T174" s="54">
        <v>47</v>
      </c>
      <c r="U174" s="55">
        <v>1.0015259981155396</v>
      </c>
      <c r="V174" s="56">
        <v>1</v>
      </c>
      <c r="W174" s="53">
        <v>255127.54054054053</v>
      </c>
      <c r="X174" s="53">
        <v>222380</v>
      </c>
      <c r="Y174" s="52">
        <v>283400.26666666666</v>
      </c>
      <c r="Z174" s="53">
        <v>244032</v>
      </c>
      <c r="AA174" s="54">
        <v>98.911111111111111</v>
      </c>
      <c r="AB174" s="54">
        <v>39</v>
      </c>
      <c r="AC174" s="55">
        <v>1.0077812671661377</v>
      </c>
      <c r="AD174" s="56">
        <v>1</v>
      </c>
      <c r="AE174" s="52">
        <v>216617</v>
      </c>
      <c r="AF174" s="53">
        <v>199000</v>
      </c>
      <c r="AG174" s="54">
        <v>40.857142857142854</v>
      </c>
      <c r="AH174" s="54">
        <v>7</v>
      </c>
      <c r="AI174" s="55">
        <v>1</v>
      </c>
      <c r="AJ174" s="56">
        <v>1</v>
      </c>
      <c r="AK174" s="57">
        <v>266</v>
      </c>
      <c r="AL174" s="58">
        <v>68596734</v>
      </c>
      <c r="AM174" s="59">
        <v>382</v>
      </c>
      <c r="AN174" s="60">
        <v>331</v>
      </c>
      <c r="AO174" s="61">
        <v>257882.45864661655</v>
      </c>
      <c r="AP174" s="58">
        <v>214226</v>
      </c>
      <c r="AQ174" s="59">
        <v>152.87593984962405</v>
      </c>
      <c r="AR174" s="59">
        <v>84.5</v>
      </c>
      <c r="AS174" s="62">
        <v>1.0089045763015747</v>
      </c>
      <c r="AT174" s="62">
        <v>1</v>
      </c>
      <c r="AU174" s="62">
        <v>1.0126818418502808</v>
      </c>
      <c r="AV174" s="63">
        <v>1</v>
      </c>
      <c r="AW174" s="58">
        <v>247918.06020942409</v>
      </c>
      <c r="AX174" s="58">
        <v>209731</v>
      </c>
      <c r="AY174" s="61">
        <v>266772.15709969791</v>
      </c>
      <c r="AZ174" s="58">
        <v>223883</v>
      </c>
      <c r="BA174" s="59">
        <v>127.65558912386707</v>
      </c>
      <c r="BB174" s="59">
        <v>47</v>
      </c>
      <c r="BC174" s="62">
        <v>1.0151686668395996</v>
      </c>
      <c r="BD174" s="63">
        <v>1</v>
      </c>
    </row>
    <row r="175" spans="1:56" x14ac:dyDescent="0.25">
      <c r="A175" s="47">
        <v>41061</v>
      </c>
      <c r="B175" s="48">
        <v>43</v>
      </c>
      <c r="C175" s="49">
        <v>11</v>
      </c>
      <c r="D175" s="50">
        <v>0.27557410395631082</v>
      </c>
      <c r="E175" s="49">
        <v>57</v>
      </c>
      <c r="F175" s="49">
        <v>43</v>
      </c>
      <c r="G175" s="49">
        <v>6</v>
      </c>
      <c r="H175" s="51">
        <v>11498408</v>
      </c>
      <c r="I175" s="52">
        <v>267404.83720930235</v>
      </c>
      <c r="J175" s="53">
        <v>223849</v>
      </c>
      <c r="K175" s="54">
        <v>132.6046511627907</v>
      </c>
      <c r="L175" s="54">
        <v>68</v>
      </c>
      <c r="M175" s="55">
        <v>1.0032682418823242</v>
      </c>
      <c r="N175" s="55">
        <v>1</v>
      </c>
      <c r="O175" s="55">
        <v>1.0178229808807373</v>
      </c>
      <c r="P175" s="56">
        <v>1</v>
      </c>
      <c r="Q175" s="52">
        <v>253763.63636363635</v>
      </c>
      <c r="R175" s="53">
        <v>249900</v>
      </c>
      <c r="S175" s="54">
        <v>45.909090909090907</v>
      </c>
      <c r="T175" s="54">
        <v>17</v>
      </c>
      <c r="U175" s="55">
        <v>1.0037894248962402</v>
      </c>
      <c r="V175" s="56">
        <v>1</v>
      </c>
      <c r="W175" s="53">
        <v>255587.21052631579</v>
      </c>
      <c r="X175" s="53">
        <v>231900</v>
      </c>
      <c r="Y175" s="52">
        <v>283379.72093023255</v>
      </c>
      <c r="Z175" s="53">
        <v>236000</v>
      </c>
      <c r="AA175" s="54">
        <v>167.51162790697674</v>
      </c>
      <c r="AB175" s="54">
        <v>63</v>
      </c>
      <c r="AC175" s="55">
        <v>1.0301735401153564</v>
      </c>
      <c r="AD175" s="56">
        <v>1.0098592042922974</v>
      </c>
      <c r="AE175" s="52">
        <v>186300</v>
      </c>
      <c r="AF175" s="53">
        <v>179450</v>
      </c>
      <c r="AG175" s="54">
        <v>14</v>
      </c>
      <c r="AH175" s="54">
        <v>6</v>
      </c>
      <c r="AI175" s="55">
        <v>1</v>
      </c>
      <c r="AJ175" s="56">
        <v>1</v>
      </c>
      <c r="AK175" s="57">
        <v>218</v>
      </c>
      <c r="AL175" s="58">
        <v>55501099</v>
      </c>
      <c r="AM175" s="59">
        <v>345</v>
      </c>
      <c r="AN175" s="60">
        <v>286</v>
      </c>
      <c r="AO175" s="61">
        <v>254592.19724770641</v>
      </c>
      <c r="AP175" s="58">
        <v>211000</v>
      </c>
      <c r="AQ175" s="59">
        <v>159.25229357798165</v>
      </c>
      <c r="AR175" s="59">
        <v>89.5</v>
      </c>
      <c r="AS175" s="62">
        <v>1.0105233192443848</v>
      </c>
      <c r="AT175" s="62">
        <v>1</v>
      </c>
      <c r="AU175" s="62">
        <v>1.0141501426696777</v>
      </c>
      <c r="AV175" s="63">
        <v>1</v>
      </c>
      <c r="AW175" s="58">
        <v>247144.86956521738</v>
      </c>
      <c r="AX175" s="58">
        <v>209307</v>
      </c>
      <c r="AY175" s="61">
        <v>264155.84615384613</v>
      </c>
      <c r="AZ175" s="58">
        <v>220083</v>
      </c>
      <c r="BA175" s="59">
        <v>132.17832167832168</v>
      </c>
      <c r="BB175" s="59">
        <v>50.5</v>
      </c>
      <c r="BC175" s="62">
        <v>1.0163310766220093</v>
      </c>
      <c r="BD175" s="63">
        <v>1</v>
      </c>
    </row>
    <row r="176" spans="1:56" x14ac:dyDescent="0.25">
      <c r="A176" s="47">
        <v>41030</v>
      </c>
      <c r="B176" s="48">
        <v>45</v>
      </c>
      <c r="C176" s="49">
        <v>5</v>
      </c>
      <c r="D176" s="50">
        <v>0.12448132386009489</v>
      </c>
      <c r="E176" s="49">
        <v>57</v>
      </c>
      <c r="F176" s="49">
        <v>45</v>
      </c>
      <c r="G176" s="49">
        <v>6</v>
      </c>
      <c r="H176" s="51">
        <v>9661435</v>
      </c>
      <c r="I176" s="52">
        <v>214698.55555555556</v>
      </c>
      <c r="J176" s="53">
        <v>205353</v>
      </c>
      <c r="K176" s="54">
        <v>195.17777777777778</v>
      </c>
      <c r="L176" s="54">
        <v>138</v>
      </c>
      <c r="M176" s="55">
        <v>1.008831262588501</v>
      </c>
      <c r="N176" s="55">
        <v>1</v>
      </c>
      <c r="O176" s="55">
        <v>1.0076612234115601</v>
      </c>
      <c r="P176" s="56">
        <v>1</v>
      </c>
      <c r="Q176" s="52">
        <v>258560</v>
      </c>
      <c r="R176" s="53">
        <v>249900</v>
      </c>
      <c r="S176" s="54">
        <v>68.8</v>
      </c>
      <c r="T176" s="54">
        <v>70</v>
      </c>
      <c r="U176" s="55">
        <v>1.0083367824554443</v>
      </c>
      <c r="V176" s="56">
        <v>1</v>
      </c>
      <c r="W176" s="53">
        <v>265630.28070175438</v>
      </c>
      <c r="X176" s="53">
        <v>229455</v>
      </c>
      <c r="Y176" s="52">
        <v>276564.13333333336</v>
      </c>
      <c r="Z176" s="53">
        <v>234900</v>
      </c>
      <c r="AA176" s="54">
        <v>65.977777777777774</v>
      </c>
      <c r="AB176" s="54">
        <v>2</v>
      </c>
      <c r="AC176" s="55">
        <v>1.0237131118774414</v>
      </c>
      <c r="AD176" s="56">
        <v>1</v>
      </c>
      <c r="AE176" s="52">
        <v>186300</v>
      </c>
      <c r="AF176" s="53">
        <v>179450</v>
      </c>
      <c r="AG176" s="54">
        <v>14</v>
      </c>
      <c r="AH176" s="54">
        <v>6</v>
      </c>
      <c r="AI176" s="55">
        <v>1</v>
      </c>
      <c r="AJ176" s="56">
        <v>1</v>
      </c>
      <c r="AK176" s="57">
        <v>175</v>
      </c>
      <c r="AL176" s="58">
        <v>44002691</v>
      </c>
      <c r="AM176" s="59">
        <v>288</v>
      </c>
      <c r="AN176" s="60">
        <v>243</v>
      </c>
      <c r="AO176" s="61">
        <v>251443.94857142857</v>
      </c>
      <c r="AP176" s="58">
        <v>208700</v>
      </c>
      <c r="AQ176" s="59">
        <v>165.8</v>
      </c>
      <c r="AR176" s="59">
        <v>97</v>
      </c>
      <c r="AS176" s="62">
        <v>1.0123060941696167</v>
      </c>
      <c r="AT176" s="62">
        <v>1</v>
      </c>
      <c r="AU176" s="62">
        <v>1.0132424831390381</v>
      </c>
      <c r="AV176" s="63">
        <v>1</v>
      </c>
      <c r="AW176" s="58">
        <v>245473.98958333334</v>
      </c>
      <c r="AX176" s="58">
        <v>208800</v>
      </c>
      <c r="AY176" s="61">
        <v>260754.09053497942</v>
      </c>
      <c r="AZ176" s="58">
        <v>219947</v>
      </c>
      <c r="BA176" s="59">
        <v>125.92592592592592</v>
      </c>
      <c r="BB176" s="59">
        <v>43</v>
      </c>
      <c r="BC176" s="62">
        <v>1.0138815641403198</v>
      </c>
      <c r="BD176" s="63">
        <v>1</v>
      </c>
    </row>
    <row r="177" spans="1:56" x14ac:dyDescent="0.25">
      <c r="A177" s="47">
        <v>41000</v>
      </c>
      <c r="B177" s="48">
        <v>40</v>
      </c>
      <c r="C177" s="49">
        <v>6</v>
      </c>
      <c r="D177" s="50">
        <v>0.14663950664451875</v>
      </c>
      <c r="E177" s="49">
        <v>73</v>
      </c>
      <c r="F177" s="49">
        <v>57</v>
      </c>
      <c r="G177" s="49">
        <v>8</v>
      </c>
      <c r="H177" s="51">
        <v>10282013</v>
      </c>
      <c r="I177" s="52">
        <v>257050.32500000001</v>
      </c>
      <c r="J177" s="53">
        <v>209850</v>
      </c>
      <c r="K177" s="54">
        <v>160.25</v>
      </c>
      <c r="L177" s="54">
        <v>124.5</v>
      </c>
      <c r="M177" s="55">
        <v>1.0300039052963257</v>
      </c>
      <c r="N177" s="55">
        <v>1</v>
      </c>
      <c r="O177" s="55">
        <v>1.0371847152709961</v>
      </c>
      <c r="P177" s="56">
        <v>1.000759482383728</v>
      </c>
      <c r="Q177" s="52">
        <v>245450</v>
      </c>
      <c r="R177" s="53">
        <v>242450</v>
      </c>
      <c r="S177" s="54">
        <v>22.166666666666668</v>
      </c>
      <c r="T177" s="54">
        <v>20</v>
      </c>
      <c r="U177" s="55">
        <v>1</v>
      </c>
      <c r="V177" s="56">
        <v>1</v>
      </c>
      <c r="W177" s="53">
        <v>217696.72602739726</v>
      </c>
      <c r="X177" s="53">
        <v>187848</v>
      </c>
      <c r="Y177" s="52">
        <v>252195.56140350876</v>
      </c>
      <c r="Z177" s="53">
        <v>224900</v>
      </c>
      <c r="AA177" s="54">
        <v>157.05263157894737</v>
      </c>
      <c r="AB177" s="54">
        <v>136</v>
      </c>
      <c r="AC177" s="55">
        <v>1.001723051071167</v>
      </c>
      <c r="AD177" s="56">
        <v>1</v>
      </c>
      <c r="AE177" s="52">
        <v>198100</v>
      </c>
      <c r="AF177" s="53">
        <v>176000</v>
      </c>
      <c r="AG177" s="54">
        <v>20.125</v>
      </c>
      <c r="AH177" s="54">
        <v>10</v>
      </c>
      <c r="AI177" s="55">
        <v>1</v>
      </c>
      <c r="AJ177" s="56">
        <v>1</v>
      </c>
      <c r="AK177" s="57">
        <v>130</v>
      </c>
      <c r="AL177" s="58">
        <v>34341256</v>
      </c>
      <c r="AM177" s="59">
        <v>231</v>
      </c>
      <c r="AN177" s="60">
        <v>198</v>
      </c>
      <c r="AO177" s="61">
        <v>264163.5076923077</v>
      </c>
      <c r="AP177" s="58">
        <v>209344.5</v>
      </c>
      <c r="AQ177" s="59">
        <v>155.63076923076923</v>
      </c>
      <c r="AR177" s="59">
        <v>84.5</v>
      </c>
      <c r="AS177" s="62">
        <v>1.0135089159011841</v>
      </c>
      <c r="AT177" s="62">
        <v>1</v>
      </c>
      <c r="AU177" s="62">
        <v>1.015189528465271</v>
      </c>
      <c r="AV177" s="63">
        <v>1</v>
      </c>
      <c r="AW177" s="58">
        <v>240500.35930735929</v>
      </c>
      <c r="AX177" s="58">
        <v>200000</v>
      </c>
      <c r="AY177" s="61">
        <v>257160.898989899</v>
      </c>
      <c r="AZ177" s="58">
        <v>219682.5</v>
      </c>
      <c r="BA177" s="59">
        <v>139.55050505050505</v>
      </c>
      <c r="BB177" s="59">
        <v>59</v>
      </c>
      <c r="BC177" s="62">
        <v>1.01164710521698</v>
      </c>
      <c r="BD177" s="63">
        <v>1</v>
      </c>
    </row>
    <row r="178" spans="1:56" x14ac:dyDescent="0.25">
      <c r="A178" s="47">
        <v>40969</v>
      </c>
      <c r="B178" s="48">
        <v>41</v>
      </c>
      <c r="C178" s="49">
        <v>1</v>
      </c>
      <c r="D178" s="50">
        <v>2.3856858123207224E-2</v>
      </c>
      <c r="E178" s="49">
        <v>46</v>
      </c>
      <c r="F178" s="49">
        <v>56</v>
      </c>
      <c r="G178" s="49">
        <v>4</v>
      </c>
      <c r="H178" s="51">
        <v>13069230</v>
      </c>
      <c r="I178" s="52">
        <v>318761.70731707319</v>
      </c>
      <c r="J178" s="53">
        <v>239000</v>
      </c>
      <c r="K178" s="54">
        <v>151.14634146341464</v>
      </c>
      <c r="L178" s="54">
        <v>79</v>
      </c>
      <c r="M178" s="55">
        <v>1.0065751075744629</v>
      </c>
      <c r="N178" s="55">
        <v>1</v>
      </c>
      <c r="O178" s="55">
        <v>1.018256664276123</v>
      </c>
      <c r="P178" s="56">
        <v>1</v>
      </c>
      <c r="Q178" s="52">
        <v>299000</v>
      </c>
      <c r="R178" s="53">
        <v>299000</v>
      </c>
      <c r="S178" s="54">
        <v>60</v>
      </c>
      <c r="T178" s="54">
        <v>60</v>
      </c>
      <c r="U178" s="55">
        <v>1</v>
      </c>
      <c r="V178" s="56">
        <v>1</v>
      </c>
      <c r="W178" s="53">
        <v>247997.82608695651</v>
      </c>
      <c r="X178" s="53">
        <v>209775</v>
      </c>
      <c r="Y178" s="52">
        <v>278878.30357142858</v>
      </c>
      <c r="Z178" s="53">
        <v>195837</v>
      </c>
      <c r="AA178" s="54">
        <v>150.48214285714286</v>
      </c>
      <c r="AB178" s="54">
        <v>61.5</v>
      </c>
      <c r="AC178" s="55">
        <v>1.0221948623657227</v>
      </c>
      <c r="AD178" s="56">
        <v>1</v>
      </c>
      <c r="AE178" s="52">
        <v>202525</v>
      </c>
      <c r="AF178" s="53">
        <v>211600</v>
      </c>
      <c r="AG178" s="54">
        <v>65.5</v>
      </c>
      <c r="AH178" s="54">
        <v>34</v>
      </c>
      <c r="AI178" s="55">
        <v>1</v>
      </c>
      <c r="AJ178" s="56">
        <v>1</v>
      </c>
      <c r="AK178" s="57">
        <v>90</v>
      </c>
      <c r="AL178" s="58">
        <v>24059243</v>
      </c>
      <c r="AM178" s="59">
        <v>158</v>
      </c>
      <c r="AN178" s="60">
        <v>141</v>
      </c>
      <c r="AO178" s="61">
        <v>267324.9222222222</v>
      </c>
      <c r="AP178" s="58">
        <v>208494.5</v>
      </c>
      <c r="AQ178" s="59">
        <v>153.57777777777778</v>
      </c>
      <c r="AR178" s="59">
        <v>76.5</v>
      </c>
      <c r="AS178" s="62">
        <v>1.0061777830123901</v>
      </c>
      <c r="AT178" s="62">
        <v>1</v>
      </c>
      <c r="AU178" s="62">
        <v>1.0053039789199829</v>
      </c>
      <c r="AV178" s="63">
        <v>1</v>
      </c>
      <c r="AW178" s="58">
        <v>251036.21518987342</v>
      </c>
      <c r="AX178" s="58">
        <v>209603.5</v>
      </c>
      <c r="AY178" s="61">
        <v>259168.16312056736</v>
      </c>
      <c r="AZ178" s="58">
        <v>209307</v>
      </c>
      <c r="BA178" s="59">
        <v>132.47517730496455</v>
      </c>
      <c r="BB178" s="59">
        <v>49</v>
      </c>
      <c r="BC178" s="62">
        <v>1.0156588554382324</v>
      </c>
      <c r="BD178" s="63">
        <v>1</v>
      </c>
    </row>
    <row r="179" spans="1:56" x14ac:dyDescent="0.25">
      <c r="A179" s="47">
        <v>40940</v>
      </c>
      <c r="B179" s="48">
        <v>28</v>
      </c>
      <c r="C179" s="49">
        <v>4</v>
      </c>
      <c r="D179" s="50">
        <v>9.696969696969697E-2</v>
      </c>
      <c r="E179" s="49">
        <v>41</v>
      </c>
      <c r="F179" s="49">
        <v>42</v>
      </c>
      <c r="G179" s="49">
        <v>2</v>
      </c>
      <c r="H179" s="51">
        <v>6532255</v>
      </c>
      <c r="I179" s="52">
        <v>233294.82142857142</v>
      </c>
      <c r="J179" s="53">
        <v>199745</v>
      </c>
      <c r="K179" s="54">
        <v>171.39285714285714</v>
      </c>
      <c r="L179" s="54">
        <v>86.5</v>
      </c>
      <c r="M179" s="55">
        <v>1.0006104707717896</v>
      </c>
      <c r="N179" s="55">
        <v>1</v>
      </c>
      <c r="O179" s="55">
        <v>0.99100637435913086</v>
      </c>
      <c r="P179" s="56">
        <v>0.99911713600158691</v>
      </c>
      <c r="Q179" s="52">
        <v>246025</v>
      </c>
      <c r="R179" s="53">
        <v>246550</v>
      </c>
      <c r="S179" s="54">
        <v>61.75</v>
      </c>
      <c r="T179" s="54">
        <v>33.5</v>
      </c>
      <c r="U179" s="55">
        <v>1</v>
      </c>
      <c r="V179" s="56">
        <v>1</v>
      </c>
      <c r="W179" s="53">
        <v>263310.34146341466</v>
      </c>
      <c r="X179" s="53">
        <v>238900</v>
      </c>
      <c r="Y179" s="52">
        <v>240767.54761904763</v>
      </c>
      <c r="Z179" s="53">
        <v>226200</v>
      </c>
      <c r="AA179" s="54">
        <v>141.54761904761904</v>
      </c>
      <c r="AB179" s="54">
        <v>52.5</v>
      </c>
      <c r="AC179" s="55">
        <v>1.0196036100387573</v>
      </c>
      <c r="AD179" s="56">
        <v>1.0044752359390259</v>
      </c>
      <c r="AE179" s="52">
        <v>188750</v>
      </c>
      <c r="AF179" s="53">
        <v>188750</v>
      </c>
      <c r="AG179" s="54">
        <v>10</v>
      </c>
      <c r="AH179" s="54">
        <v>10</v>
      </c>
      <c r="AI179" s="55">
        <v>1</v>
      </c>
      <c r="AJ179" s="56">
        <v>1</v>
      </c>
      <c r="AK179" s="57">
        <v>49</v>
      </c>
      <c r="AL179" s="58">
        <v>10990013</v>
      </c>
      <c r="AM179" s="59">
        <v>112</v>
      </c>
      <c r="AN179" s="60">
        <v>85</v>
      </c>
      <c r="AO179" s="61">
        <v>224285.97959183675</v>
      </c>
      <c r="AP179" s="58">
        <v>195490</v>
      </c>
      <c r="AQ179" s="59">
        <v>155.61224489795919</v>
      </c>
      <c r="AR179" s="59">
        <v>74</v>
      </c>
      <c r="AS179" s="62">
        <v>1.005845308303833</v>
      </c>
      <c r="AT179" s="62">
        <v>1</v>
      </c>
      <c r="AU179" s="62">
        <v>0.99424034357070923</v>
      </c>
      <c r="AV179" s="63">
        <v>1</v>
      </c>
      <c r="AW179" s="58">
        <v>252284.125</v>
      </c>
      <c r="AX179" s="58">
        <v>209603.5</v>
      </c>
      <c r="AY179" s="61">
        <v>246182.6588235294</v>
      </c>
      <c r="AZ179" s="58">
        <v>222953</v>
      </c>
      <c r="BA179" s="59">
        <v>120.61176470588235</v>
      </c>
      <c r="BB179" s="59">
        <v>37</v>
      </c>
      <c r="BC179" s="62">
        <v>1.0113527774810791</v>
      </c>
      <c r="BD179" s="63">
        <v>1</v>
      </c>
    </row>
    <row r="180" spans="1:56" x14ac:dyDescent="0.25">
      <c r="A180" s="47">
        <v>40909</v>
      </c>
      <c r="B180" s="48">
        <v>21</v>
      </c>
      <c r="C180" s="49">
        <v>1</v>
      </c>
      <c r="D180" s="50">
        <v>2.4096385542168676E-2</v>
      </c>
      <c r="E180" s="49">
        <v>71</v>
      </c>
      <c r="F180" s="49">
        <v>43</v>
      </c>
      <c r="G180" s="49">
        <v>1</v>
      </c>
      <c r="H180" s="51">
        <v>4457758</v>
      </c>
      <c r="I180" s="52">
        <v>212274.19047619047</v>
      </c>
      <c r="J180" s="53">
        <v>190653</v>
      </c>
      <c r="K180" s="54">
        <v>134.57142857142858</v>
      </c>
      <c r="L180" s="54">
        <v>55</v>
      </c>
      <c r="M180" s="55">
        <v>1.0128250122070313</v>
      </c>
      <c r="N180" s="55">
        <v>1</v>
      </c>
      <c r="O180" s="55">
        <v>0.99876785278320313</v>
      </c>
      <c r="P180" s="56">
        <v>1</v>
      </c>
      <c r="Q180" s="52">
        <v>231200</v>
      </c>
      <c r="R180" s="53">
        <v>231200</v>
      </c>
      <c r="S180" s="54">
        <v>127</v>
      </c>
      <c r="T180" s="54">
        <v>127</v>
      </c>
      <c r="U180" s="55">
        <v>1</v>
      </c>
      <c r="V180" s="56">
        <v>1</v>
      </c>
      <c r="W180" s="53">
        <v>245916.87323943662</v>
      </c>
      <c r="X180" s="53">
        <v>204500</v>
      </c>
      <c r="Y180" s="52">
        <v>251471.83720930232</v>
      </c>
      <c r="Z180" s="53">
        <v>219465</v>
      </c>
      <c r="AA180" s="54">
        <v>100.16279069767442</v>
      </c>
      <c r="AB180" s="54">
        <v>26</v>
      </c>
      <c r="AC180" s="55">
        <v>1.0032938718795776</v>
      </c>
      <c r="AD180" s="56">
        <v>1</v>
      </c>
      <c r="AE180" s="52">
        <v>237500</v>
      </c>
      <c r="AF180" s="53">
        <v>237500</v>
      </c>
      <c r="AG180" s="54">
        <v>13</v>
      </c>
      <c r="AH180" s="54">
        <v>13</v>
      </c>
      <c r="AI180" s="55">
        <v>1</v>
      </c>
      <c r="AJ180" s="56">
        <v>1</v>
      </c>
      <c r="AK180" s="57">
        <v>21</v>
      </c>
      <c r="AL180" s="58">
        <v>4457758</v>
      </c>
      <c r="AM180" s="59">
        <v>71</v>
      </c>
      <c r="AN180" s="60">
        <v>43</v>
      </c>
      <c r="AO180" s="61">
        <v>212274.19047619047</v>
      </c>
      <c r="AP180" s="58">
        <v>190653</v>
      </c>
      <c r="AQ180" s="59">
        <v>134.57142857142858</v>
      </c>
      <c r="AR180" s="59">
        <v>55</v>
      </c>
      <c r="AS180" s="62">
        <v>1.0128250122070313</v>
      </c>
      <c r="AT180" s="62">
        <v>1</v>
      </c>
      <c r="AU180" s="62">
        <v>0.99876785278320313</v>
      </c>
      <c r="AV180" s="63">
        <v>1</v>
      </c>
      <c r="AW180" s="58">
        <v>245916.87323943662</v>
      </c>
      <c r="AX180" s="58">
        <v>204500</v>
      </c>
      <c r="AY180" s="61">
        <v>251471.83720930232</v>
      </c>
      <c r="AZ180" s="58">
        <v>219465</v>
      </c>
      <c r="BA180" s="59">
        <v>100.16279069767442</v>
      </c>
      <c r="BB180" s="59">
        <v>26</v>
      </c>
      <c r="BC180" s="62">
        <v>1.0032938718795776</v>
      </c>
      <c r="BD180" s="63">
        <v>1</v>
      </c>
    </row>
    <row r="181" spans="1:56" x14ac:dyDescent="0.25">
      <c r="A181" s="47">
        <v>40878</v>
      </c>
      <c r="B181" s="48">
        <v>41</v>
      </c>
      <c r="C181" s="49">
        <v>1</v>
      </c>
      <c r="D181" s="50">
        <v>2.3529411764705882E-2</v>
      </c>
      <c r="E181" s="49">
        <v>35</v>
      </c>
      <c r="F181" s="49">
        <v>26</v>
      </c>
      <c r="G181" s="49">
        <v>2</v>
      </c>
      <c r="H181" s="51">
        <v>9206605</v>
      </c>
      <c r="I181" s="52">
        <v>224551.34146341463</v>
      </c>
      <c r="J181" s="53">
        <v>191825</v>
      </c>
      <c r="K181" s="54">
        <v>170.58536585365854</v>
      </c>
      <c r="L181" s="54">
        <v>114</v>
      </c>
      <c r="M181" s="55">
        <v>0.99968713521957397</v>
      </c>
      <c r="N181" s="55">
        <v>1</v>
      </c>
      <c r="O181" s="55">
        <v>1.0120389461517334</v>
      </c>
      <c r="P181" s="56">
        <v>1</v>
      </c>
      <c r="Q181" s="52">
        <v>231200</v>
      </c>
      <c r="R181" s="53">
        <v>231200</v>
      </c>
      <c r="S181" s="54">
        <v>104</v>
      </c>
      <c r="T181" s="54">
        <v>104</v>
      </c>
      <c r="U181" s="55">
        <v>1</v>
      </c>
      <c r="V181" s="56">
        <v>1</v>
      </c>
      <c r="W181" s="53">
        <v>256141.88571428572</v>
      </c>
      <c r="X181" s="53">
        <v>242697</v>
      </c>
      <c r="Y181" s="52">
        <v>208828.46153846153</v>
      </c>
      <c r="Z181" s="53">
        <v>187450</v>
      </c>
      <c r="AA181" s="54">
        <v>161.46153846153845</v>
      </c>
      <c r="AB181" s="54">
        <v>79</v>
      </c>
      <c r="AC181" s="55">
        <v>1.0174623727798462</v>
      </c>
      <c r="AD181" s="56">
        <v>1</v>
      </c>
      <c r="AE181" s="52">
        <v>212450</v>
      </c>
      <c r="AF181" s="53">
        <v>212450</v>
      </c>
      <c r="AG181" s="54">
        <v>74</v>
      </c>
      <c r="AH181" s="54">
        <v>74</v>
      </c>
      <c r="AI181" s="55">
        <v>1</v>
      </c>
      <c r="AJ181" s="56">
        <v>1</v>
      </c>
      <c r="AK181" s="57">
        <v>510</v>
      </c>
      <c r="AL181" s="58">
        <v>131927154</v>
      </c>
      <c r="AM181" s="59">
        <v>695</v>
      </c>
      <c r="AN181" s="60">
        <v>502</v>
      </c>
      <c r="AO181" s="61">
        <v>258680.69411764707</v>
      </c>
      <c r="AP181" s="58">
        <v>216937.5</v>
      </c>
      <c r="AQ181" s="59">
        <v>156.64705882352942</v>
      </c>
      <c r="AR181" s="59">
        <v>93.5</v>
      </c>
      <c r="AS181" s="62">
        <v>1.0103676319122314</v>
      </c>
      <c r="AT181" s="62">
        <v>1</v>
      </c>
      <c r="AU181" s="62">
        <v>1.0099949836730957</v>
      </c>
      <c r="AV181" s="63">
        <v>1</v>
      </c>
      <c r="AW181" s="58">
        <v>263194.08633093524</v>
      </c>
      <c r="AX181" s="58">
        <v>212186</v>
      </c>
      <c r="AY181" s="61">
        <v>254108.19123505976</v>
      </c>
      <c r="AZ181" s="58">
        <v>209857</v>
      </c>
      <c r="BA181" s="59">
        <v>159.88645418326692</v>
      </c>
      <c r="BB181" s="59">
        <v>89.5</v>
      </c>
      <c r="BC181" s="62">
        <v>1.0109800100326538</v>
      </c>
      <c r="BD181" s="63">
        <v>1</v>
      </c>
    </row>
    <row r="182" spans="1:56" x14ac:dyDescent="0.25">
      <c r="A182" s="47">
        <v>40848</v>
      </c>
      <c r="B182" s="48">
        <v>48</v>
      </c>
      <c r="C182" s="49">
        <v>0</v>
      </c>
      <c r="D182" s="50">
        <v>0</v>
      </c>
      <c r="E182" s="49">
        <v>48</v>
      </c>
      <c r="F182" s="49">
        <v>34</v>
      </c>
      <c r="G182" s="49">
        <v>0</v>
      </c>
      <c r="H182" s="51">
        <v>14832632</v>
      </c>
      <c r="I182" s="52">
        <v>309013.16666666669</v>
      </c>
      <c r="J182" s="53">
        <v>245500</v>
      </c>
      <c r="K182" s="54">
        <v>126.33333333333333</v>
      </c>
      <c r="L182" s="54">
        <v>54.5</v>
      </c>
      <c r="M182" s="55">
        <v>1.006169319152832</v>
      </c>
      <c r="N182" s="55">
        <v>1</v>
      </c>
      <c r="O182" s="55">
        <v>1.001720666885376</v>
      </c>
      <c r="P182" s="56">
        <v>1</v>
      </c>
      <c r="W182" s="53">
        <v>239939.625</v>
      </c>
      <c r="X182" s="53">
        <v>199600</v>
      </c>
      <c r="Y182" s="52">
        <v>274042.5588235294</v>
      </c>
      <c r="Z182" s="53">
        <v>248750</v>
      </c>
      <c r="AA182" s="54">
        <v>179.47058823529412</v>
      </c>
      <c r="AB182" s="54">
        <v>66</v>
      </c>
      <c r="AC182" s="55">
        <v>1.0067065954208374</v>
      </c>
      <c r="AD182" s="56">
        <v>1</v>
      </c>
      <c r="AK182" s="57">
        <v>469</v>
      </c>
      <c r="AL182" s="58">
        <v>122720549</v>
      </c>
      <c r="AM182" s="59">
        <v>660</v>
      </c>
      <c r="AN182" s="60">
        <v>476</v>
      </c>
      <c r="AO182" s="61">
        <v>261664.28358208956</v>
      </c>
      <c r="AP182" s="58">
        <v>219082</v>
      </c>
      <c r="AQ182" s="59">
        <v>155.42857142857142</v>
      </c>
      <c r="AR182" s="59">
        <v>87</v>
      </c>
      <c r="AS182" s="62">
        <v>1.0113012790679932</v>
      </c>
      <c r="AT182" s="62">
        <v>1</v>
      </c>
      <c r="AU182" s="62">
        <v>1.0098155736923218</v>
      </c>
      <c r="AV182" s="63">
        <v>1</v>
      </c>
      <c r="AW182" s="58">
        <v>263568.06666666665</v>
      </c>
      <c r="AX182" s="58">
        <v>210818.5</v>
      </c>
      <c r="AY182" s="61">
        <v>256581.4537815126</v>
      </c>
      <c r="AZ182" s="58">
        <v>210427.5</v>
      </c>
      <c r="BA182" s="59">
        <v>159.80042016806723</v>
      </c>
      <c r="BB182" s="59">
        <v>91.5</v>
      </c>
      <c r="BC182" s="62">
        <v>1.0106244087219238</v>
      </c>
      <c r="BD182" s="63">
        <v>1</v>
      </c>
    </row>
    <row r="183" spans="1:56" x14ac:dyDescent="0.25">
      <c r="A183" s="47">
        <v>40817</v>
      </c>
      <c r="B183" s="48">
        <v>37</v>
      </c>
      <c r="C183" s="49">
        <v>0</v>
      </c>
      <c r="D183" s="50">
        <v>0</v>
      </c>
      <c r="E183" s="49">
        <v>55</v>
      </c>
      <c r="F183" s="49">
        <v>38</v>
      </c>
      <c r="G183" s="49">
        <v>0</v>
      </c>
      <c r="H183" s="51">
        <v>9264575</v>
      </c>
      <c r="I183" s="52">
        <v>250393.91891891891</v>
      </c>
      <c r="J183" s="53">
        <v>208000</v>
      </c>
      <c r="K183" s="54">
        <v>149.29729729729729</v>
      </c>
      <c r="L183" s="54">
        <v>103</v>
      </c>
      <c r="M183" s="55">
        <v>1.019024133682251</v>
      </c>
      <c r="N183" s="55">
        <v>1</v>
      </c>
      <c r="O183" s="55">
        <v>1.0252002477645874</v>
      </c>
      <c r="P183" s="56">
        <v>1</v>
      </c>
      <c r="W183" s="53">
        <v>264890.41818181815</v>
      </c>
      <c r="X183" s="53">
        <v>201650</v>
      </c>
      <c r="Y183" s="52">
        <v>278252.89473684208</v>
      </c>
      <c r="Z183" s="53">
        <v>209822</v>
      </c>
      <c r="AA183" s="54">
        <v>149.44736842105263</v>
      </c>
      <c r="AB183" s="54">
        <v>108</v>
      </c>
      <c r="AC183" s="55">
        <v>1.008318305015564</v>
      </c>
      <c r="AD183" s="56">
        <v>1</v>
      </c>
      <c r="AK183" s="57">
        <v>421</v>
      </c>
      <c r="AL183" s="58">
        <v>107887917</v>
      </c>
      <c r="AM183" s="59">
        <v>612</v>
      </c>
      <c r="AN183" s="60">
        <v>442</v>
      </c>
      <c r="AO183" s="61">
        <v>256265.83610451306</v>
      </c>
      <c r="AP183" s="58">
        <v>215000</v>
      </c>
      <c r="AQ183" s="59">
        <v>158.74584323040381</v>
      </c>
      <c r="AR183" s="59">
        <v>94</v>
      </c>
      <c r="AS183" s="62">
        <v>1.0118864774703979</v>
      </c>
      <c r="AT183" s="62">
        <v>1</v>
      </c>
      <c r="AU183" s="62">
        <v>1.0107429027557373</v>
      </c>
      <c r="AV183" s="63">
        <v>1</v>
      </c>
      <c r="AW183" s="58">
        <v>265421.27777777775</v>
      </c>
      <c r="AX183" s="58">
        <v>211718.5</v>
      </c>
      <c r="AY183" s="61">
        <v>255238.29185520363</v>
      </c>
      <c r="AZ183" s="58">
        <v>209887.5</v>
      </c>
      <c r="BA183" s="59">
        <v>158.28733031674207</v>
      </c>
      <c r="BB183" s="59">
        <v>94</v>
      </c>
      <c r="BC183" s="62">
        <v>1.0109270811080933</v>
      </c>
      <c r="BD183" s="63">
        <v>1</v>
      </c>
    </row>
    <row r="184" spans="1:56" x14ac:dyDescent="0.25">
      <c r="A184" s="47">
        <v>40787</v>
      </c>
      <c r="B184" s="48">
        <v>31</v>
      </c>
      <c r="C184" s="49">
        <v>0</v>
      </c>
      <c r="D184" s="50">
        <v>0</v>
      </c>
      <c r="E184" s="49">
        <v>49</v>
      </c>
      <c r="F184" s="49">
        <v>32</v>
      </c>
      <c r="G184" s="49">
        <v>0</v>
      </c>
      <c r="H184" s="51">
        <v>6928038</v>
      </c>
      <c r="I184" s="52">
        <v>223485.09677419355</v>
      </c>
      <c r="J184" s="53">
        <v>201000</v>
      </c>
      <c r="K184" s="54">
        <v>224.7741935483871</v>
      </c>
      <c r="L184" s="54">
        <v>137</v>
      </c>
      <c r="M184" s="55">
        <v>1.0143017768859863</v>
      </c>
      <c r="N184" s="55">
        <v>1</v>
      </c>
      <c r="O184" s="55">
        <v>1.0176326036453247</v>
      </c>
      <c r="P184" s="56">
        <v>1</v>
      </c>
      <c r="W184" s="53">
        <v>302054.53061224491</v>
      </c>
      <c r="X184" s="53">
        <v>214656</v>
      </c>
      <c r="Y184" s="52">
        <v>243865</v>
      </c>
      <c r="Z184" s="53">
        <v>202500</v>
      </c>
      <c r="AA184" s="54">
        <v>172.0625</v>
      </c>
      <c r="AB184" s="54">
        <v>147</v>
      </c>
      <c r="AC184" s="55">
        <v>1.009729266166687</v>
      </c>
      <c r="AD184" s="56">
        <v>1</v>
      </c>
      <c r="AK184" s="57">
        <v>384</v>
      </c>
      <c r="AL184" s="58">
        <v>98623342</v>
      </c>
      <c r="AM184" s="59">
        <v>557</v>
      </c>
      <c r="AN184" s="60">
        <v>404</v>
      </c>
      <c r="AO184" s="61">
        <v>256831.61979166666</v>
      </c>
      <c r="AP184" s="58">
        <v>215000</v>
      </c>
      <c r="AQ184" s="59">
        <v>159.65625</v>
      </c>
      <c r="AR184" s="59">
        <v>94</v>
      </c>
      <c r="AS184" s="62">
        <v>1.0111986398696899</v>
      </c>
      <c r="AT184" s="62">
        <v>1</v>
      </c>
      <c r="AU184" s="62">
        <v>1.0093425512313843</v>
      </c>
      <c r="AV184" s="63">
        <v>1</v>
      </c>
      <c r="AW184" s="58">
        <v>265473.69658886892</v>
      </c>
      <c r="AX184" s="58">
        <v>212186</v>
      </c>
      <c r="AY184" s="61">
        <v>253073.55198019801</v>
      </c>
      <c r="AZ184" s="58">
        <v>209887.5</v>
      </c>
      <c r="BA184" s="59">
        <v>159.11881188118812</v>
      </c>
      <c r="BB184" s="59">
        <v>88.5</v>
      </c>
      <c r="BC184" s="62">
        <v>1.0111666917800903</v>
      </c>
      <c r="BD184" s="63">
        <v>1</v>
      </c>
    </row>
    <row r="185" spans="1:56" x14ac:dyDescent="0.25">
      <c r="A185" s="47">
        <v>40756</v>
      </c>
      <c r="B185" s="48">
        <v>51</v>
      </c>
      <c r="C185" s="49">
        <v>0</v>
      </c>
      <c r="D185" s="50">
        <v>0</v>
      </c>
      <c r="E185" s="49">
        <v>52</v>
      </c>
      <c r="F185" s="49">
        <v>49</v>
      </c>
      <c r="G185" s="49">
        <v>0</v>
      </c>
      <c r="H185" s="51">
        <v>14797632</v>
      </c>
      <c r="I185" s="52">
        <v>290149.64705882355</v>
      </c>
      <c r="J185" s="53">
        <v>230000</v>
      </c>
      <c r="K185" s="54">
        <v>154.19607843137254</v>
      </c>
      <c r="L185" s="54">
        <v>66</v>
      </c>
      <c r="M185" s="55">
        <v>1.0041557550430298</v>
      </c>
      <c r="N185" s="55">
        <v>1</v>
      </c>
      <c r="O185" s="55">
        <v>0.99332058429718018</v>
      </c>
      <c r="P185" s="56">
        <v>1</v>
      </c>
      <c r="W185" s="53">
        <v>274113.92307692306</v>
      </c>
      <c r="X185" s="53">
        <v>226345.5</v>
      </c>
      <c r="Y185" s="52">
        <v>256873.22448979592</v>
      </c>
      <c r="Z185" s="53">
        <v>207775</v>
      </c>
      <c r="AA185" s="54">
        <v>170.63265306122449</v>
      </c>
      <c r="AB185" s="54">
        <v>69</v>
      </c>
      <c r="AC185" s="55">
        <v>1.0265383720397949</v>
      </c>
      <c r="AD185" s="56">
        <v>1</v>
      </c>
      <c r="AK185" s="57">
        <v>353</v>
      </c>
      <c r="AL185" s="58">
        <v>91695304</v>
      </c>
      <c r="AM185" s="59">
        <v>508</v>
      </c>
      <c r="AN185" s="60">
        <v>372</v>
      </c>
      <c r="AO185" s="61">
        <v>259760.06798866857</v>
      </c>
      <c r="AP185" s="58">
        <v>217000</v>
      </c>
      <c r="AQ185" s="59">
        <v>153.93767705382436</v>
      </c>
      <c r="AR185" s="59">
        <v>93</v>
      </c>
      <c r="AS185" s="62">
        <v>1.0109261274337769</v>
      </c>
      <c r="AT185" s="62">
        <v>1</v>
      </c>
      <c r="AU185" s="62">
        <v>1.0086103677749634</v>
      </c>
      <c r="AV185" s="63">
        <v>1</v>
      </c>
      <c r="AW185" s="58">
        <v>261945.23031496062</v>
      </c>
      <c r="AX185" s="58">
        <v>212143</v>
      </c>
      <c r="AY185" s="61">
        <v>253865.68548387097</v>
      </c>
      <c r="AZ185" s="58">
        <v>212366.5</v>
      </c>
      <c r="BA185" s="59">
        <v>158.00537634408602</v>
      </c>
      <c r="BB185" s="59">
        <v>86</v>
      </c>
      <c r="BC185" s="62">
        <v>1.0112906694412231</v>
      </c>
      <c r="BD185" s="63">
        <v>1</v>
      </c>
    </row>
    <row r="186" spans="1:56" x14ac:dyDescent="0.25">
      <c r="A186" s="47">
        <v>40725</v>
      </c>
      <c r="B186" s="48">
        <v>53</v>
      </c>
      <c r="C186" s="49">
        <v>0</v>
      </c>
      <c r="D186" s="50">
        <v>0</v>
      </c>
      <c r="E186" s="49">
        <v>67</v>
      </c>
      <c r="F186" s="49">
        <v>42</v>
      </c>
      <c r="G186" s="49">
        <v>0</v>
      </c>
      <c r="H186" s="51">
        <v>13166052</v>
      </c>
      <c r="I186" s="52">
        <v>248416.0754716981</v>
      </c>
      <c r="J186" s="53">
        <v>212475</v>
      </c>
      <c r="K186" s="54">
        <v>132.15094339622641</v>
      </c>
      <c r="L186" s="54">
        <v>94</v>
      </c>
      <c r="M186" s="55">
        <v>1.0083252191543579</v>
      </c>
      <c r="N186" s="55">
        <v>1</v>
      </c>
      <c r="O186" s="55">
        <v>1.012266993522644</v>
      </c>
      <c r="P186" s="56">
        <v>1</v>
      </c>
      <c r="W186" s="53">
        <v>311985.22388059704</v>
      </c>
      <c r="X186" s="53">
        <v>237500</v>
      </c>
      <c r="Y186" s="52">
        <v>271299.76190476189</v>
      </c>
      <c r="Z186" s="53">
        <v>230647.5</v>
      </c>
      <c r="AA186" s="54">
        <v>127.26190476190476</v>
      </c>
      <c r="AB186" s="54">
        <v>50</v>
      </c>
      <c r="AC186" s="55">
        <v>1.0075057744979858</v>
      </c>
      <c r="AD186" s="56">
        <v>1</v>
      </c>
      <c r="AK186" s="57">
        <v>302</v>
      </c>
      <c r="AL186" s="58">
        <v>76897672</v>
      </c>
      <c r="AM186" s="59">
        <v>456</v>
      </c>
      <c r="AN186" s="60">
        <v>323</v>
      </c>
      <c r="AO186" s="61">
        <v>254628.05298013246</v>
      </c>
      <c r="AP186" s="58">
        <v>215000</v>
      </c>
      <c r="AQ186" s="59">
        <v>153.89403973509934</v>
      </c>
      <c r="AR186" s="59">
        <v>93.5</v>
      </c>
      <c r="AS186" s="62">
        <v>1.0120695829391479</v>
      </c>
      <c r="AT186" s="62">
        <v>1</v>
      </c>
      <c r="AU186" s="62">
        <v>1.0112096071243286</v>
      </c>
      <c r="AV186" s="63">
        <v>1</v>
      </c>
      <c r="AW186" s="58">
        <v>260557.57236842104</v>
      </c>
      <c r="AX186" s="58">
        <v>211200</v>
      </c>
      <c r="AY186" s="61">
        <v>253409.4334365325</v>
      </c>
      <c r="AZ186" s="58">
        <v>215000</v>
      </c>
      <c r="BA186" s="59">
        <v>156.08978328173376</v>
      </c>
      <c r="BB186" s="59">
        <v>94</v>
      </c>
      <c r="BC186" s="62">
        <v>1.0089702606201172</v>
      </c>
      <c r="BD186" s="63">
        <v>1</v>
      </c>
    </row>
    <row r="187" spans="1:56" x14ac:dyDescent="0.25">
      <c r="A187" s="47">
        <v>40695</v>
      </c>
      <c r="B187" s="48">
        <v>46</v>
      </c>
      <c r="C187" s="49">
        <v>11</v>
      </c>
      <c r="D187" s="50">
        <v>0.23529411764705882</v>
      </c>
      <c r="E187" s="49">
        <v>83</v>
      </c>
      <c r="F187" s="49">
        <v>44</v>
      </c>
      <c r="G187" s="49">
        <v>2</v>
      </c>
      <c r="H187" s="51">
        <v>12041398</v>
      </c>
      <c r="I187" s="52">
        <v>261769.52173913043</v>
      </c>
      <c r="J187" s="53">
        <v>217868</v>
      </c>
      <c r="K187" s="54">
        <v>159.30434782608697</v>
      </c>
      <c r="L187" s="54">
        <v>127.5</v>
      </c>
      <c r="M187" s="55">
        <v>1.0109353065490723</v>
      </c>
      <c r="N187" s="55">
        <v>1</v>
      </c>
      <c r="O187" s="55">
        <v>1.0116921663284302</v>
      </c>
      <c r="P187" s="56">
        <v>1</v>
      </c>
      <c r="Q187" s="52">
        <v>234163.63636363635</v>
      </c>
      <c r="R187" s="53">
        <v>213900</v>
      </c>
      <c r="U187" s="55">
        <v>0.99562966823577881</v>
      </c>
      <c r="V187" s="56">
        <v>1</v>
      </c>
      <c r="W187" s="53">
        <v>223679.40963855421</v>
      </c>
      <c r="X187" s="53">
        <v>189900</v>
      </c>
      <c r="Y187" s="52">
        <v>247145.18181818182</v>
      </c>
      <c r="Z187" s="53">
        <v>198488</v>
      </c>
      <c r="AA187" s="54">
        <v>158.75</v>
      </c>
      <c r="AB187" s="54">
        <v>124.5</v>
      </c>
      <c r="AC187" s="55">
        <v>1.002957820892334</v>
      </c>
      <c r="AD187" s="56">
        <v>0.99917149543762207</v>
      </c>
      <c r="AE187" s="52">
        <v>270600</v>
      </c>
      <c r="AF187" s="53">
        <v>270600</v>
      </c>
      <c r="AG187" s="54">
        <v>27</v>
      </c>
      <c r="AH187" s="54">
        <v>27</v>
      </c>
      <c r="AI187" s="55">
        <v>1</v>
      </c>
      <c r="AJ187" s="56">
        <v>1</v>
      </c>
      <c r="AK187" s="57">
        <v>249</v>
      </c>
      <c r="AL187" s="58">
        <v>63731620</v>
      </c>
      <c r="AM187" s="59">
        <v>389</v>
      </c>
      <c r="AN187" s="60">
        <v>281</v>
      </c>
      <c r="AO187" s="61">
        <v>255950.281124498</v>
      </c>
      <c r="AP187" s="58">
        <v>215000</v>
      </c>
      <c r="AQ187" s="59">
        <v>158.52208835341366</v>
      </c>
      <c r="AR187" s="59">
        <v>93</v>
      </c>
      <c r="AS187" s="62">
        <v>1.0128664970397949</v>
      </c>
      <c r="AT187" s="62">
        <v>1</v>
      </c>
      <c r="AU187" s="62">
        <v>1.0109827518463135</v>
      </c>
      <c r="AV187" s="63">
        <v>1</v>
      </c>
      <c r="AW187" s="58">
        <v>251699.85347043702</v>
      </c>
      <c r="AX187" s="58">
        <v>209500</v>
      </c>
      <c r="AY187" s="61">
        <v>250735.43416370108</v>
      </c>
      <c r="AZ187" s="58">
        <v>209839</v>
      </c>
      <c r="BA187" s="59">
        <v>160.39857651245552</v>
      </c>
      <c r="BB187" s="59">
        <v>96</v>
      </c>
      <c r="BC187" s="62">
        <v>1.0091899633407593</v>
      </c>
      <c r="BD187" s="63">
        <v>1</v>
      </c>
    </row>
    <row r="188" spans="1:56" x14ac:dyDescent="0.25">
      <c r="A188" s="47">
        <v>40664</v>
      </c>
      <c r="B188" s="48">
        <v>54</v>
      </c>
      <c r="C188" s="49">
        <v>13</v>
      </c>
      <c r="D188" s="50">
        <v>0.23423423423423423</v>
      </c>
      <c r="E188" s="49">
        <v>71</v>
      </c>
      <c r="F188" s="49">
        <v>49</v>
      </c>
      <c r="G188" s="49">
        <v>2</v>
      </c>
      <c r="H188" s="51">
        <v>12553587</v>
      </c>
      <c r="I188" s="52">
        <v>232473.83333333334</v>
      </c>
      <c r="J188" s="53">
        <v>190237.5</v>
      </c>
      <c r="K188" s="54">
        <v>202.75925925925927</v>
      </c>
      <c r="L188" s="54">
        <v>87</v>
      </c>
      <c r="M188" s="55">
        <v>0.99938583374023438</v>
      </c>
      <c r="N188" s="55">
        <v>1</v>
      </c>
      <c r="O188" s="55">
        <v>1.0004582405090332</v>
      </c>
      <c r="P188" s="56">
        <v>1</v>
      </c>
      <c r="Q188" s="52">
        <v>239769.23076923078</v>
      </c>
      <c r="R188" s="53">
        <v>227200</v>
      </c>
      <c r="U188" s="55">
        <v>0.99630200862884521</v>
      </c>
      <c r="V188" s="56">
        <v>1</v>
      </c>
      <c r="W188" s="53">
        <v>253314.45070422534</v>
      </c>
      <c r="X188" s="53">
        <v>215592</v>
      </c>
      <c r="Y188" s="52">
        <v>234196.55102040817</v>
      </c>
      <c r="Z188" s="53">
        <v>215592</v>
      </c>
      <c r="AA188" s="54">
        <v>147.32653061224491</v>
      </c>
      <c r="AB188" s="54">
        <v>96</v>
      </c>
      <c r="AC188" s="55">
        <v>1.0002510547637939</v>
      </c>
      <c r="AD188" s="56">
        <v>1</v>
      </c>
      <c r="AE188" s="52">
        <v>231300</v>
      </c>
      <c r="AF188" s="53">
        <v>231300</v>
      </c>
      <c r="AG188" s="54">
        <v>43</v>
      </c>
      <c r="AH188" s="54">
        <v>43</v>
      </c>
      <c r="AI188" s="55">
        <v>0.977622389793396</v>
      </c>
      <c r="AJ188" s="56">
        <v>0.977622389793396</v>
      </c>
      <c r="AK188" s="57">
        <v>203</v>
      </c>
      <c r="AL188" s="58">
        <v>51690222</v>
      </c>
      <c r="AM188" s="59">
        <v>306</v>
      </c>
      <c r="AN188" s="60">
        <v>237</v>
      </c>
      <c r="AO188" s="61">
        <v>254631.63546798029</v>
      </c>
      <c r="AP188" s="58">
        <v>214431</v>
      </c>
      <c r="AQ188" s="59">
        <v>158.34482758620689</v>
      </c>
      <c r="AR188" s="59">
        <v>84</v>
      </c>
      <c r="AS188" s="62">
        <v>1.0133041143417358</v>
      </c>
      <c r="AT188" s="62">
        <v>1</v>
      </c>
      <c r="AU188" s="62">
        <v>1.010828971862793</v>
      </c>
      <c r="AV188" s="63">
        <v>1</v>
      </c>
      <c r="AW188" s="58">
        <v>259300.16993464052</v>
      </c>
      <c r="AX188" s="58">
        <v>214053</v>
      </c>
      <c r="AY188" s="61">
        <v>251401.97890295359</v>
      </c>
      <c r="AZ188" s="58">
        <v>210555</v>
      </c>
      <c r="BA188" s="59">
        <v>160.70464135021098</v>
      </c>
      <c r="BB188" s="59">
        <v>94</v>
      </c>
      <c r="BC188" s="62">
        <v>1.0103518962860107</v>
      </c>
      <c r="BD188" s="63">
        <v>1</v>
      </c>
    </row>
    <row r="189" spans="1:56" x14ac:dyDescent="0.25">
      <c r="A189" s="47">
        <v>40634</v>
      </c>
      <c r="B189" s="48">
        <v>52</v>
      </c>
      <c r="C189" s="49">
        <v>11</v>
      </c>
      <c r="D189" s="50">
        <v>0.18803418803418803</v>
      </c>
      <c r="E189" s="49">
        <v>56</v>
      </c>
      <c r="F189" s="49">
        <v>59</v>
      </c>
      <c r="G189" s="49">
        <v>2</v>
      </c>
      <c r="H189" s="51">
        <v>13132714</v>
      </c>
      <c r="I189" s="52">
        <v>252552.19230769231</v>
      </c>
      <c r="J189" s="53">
        <v>228750</v>
      </c>
      <c r="K189" s="54">
        <v>156.46153846153845</v>
      </c>
      <c r="L189" s="54">
        <v>88</v>
      </c>
      <c r="M189" s="55">
        <v>1.0156874656677246</v>
      </c>
      <c r="N189" s="55">
        <v>1</v>
      </c>
      <c r="O189" s="55">
        <v>1.0068268775939941</v>
      </c>
      <c r="P189" s="56">
        <v>1</v>
      </c>
      <c r="Q189" s="52">
        <v>237654.54545454544</v>
      </c>
      <c r="R189" s="53">
        <v>227200</v>
      </c>
      <c r="U189" s="55">
        <v>1.0002940893173218</v>
      </c>
      <c r="V189" s="56">
        <v>1</v>
      </c>
      <c r="W189" s="53">
        <v>293711.16071428574</v>
      </c>
      <c r="X189" s="53">
        <v>247500</v>
      </c>
      <c r="Y189" s="52">
        <v>270975.83050847455</v>
      </c>
      <c r="Z189" s="53">
        <v>233804</v>
      </c>
      <c r="AA189" s="54">
        <v>193.61016949152543</v>
      </c>
      <c r="AB189" s="54">
        <v>112</v>
      </c>
      <c r="AC189" s="55">
        <v>1.018074631690979</v>
      </c>
      <c r="AD189" s="56">
        <v>1.0048956871032715</v>
      </c>
      <c r="AE189" s="52">
        <v>264900</v>
      </c>
      <c r="AF189" s="53">
        <v>264900</v>
      </c>
      <c r="AG189" s="54">
        <v>45</v>
      </c>
      <c r="AH189" s="54">
        <v>45</v>
      </c>
      <c r="AI189" s="55">
        <v>0.977622389793396</v>
      </c>
      <c r="AJ189" s="56">
        <v>0.977622389793396</v>
      </c>
      <c r="AK189" s="57">
        <v>149</v>
      </c>
      <c r="AL189" s="58">
        <v>39136635</v>
      </c>
      <c r="AM189" s="59">
        <v>235</v>
      </c>
      <c r="AN189" s="60">
        <v>188</v>
      </c>
      <c r="AO189" s="61">
        <v>262661.97986577183</v>
      </c>
      <c r="AP189" s="58">
        <v>217327</v>
      </c>
      <c r="AQ189" s="59">
        <v>142.24832214765101</v>
      </c>
      <c r="AR189" s="59">
        <v>81</v>
      </c>
      <c r="AS189" s="62">
        <v>1.0183483362197876</v>
      </c>
      <c r="AT189" s="62">
        <v>1</v>
      </c>
      <c r="AU189" s="62">
        <v>1.0145875215530396</v>
      </c>
      <c r="AV189" s="63">
        <v>1</v>
      </c>
      <c r="AW189" s="58">
        <v>261108.62127659575</v>
      </c>
      <c r="AX189" s="58">
        <v>213206</v>
      </c>
      <c r="AY189" s="61">
        <v>255886.37234042553</v>
      </c>
      <c r="AZ189" s="58">
        <v>210215</v>
      </c>
      <c r="BA189" s="59">
        <v>164.19148936170214</v>
      </c>
      <c r="BB189" s="59">
        <v>93.5</v>
      </c>
      <c r="BC189" s="62">
        <v>1.0129987001419067</v>
      </c>
      <c r="BD189" s="63">
        <v>1</v>
      </c>
    </row>
    <row r="190" spans="1:56" x14ac:dyDescent="0.25">
      <c r="A190" s="47">
        <v>40603</v>
      </c>
      <c r="B190" s="48">
        <v>33</v>
      </c>
      <c r="C190" s="49">
        <v>5</v>
      </c>
      <c r="D190" s="50">
        <v>8.1190800052602555E-2</v>
      </c>
      <c r="E190" s="49">
        <v>57</v>
      </c>
      <c r="F190" s="49">
        <v>54</v>
      </c>
      <c r="G190" s="49">
        <v>0</v>
      </c>
      <c r="H190" s="51">
        <v>8559059</v>
      </c>
      <c r="I190" s="52">
        <v>259365.42424242425</v>
      </c>
      <c r="J190" s="53">
        <v>210955</v>
      </c>
      <c r="K190" s="54">
        <v>178.09090909090909</v>
      </c>
      <c r="L190" s="54">
        <v>123</v>
      </c>
      <c r="M190" s="55">
        <v>1.0267266035079956</v>
      </c>
      <c r="N190" s="55">
        <v>1.0031709671020508</v>
      </c>
      <c r="O190" s="55">
        <v>1.0289547443389893</v>
      </c>
      <c r="P190" s="56">
        <v>1.0111111402511597</v>
      </c>
      <c r="Q190" s="52">
        <v>212540</v>
      </c>
      <c r="R190" s="53">
        <v>204900</v>
      </c>
      <c r="U190" s="55">
        <v>0.98591810464859009</v>
      </c>
      <c r="V190" s="56">
        <v>1</v>
      </c>
      <c r="W190" s="53">
        <v>261709.89473684211</v>
      </c>
      <c r="X190" s="53">
        <v>214900</v>
      </c>
      <c r="Y190" s="52">
        <v>251640.62962962964</v>
      </c>
      <c r="Z190" s="53">
        <v>199500</v>
      </c>
      <c r="AA190" s="54">
        <v>169.7037037037037</v>
      </c>
      <c r="AB190" s="54">
        <v>129</v>
      </c>
      <c r="AC190" s="55">
        <v>0.99966365098953247</v>
      </c>
      <c r="AD190" s="56">
        <v>1</v>
      </c>
      <c r="AK190" s="57">
        <v>97</v>
      </c>
      <c r="AL190" s="58">
        <v>26003921</v>
      </c>
      <c r="AM190" s="59">
        <v>179</v>
      </c>
      <c r="AN190" s="60">
        <v>129</v>
      </c>
      <c r="AO190" s="61">
        <v>268081.65979381441</v>
      </c>
      <c r="AP190" s="58">
        <v>217000</v>
      </c>
      <c r="AQ190" s="59">
        <v>134.62886597938143</v>
      </c>
      <c r="AR190" s="59">
        <v>75</v>
      </c>
      <c r="AS190" s="62">
        <v>1.0197747945785522</v>
      </c>
      <c r="AT190" s="62">
        <v>1</v>
      </c>
      <c r="AU190" s="62">
        <v>1.0187479257583618</v>
      </c>
      <c r="AV190" s="63">
        <v>1</v>
      </c>
      <c r="AW190" s="58">
        <v>250908.94413407822</v>
      </c>
      <c r="AX190" s="58">
        <v>206300</v>
      </c>
      <c r="AY190" s="61">
        <v>248984.99224806202</v>
      </c>
      <c r="AZ190" s="58">
        <v>206975</v>
      </c>
      <c r="BA190" s="59">
        <v>150.73643410852713</v>
      </c>
      <c r="BB190" s="59">
        <v>85</v>
      </c>
      <c r="BC190" s="62">
        <v>1.010716438293457</v>
      </c>
      <c r="BD190" s="63">
        <v>1</v>
      </c>
    </row>
    <row r="191" spans="1:56" x14ac:dyDescent="0.25">
      <c r="A191" s="47">
        <v>40575</v>
      </c>
      <c r="B191" s="48">
        <v>31</v>
      </c>
      <c r="C191" s="49">
        <v>3</v>
      </c>
      <c r="D191" s="50">
        <v>4.5859874394308664E-2</v>
      </c>
      <c r="E191" s="49">
        <v>41</v>
      </c>
      <c r="F191" s="49">
        <v>39</v>
      </c>
      <c r="G191" s="49">
        <v>1</v>
      </c>
      <c r="H191" s="51">
        <v>8283485</v>
      </c>
      <c r="I191" s="52">
        <v>267209.19354838709</v>
      </c>
      <c r="J191" s="53">
        <v>220000</v>
      </c>
      <c r="K191" s="54">
        <v>111.12903225806451</v>
      </c>
      <c r="L191" s="54">
        <v>24</v>
      </c>
      <c r="M191" s="55">
        <v>1.0234441757202148</v>
      </c>
      <c r="N191" s="55">
        <v>1</v>
      </c>
      <c r="O191" s="55">
        <v>1.019848108291626</v>
      </c>
      <c r="P191" s="56">
        <v>1</v>
      </c>
      <c r="Q191" s="52">
        <v>176600</v>
      </c>
      <c r="R191" s="53">
        <v>189900</v>
      </c>
      <c r="U191" s="55">
        <v>0.97653019428253174</v>
      </c>
      <c r="V191" s="56">
        <v>0.97434580326080322</v>
      </c>
      <c r="W191" s="53">
        <v>220801.04878048779</v>
      </c>
      <c r="X191" s="53">
        <v>201338</v>
      </c>
      <c r="Y191" s="52">
        <v>225715.61538461538</v>
      </c>
      <c r="Z191" s="53">
        <v>220000</v>
      </c>
      <c r="AA191" s="54">
        <v>150.17948717948718</v>
      </c>
      <c r="AB191" s="54">
        <v>63</v>
      </c>
      <c r="AC191" s="55">
        <v>1.0259741544723511</v>
      </c>
      <c r="AD191" s="56">
        <v>1.0111111402511597</v>
      </c>
      <c r="AE191" s="52">
        <v>125000</v>
      </c>
      <c r="AF191" s="53">
        <v>125000</v>
      </c>
      <c r="AG191" s="54">
        <v>14</v>
      </c>
      <c r="AH191" s="54">
        <v>14</v>
      </c>
      <c r="AI191" s="55">
        <v>1</v>
      </c>
      <c r="AJ191" s="56">
        <v>1</v>
      </c>
      <c r="AK191" s="57">
        <v>64</v>
      </c>
      <c r="AL191" s="58">
        <v>17444862</v>
      </c>
      <c r="AM191" s="59">
        <v>122</v>
      </c>
      <c r="AN191" s="60">
        <v>75</v>
      </c>
      <c r="AO191" s="61">
        <v>272575.96875</v>
      </c>
      <c r="AP191" s="58">
        <v>217163.5</v>
      </c>
      <c r="AQ191" s="59">
        <v>112.21875</v>
      </c>
      <c r="AR191" s="59">
        <v>40</v>
      </c>
      <c r="AS191" s="62">
        <v>1.0161902904510498</v>
      </c>
      <c r="AT191" s="62">
        <v>1</v>
      </c>
      <c r="AU191" s="62">
        <v>1.0134849548339844</v>
      </c>
      <c r="AV191" s="63">
        <v>1</v>
      </c>
      <c r="AW191" s="58">
        <v>245862.59836065574</v>
      </c>
      <c r="AX191" s="58">
        <v>203169</v>
      </c>
      <c r="AY191" s="61">
        <v>247072.93333333332</v>
      </c>
      <c r="AZ191" s="58">
        <v>226204</v>
      </c>
      <c r="BA191" s="59">
        <v>137.08000000000001</v>
      </c>
      <c r="BB191" s="59">
        <v>73</v>
      </c>
      <c r="BC191" s="62">
        <v>1.018674373626709</v>
      </c>
      <c r="BD191" s="63">
        <v>1</v>
      </c>
    </row>
    <row r="192" spans="1:56" x14ac:dyDescent="0.25">
      <c r="A192" s="47">
        <v>40544</v>
      </c>
      <c r="B192" s="48">
        <v>33</v>
      </c>
      <c r="C192" s="49">
        <v>2</v>
      </c>
      <c r="D192" s="50">
        <v>2.9850746268656716E-2</v>
      </c>
      <c r="E192" s="49">
        <v>81</v>
      </c>
      <c r="F192" s="49">
        <v>36</v>
      </c>
      <c r="G192" s="49">
        <v>0</v>
      </c>
      <c r="H192" s="51">
        <v>9161377</v>
      </c>
      <c r="I192" s="52">
        <v>277617.48484848486</v>
      </c>
      <c r="J192" s="53">
        <v>214040</v>
      </c>
      <c r="K192" s="54">
        <v>113.24242424242425</v>
      </c>
      <c r="L192" s="54">
        <v>101</v>
      </c>
      <c r="M192" s="55">
        <v>1.0093761682510376</v>
      </c>
      <c r="N192" s="55">
        <v>1</v>
      </c>
      <c r="O192" s="55">
        <v>1.0075075626373291</v>
      </c>
      <c r="P192" s="56">
        <v>1</v>
      </c>
      <c r="Q192" s="52">
        <v>130000</v>
      </c>
      <c r="R192" s="53">
        <v>130000</v>
      </c>
      <c r="U192" s="55">
        <v>1</v>
      </c>
      <c r="V192" s="56">
        <v>1</v>
      </c>
      <c r="W192" s="53">
        <v>258548.07407407407</v>
      </c>
      <c r="X192" s="53">
        <v>205000</v>
      </c>
      <c r="Y192" s="52">
        <v>270210.02777777775</v>
      </c>
      <c r="Z192" s="53">
        <v>236134</v>
      </c>
      <c r="AA192" s="54">
        <v>122.88888888888889</v>
      </c>
      <c r="AB192" s="54">
        <v>74</v>
      </c>
      <c r="AC192" s="55">
        <v>1.0107663869857788</v>
      </c>
      <c r="AD192" s="56">
        <v>1</v>
      </c>
      <c r="AK192" s="57">
        <v>33</v>
      </c>
      <c r="AL192" s="58">
        <v>9161377</v>
      </c>
      <c r="AM192" s="59">
        <v>81</v>
      </c>
      <c r="AN192" s="60">
        <v>36</v>
      </c>
      <c r="AO192" s="61">
        <v>277617.48484848486</v>
      </c>
      <c r="AP192" s="58">
        <v>214040</v>
      </c>
      <c r="AQ192" s="59">
        <v>113.24242424242425</v>
      </c>
      <c r="AR192" s="59">
        <v>101</v>
      </c>
      <c r="AS192" s="62">
        <v>1.0093761682510376</v>
      </c>
      <c r="AT192" s="62">
        <v>1</v>
      </c>
      <c r="AU192" s="62">
        <v>1.0075075626373291</v>
      </c>
      <c r="AV192" s="63">
        <v>1</v>
      </c>
      <c r="AW192" s="58">
        <v>258548.07407407407</v>
      </c>
      <c r="AX192" s="58">
        <v>205000</v>
      </c>
      <c r="AY192" s="61">
        <v>270210.02777777775</v>
      </c>
      <c r="AZ192" s="58">
        <v>236134</v>
      </c>
      <c r="BA192" s="59">
        <v>122.88888888888889</v>
      </c>
      <c r="BB192" s="59">
        <v>74</v>
      </c>
      <c r="BC192" s="62">
        <v>1.0107663869857788</v>
      </c>
      <c r="BD192" s="63">
        <v>1</v>
      </c>
    </row>
    <row r="193" spans="1:56" x14ac:dyDescent="0.25">
      <c r="A193" s="47">
        <v>40513</v>
      </c>
      <c r="B193" s="48">
        <v>58</v>
      </c>
      <c r="C193" s="49">
        <v>472</v>
      </c>
      <c r="D193" s="50">
        <v>6.9753697202849638</v>
      </c>
      <c r="E193" s="49">
        <v>50</v>
      </c>
      <c r="F193" s="49">
        <v>31</v>
      </c>
      <c r="H193" s="51">
        <v>17715355</v>
      </c>
      <c r="I193" s="52">
        <v>305437.1551724138</v>
      </c>
      <c r="J193" s="53">
        <v>205951.5</v>
      </c>
      <c r="K193" s="54">
        <v>97.103448275862064</v>
      </c>
      <c r="L193" s="54">
        <v>9</v>
      </c>
      <c r="M193" s="55">
        <v>1.0069695711135864</v>
      </c>
      <c r="N193" s="55">
        <v>1</v>
      </c>
      <c r="O193" s="55">
        <v>1.0053815841674805</v>
      </c>
      <c r="P193" s="56">
        <v>1</v>
      </c>
      <c r="W193" s="53">
        <v>246978</v>
      </c>
      <c r="X193" s="53">
        <v>224736.5</v>
      </c>
      <c r="Y193" s="52">
        <v>232244.16129032258</v>
      </c>
      <c r="Z193" s="53">
        <v>206925</v>
      </c>
      <c r="AA193" s="54">
        <v>148.19354838709677</v>
      </c>
      <c r="AB193" s="54">
        <v>128</v>
      </c>
      <c r="AC193" s="55">
        <v>1.0108121633529663</v>
      </c>
      <c r="AD193" s="56">
        <v>1</v>
      </c>
      <c r="AK193" s="57">
        <v>812</v>
      </c>
      <c r="AL193" s="58">
        <v>189603378</v>
      </c>
      <c r="AM193" s="59">
        <v>1114</v>
      </c>
      <c r="AN193" s="60">
        <v>764</v>
      </c>
      <c r="AO193" s="61">
        <v>233501.69704433499</v>
      </c>
      <c r="AP193" s="58">
        <v>188367.5</v>
      </c>
      <c r="AQ193" s="59">
        <v>116.45073891625616</v>
      </c>
      <c r="AR193" s="59">
        <v>56</v>
      </c>
      <c r="AS193" s="62">
        <v>1.0113673210144043</v>
      </c>
      <c r="AT193" s="62">
        <v>1</v>
      </c>
      <c r="AU193" s="62">
        <v>1.0124247074127197</v>
      </c>
      <c r="AV193" s="63">
        <v>1</v>
      </c>
      <c r="AW193" s="58">
        <v>239780.61814914644</v>
      </c>
      <c r="AX193" s="58">
        <v>189900</v>
      </c>
      <c r="AY193" s="61">
        <v>227347.41284403671</v>
      </c>
      <c r="AZ193" s="58">
        <v>182304</v>
      </c>
      <c r="BA193" s="59">
        <v>122.467277486911</v>
      </c>
      <c r="BB193" s="59">
        <v>65</v>
      </c>
      <c r="BC193" s="62">
        <v>1.0105458498001099</v>
      </c>
      <c r="BD193" s="63">
        <v>1</v>
      </c>
    </row>
    <row r="194" spans="1:56" x14ac:dyDescent="0.25">
      <c r="A194" s="47">
        <v>40483</v>
      </c>
      <c r="B194" s="48">
        <v>61</v>
      </c>
      <c r="C194" s="49">
        <v>474</v>
      </c>
      <c r="D194" s="50">
        <v>6.8695652173913047</v>
      </c>
      <c r="E194" s="49">
        <v>72</v>
      </c>
      <c r="F194" s="49">
        <v>27</v>
      </c>
      <c r="H194" s="51">
        <v>15551106</v>
      </c>
      <c r="I194" s="52">
        <v>254936.16393442624</v>
      </c>
      <c r="J194" s="53">
        <v>212180</v>
      </c>
      <c r="K194" s="54">
        <v>111.98360655737704</v>
      </c>
      <c r="L194" s="54">
        <v>42</v>
      </c>
      <c r="M194" s="55">
        <v>0.99975842237472534</v>
      </c>
      <c r="N194" s="55">
        <v>1</v>
      </c>
      <c r="O194" s="55">
        <v>0.99943739175796509</v>
      </c>
      <c r="P194" s="56">
        <v>1</v>
      </c>
      <c r="W194" s="53">
        <v>252573.55555555556</v>
      </c>
      <c r="X194" s="53">
        <v>214305</v>
      </c>
      <c r="Y194" s="52">
        <v>330152.33333333331</v>
      </c>
      <c r="Z194" s="53">
        <v>199900</v>
      </c>
      <c r="AA194" s="54">
        <v>165.22222222222223</v>
      </c>
      <c r="AB194" s="54">
        <v>101</v>
      </c>
      <c r="AC194" s="55">
        <v>0.98834508657455444</v>
      </c>
      <c r="AD194" s="56">
        <v>1</v>
      </c>
      <c r="AK194" s="57">
        <v>754</v>
      </c>
      <c r="AL194" s="58">
        <v>171888023</v>
      </c>
      <c r="AM194" s="59">
        <v>1064</v>
      </c>
      <c r="AN194" s="60">
        <v>733</v>
      </c>
      <c r="AO194" s="61">
        <v>227968.200265252</v>
      </c>
      <c r="AP194" s="58">
        <v>187974.5</v>
      </c>
      <c r="AQ194" s="59">
        <v>117.93899204244032</v>
      </c>
      <c r="AR194" s="59">
        <v>60</v>
      </c>
      <c r="AS194" s="62">
        <v>1.0117064714431763</v>
      </c>
      <c r="AT194" s="62">
        <v>1</v>
      </c>
      <c r="AU194" s="62">
        <v>1.0129686594009399</v>
      </c>
      <c r="AV194" s="63">
        <v>1</v>
      </c>
      <c r="AW194" s="58">
        <v>239442.07714016933</v>
      </c>
      <c r="AX194" s="58">
        <v>189347</v>
      </c>
      <c r="AY194" s="61">
        <v>227140.03688524591</v>
      </c>
      <c r="AZ194" s="58">
        <v>180704.5</v>
      </c>
      <c r="BA194" s="59">
        <v>121.37926330150069</v>
      </c>
      <c r="BB194" s="59">
        <v>65</v>
      </c>
      <c r="BC194" s="62">
        <v>1.0105345249176025</v>
      </c>
      <c r="BD194" s="63">
        <v>1</v>
      </c>
    </row>
    <row r="195" spans="1:56" x14ac:dyDescent="0.25">
      <c r="A195" s="47">
        <v>40452</v>
      </c>
      <c r="B195" s="48">
        <v>50</v>
      </c>
      <c r="C195" s="49">
        <v>464</v>
      </c>
      <c r="D195" s="50">
        <v>6.4519121632638861</v>
      </c>
      <c r="E195" s="49">
        <v>59</v>
      </c>
      <c r="F195" s="49">
        <v>43</v>
      </c>
      <c r="H195" s="51">
        <v>10828894</v>
      </c>
      <c r="I195" s="52">
        <v>216577.88</v>
      </c>
      <c r="J195" s="53">
        <v>177500</v>
      </c>
      <c r="K195" s="54">
        <v>126.94</v>
      </c>
      <c r="L195" s="54">
        <v>51</v>
      </c>
      <c r="M195" s="55">
        <v>1.0308734178543091</v>
      </c>
      <c r="N195" s="55">
        <v>1.014702320098877</v>
      </c>
      <c r="O195" s="55">
        <v>1.0291949510574341</v>
      </c>
      <c r="P195" s="56">
        <v>1.019085168838501</v>
      </c>
      <c r="W195" s="53">
        <v>224615.37288135593</v>
      </c>
      <c r="X195" s="53">
        <v>197608</v>
      </c>
      <c r="Y195" s="52">
        <v>236794.11627906977</v>
      </c>
      <c r="Z195" s="53">
        <v>214293</v>
      </c>
      <c r="AA195" s="54">
        <v>167.25581395348837</v>
      </c>
      <c r="AB195" s="54">
        <v>130</v>
      </c>
      <c r="AC195" s="55">
        <v>0.99838453531265259</v>
      </c>
      <c r="AD195" s="56">
        <v>1</v>
      </c>
      <c r="AK195" s="57">
        <v>693</v>
      </c>
      <c r="AL195" s="58">
        <v>156336917</v>
      </c>
      <c r="AM195" s="59">
        <v>992</v>
      </c>
      <c r="AN195" s="60">
        <v>706</v>
      </c>
      <c r="AO195" s="61">
        <v>225594.39682539683</v>
      </c>
      <c r="AP195" s="58">
        <v>185000</v>
      </c>
      <c r="AQ195" s="59">
        <v>118.46320346320347</v>
      </c>
      <c r="AR195" s="59">
        <v>60</v>
      </c>
      <c r="AS195" s="62">
        <v>1.0127612352371216</v>
      </c>
      <c r="AT195" s="62">
        <v>1</v>
      </c>
      <c r="AU195" s="62">
        <v>1.014164924621582</v>
      </c>
      <c r="AV195" s="63">
        <v>1</v>
      </c>
      <c r="AW195" s="58">
        <v>238488.02421796165</v>
      </c>
      <c r="AX195" s="58">
        <v>187357</v>
      </c>
      <c r="AY195" s="61">
        <v>223194.88510638298</v>
      </c>
      <c r="AZ195" s="58">
        <v>179900</v>
      </c>
      <c r="BA195" s="59">
        <v>119.70254957507082</v>
      </c>
      <c r="BB195" s="59">
        <v>63</v>
      </c>
      <c r="BC195" s="62">
        <v>1.0113551616668701</v>
      </c>
      <c r="BD195" s="63">
        <v>1</v>
      </c>
    </row>
    <row r="196" spans="1:56" x14ac:dyDescent="0.25">
      <c r="A196" s="47">
        <v>40422</v>
      </c>
      <c r="B196" s="48">
        <v>57</v>
      </c>
      <c r="C196" s="49">
        <v>497</v>
      </c>
      <c r="D196" s="50">
        <v>6.5180327868852457</v>
      </c>
      <c r="E196" s="49">
        <v>68</v>
      </c>
      <c r="F196" s="49">
        <v>42</v>
      </c>
      <c r="H196" s="51">
        <v>11964972</v>
      </c>
      <c r="I196" s="52">
        <v>209911.78947368421</v>
      </c>
      <c r="J196" s="53">
        <v>188567</v>
      </c>
      <c r="K196" s="54">
        <v>104.42105263157895</v>
      </c>
      <c r="L196" s="54">
        <v>44</v>
      </c>
      <c r="M196" s="55">
        <v>1.0163934230804443</v>
      </c>
      <c r="N196" s="55">
        <v>1</v>
      </c>
      <c r="O196" s="55">
        <v>1.0218111276626587</v>
      </c>
      <c r="P196" s="56">
        <v>1.0020241737365723</v>
      </c>
      <c r="W196" s="53">
        <v>272927.0588235294</v>
      </c>
      <c r="X196" s="53">
        <v>194950</v>
      </c>
      <c r="Y196" s="52">
        <v>204494.83333333334</v>
      </c>
      <c r="Z196" s="53">
        <v>192583</v>
      </c>
      <c r="AA196" s="54">
        <v>143.9047619047619</v>
      </c>
      <c r="AB196" s="54">
        <v>88.5</v>
      </c>
      <c r="AC196" s="55">
        <v>0.99794435501098633</v>
      </c>
      <c r="AD196" s="56">
        <v>1</v>
      </c>
      <c r="AK196" s="57">
        <v>643</v>
      </c>
      <c r="AL196" s="58">
        <v>145508023</v>
      </c>
      <c r="AM196" s="59">
        <v>933</v>
      </c>
      <c r="AN196" s="60">
        <v>663</v>
      </c>
      <c r="AO196" s="61">
        <v>226295.52566096422</v>
      </c>
      <c r="AP196" s="58">
        <v>185721</v>
      </c>
      <c r="AQ196" s="59">
        <v>117.8040435458787</v>
      </c>
      <c r="AR196" s="59">
        <v>60</v>
      </c>
      <c r="AS196" s="62">
        <v>1.0113788843154907</v>
      </c>
      <c r="AT196" s="62">
        <v>1</v>
      </c>
      <c r="AU196" s="62">
        <v>1.0130159854888916</v>
      </c>
      <c r="AV196" s="63">
        <v>1</v>
      </c>
      <c r="AW196" s="58">
        <v>239366.22854077254</v>
      </c>
      <c r="AX196" s="58">
        <v>185000</v>
      </c>
      <c r="AY196" s="61">
        <v>222311.55135951663</v>
      </c>
      <c r="AZ196" s="58">
        <v>179146.5</v>
      </c>
      <c r="BA196" s="59">
        <v>116.61840120663651</v>
      </c>
      <c r="BB196" s="59">
        <v>59</v>
      </c>
      <c r="BC196" s="62">
        <v>1.0122002363204956</v>
      </c>
      <c r="BD196" s="63">
        <v>1</v>
      </c>
    </row>
    <row r="197" spans="1:56" x14ac:dyDescent="0.25">
      <c r="A197" s="47">
        <v>40391</v>
      </c>
      <c r="B197" s="48">
        <v>43</v>
      </c>
      <c r="C197" s="49">
        <v>495</v>
      </c>
      <c r="D197" s="50">
        <v>6.2526317798054514</v>
      </c>
      <c r="E197" s="49">
        <v>53</v>
      </c>
      <c r="F197" s="49">
        <v>57</v>
      </c>
      <c r="H197" s="51">
        <v>10405572</v>
      </c>
      <c r="I197" s="52">
        <v>241990.04651162791</v>
      </c>
      <c r="J197" s="53">
        <v>182486</v>
      </c>
      <c r="K197" s="54">
        <v>116.51162790697674</v>
      </c>
      <c r="L197" s="54">
        <v>56</v>
      </c>
      <c r="M197" s="55">
        <v>1.0175832509994507</v>
      </c>
      <c r="N197" s="55">
        <v>1</v>
      </c>
      <c r="O197" s="55">
        <v>1.0145511627197266</v>
      </c>
      <c r="P197" s="56">
        <v>1.0038026571273804</v>
      </c>
      <c r="W197" s="53">
        <v>266534.05660377361</v>
      </c>
      <c r="X197" s="53">
        <v>199995</v>
      </c>
      <c r="Y197" s="52">
        <v>244570.10714285713</v>
      </c>
      <c r="Z197" s="53">
        <v>179415</v>
      </c>
      <c r="AA197" s="54">
        <v>110.3859649122807</v>
      </c>
      <c r="AB197" s="54">
        <v>60</v>
      </c>
      <c r="AC197" s="55">
        <v>1.0145938396453857</v>
      </c>
      <c r="AD197" s="56">
        <v>1</v>
      </c>
      <c r="AK197" s="57">
        <v>586</v>
      </c>
      <c r="AL197" s="58">
        <v>133543051</v>
      </c>
      <c r="AM197" s="59">
        <v>865</v>
      </c>
      <c r="AN197" s="60">
        <v>621</v>
      </c>
      <c r="AO197" s="61">
        <v>227889.16552901024</v>
      </c>
      <c r="AP197" s="58">
        <v>185120</v>
      </c>
      <c r="AQ197" s="59">
        <v>119.10580204778157</v>
      </c>
      <c r="AR197" s="59">
        <v>65</v>
      </c>
      <c r="AS197" s="62">
        <v>1.0108996629714966</v>
      </c>
      <c r="AT197" s="62">
        <v>1</v>
      </c>
      <c r="AU197" s="62">
        <v>1.012174129486084</v>
      </c>
      <c r="AV197" s="63">
        <v>1</v>
      </c>
      <c r="AW197" s="58">
        <v>236724.86689814815</v>
      </c>
      <c r="AX197" s="58">
        <v>184150</v>
      </c>
      <c r="AY197" s="61">
        <v>223518.49032258065</v>
      </c>
      <c r="AZ197" s="58">
        <v>178915</v>
      </c>
      <c r="BA197" s="59">
        <v>114.77294685990339</v>
      </c>
      <c r="BB197" s="59">
        <v>58</v>
      </c>
      <c r="BC197" s="62">
        <v>1.0131690502166748</v>
      </c>
      <c r="BD197" s="63">
        <v>1</v>
      </c>
    </row>
    <row r="198" spans="1:56" x14ac:dyDescent="0.25">
      <c r="A198" s="47">
        <v>40360</v>
      </c>
      <c r="B198" s="48">
        <v>43</v>
      </c>
      <c r="C198" s="49">
        <v>505</v>
      </c>
      <c r="D198" s="50">
        <v>5.9704431702428904</v>
      </c>
      <c r="E198" s="49">
        <v>95</v>
      </c>
      <c r="F198" s="49">
        <v>52</v>
      </c>
      <c r="H198" s="51">
        <v>11721642</v>
      </c>
      <c r="I198" s="52">
        <v>272596.32558139536</v>
      </c>
      <c r="J198" s="53">
        <v>230000</v>
      </c>
      <c r="K198" s="54">
        <v>99.372093023255815</v>
      </c>
      <c r="L198" s="54">
        <v>45</v>
      </c>
      <c r="M198" s="55">
        <v>1.0029388666152954</v>
      </c>
      <c r="N198" s="55">
        <v>1</v>
      </c>
      <c r="O198" s="55">
        <v>1.0093749761581421</v>
      </c>
      <c r="P198" s="56">
        <v>1</v>
      </c>
      <c r="W198" s="53">
        <v>257506.95789473684</v>
      </c>
      <c r="X198" s="53">
        <v>220000</v>
      </c>
      <c r="Y198" s="52">
        <v>226595.76923076922</v>
      </c>
      <c r="Z198" s="53">
        <v>201632.5</v>
      </c>
      <c r="AA198" s="54">
        <v>112.25</v>
      </c>
      <c r="AB198" s="54">
        <v>47.5</v>
      </c>
      <c r="AC198" s="55">
        <v>1.0146820545196533</v>
      </c>
      <c r="AD198" s="56">
        <v>1</v>
      </c>
      <c r="AK198" s="57">
        <v>543</v>
      </c>
      <c r="AL198" s="58">
        <v>123137479</v>
      </c>
      <c r="AM198" s="59">
        <v>812</v>
      </c>
      <c r="AN198" s="60">
        <v>564</v>
      </c>
      <c r="AO198" s="61">
        <v>226772.52117863719</v>
      </c>
      <c r="AP198" s="58">
        <v>185240</v>
      </c>
      <c r="AQ198" s="59">
        <v>119.31123388581952</v>
      </c>
      <c r="AR198" s="59">
        <v>65</v>
      </c>
      <c r="AS198" s="62">
        <v>1.0103703737258911</v>
      </c>
      <c r="AT198" s="62">
        <v>1</v>
      </c>
      <c r="AU198" s="62">
        <v>1.0119855403900146</v>
      </c>
      <c r="AV198" s="63">
        <v>1</v>
      </c>
      <c r="AW198" s="58">
        <v>234776.794081381</v>
      </c>
      <c r="AX198" s="58">
        <v>182800</v>
      </c>
      <c r="AY198" s="61">
        <v>221428.25886524824</v>
      </c>
      <c r="AZ198" s="58">
        <v>178872.5</v>
      </c>
      <c r="BA198" s="59">
        <v>115.21631205673759</v>
      </c>
      <c r="BB198" s="59">
        <v>55.5</v>
      </c>
      <c r="BC198" s="62">
        <v>1.0130270719528198</v>
      </c>
      <c r="BD198" s="63">
        <v>1</v>
      </c>
    </row>
    <row r="199" spans="1:56" x14ac:dyDescent="0.25">
      <c r="A199" s="47">
        <v>40330</v>
      </c>
      <c r="B199" s="48">
        <v>151</v>
      </c>
      <c r="C199" s="49">
        <v>512</v>
      </c>
      <c r="D199" s="50">
        <v>5.7100373366696191</v>
      </c>
      <c r="E199" s="49">
        <v>126</v>
      </c>
      <c r="F199" s="49">
        <v>59</v>
      </c>
      <c r="H199" s="51">
        <v>30882384</v>
      </c>
      <c r="I199" s="52">
        <v>204519.09933774834</v>
      </c>
      <c r="J199" s="53">
        <v>165393</v>
      </c>
      <c r="K199" s="54">
        <v>90.754966887417226</v>
      </c>
      <c r="L199" s="54">
        <v>31</v>
      </c>
      <c r="M199" s="55">
        <v>1.0202215909957886</v>
      </c>
      <c r="N199" s="55">
        <v>1</v>
      </c>
      <c r="O199" s="55">
        <v>1.0257349014282227</v>
      </c>
      <c r="P199" s="56">
        <v>1.0010523796081543</v>
      </c>
      <c r="W199" s="53">
        <v>224514.04</v>
      </c>
      <c r="X199" s="53">
        <v>181520</v>
      </c>
      <c r="Y199" s="52">
        <v>212998.22033898305</v>
      </c>
      <c r="Z199" s="53">
        <v>181520</v>
      </c>
      <c r="AA199" s="54">
        <v>70.762711864406782</v>
      </c>
      <c r="AB199" s="54">
        <v>7</v>
      </c>
      <c r="AC199" s="55">
        <v>1.0090357065200806</v>
      </c>
      <c r="AD199" s="56">
        <v>1</v>
      </c>
      <c r="AK199" s="57">
        <v>500</v>
      </c>
      <c r="AL199" s="58">
        <v>111415837</v>
      </c>
      <c r="AM199" s="59">
        <v>717</v>
      </c>
      <c r="AN199" s="60">
        <v>512</v>
      </c>
      <c r="AO199" s="61">
        <v>222831.674</v>
      </c>
      <c r="AP199" s="58">
        <v>181308</v>
      </c>
      <c r="AQ199" s="59">
        <v>121.026</v>
      </c>
      <c r="AR199" s="59">
        <v>71</v>
      </c>
      <c r="AS199" s="62">
        <v>1.0110094547271729</v>
      </c>
      <c r="AT199" s="62">
        <v>1</v>
      </c>
      <c r="AU199" s="62">
        <v>1.012210488319397</v>
      </c>
      <c r="AV199" s="63">
        <v>1</v>
      </c>
      <c r="AW199" s="58">
        <v>231760.92039106146</v>
      </c>
      <c r="AX199" s="58">
        <v>179900</v>
      </c>
      <c r="AY199" s="61">
        <v>220903.43359375</v>
      </c>
      <c r="AZ199" s="58">
        <v>175500</v>
      </c>
      <c r="BA199" s="59">
        <v>115.517578125</v>
      </c>
      <c r="BB199" s="59">
        <v>57</v>
      </c>
      <c r="BC199" s="62">
        <v>1.0128582715988159</v>
      </c>
      <c r="BD199" s="63">
        <v>1</v>
      </c>
    </row>
    <row r="200" spans="1:56" x14ac:dyDescent="0.25">
      <c r="A200" s="47">
        <v>40299</v>
      </c>
      <c r="B200" s="48">
        <v>90</v>
      </c>
      <c r="C200" s="49">
        <v>464</v>
      </c>
      <c r="D200" s="50">
        <v>5.2978114541613941</v>
      </c>
      <c r="E200" s="49">
        <v>98</v>
      </c>
      <c r="F200" s="49">
        <v>60</v>
      </c>
      <c r="H200" s="51">
        <v>17712325</v>
      </c>
      <c r="I200" s="52">
        <v>196803.61111111112</v>
      </c>
      <c r="J200" s="53">
        <v>172456</v>
      </c>
      <c r="K200" s="54">
        <v>115.3</v>
      </c>
      <c r="L200" s="54">
        <v>61.5</v>
      </c>
      <c r="M200" s="55">
        <v>1.0187506675720215</v>
      </c>
      <c r="N200" s="55">
        <v>1</v>
      </c>
      <c r="O200" s="55">
        <v>1.0165218114852905</v>
      </c>
      <c r="P200" s="56">
        <v>1</v>
      </c>
      <c r="W200" s="53">
        <v>260575.51020408163</v>
      </c>
      <c r="X200" s="53">
        <v>199513</v>
      </c>
      <c r="Y200" s="52">
        <v>243947.03333333333</v>
      </c>
      <c r="Z200" s="53">
        <v>198807.5</v>
      </c>
      <c r="AA200" s="54">
        <v>122.75</v>
      </c>
      <c r="AB200" s="54">
        <v>99.5</v>
      </c>
      <c r="AC200" s="55">
        <v>1.0252666473388672</v>
      </c>
      <c r="AD200" s="56">
        <v>1</v>
      </c>
      <c r="AK200" s="57">
        <v>349</v>
      </c>
      <c r="AL200" s="58">
        <v>80533453</v>
      </c>
      <c r="AM200" s="59">
        <v>591</v>
      </c>
      <c r="AN200" s="60">
        <v>453</v>
      </c>
      <c r="AO200" s="61">
        <v>230754.87965616045</v>
      </c>
      <c r="AP200" s="58">
        <v>188785</v>
      </c>
      <c r="AQ200" s="59">
        <v>134.12320916905443</v>
      </c>
      <c r="AR200" s="59">
        <v>82</v>
      </c>
      <c r="AS200" s="62">
        <v>1.0070236921310425</v>
      </c>
      <c r="AT200" s="62">
        <v>1</v>
      </c>
      <c r="AU200" s="62">
        <v>1.0063420534133911</v>
      </c>
      <c r="AV200" s="63">
        <v>1</v>
      </c>
      <c r="AW200" s="58">
        <v>233293.67851099832</v>
      </c>
      <c r="AX200" s="58">
        <v>179900</v>
      </c>
      <c r="AY200" s="61">
        <v>221933.03090507726</v>
      </c>
      <c r="AZ200" s="58">
        <v>175000</v>
      </c>
      <c r="BA200" s="59">
        <v>121.34657836644591</v>
      </c>
      <c r="BB200" s="59">
        <v>67</v>
      </c>
      <c r="BC200" s="62">
        <v>1.0133583545684814</v>
      </c>
      <c r="BD200" s="63">
        <v>1</v>
      </c>
    </row>
    <row r="201" spans="1:56" x14ac:dyDescent="0.25">
      <c r="A201" s="47">
        <v>40269</v>
      </c>
      <c r="B201" s="48">
        <v>89</v>
      </c>
      <c r="C201" s="49">
        <v>469</v>
      </c>
      <c r="D201" s="50">
        <v>5.3144475920679888</v>
      </c>
      <c r="E201" s="49">
        <v>98</v>
      </c>
      <c r="F201" s="49">
        <v>125</v>
      </c>
      <c r="H201" s="51">
        <v>20573394</v>
      </c>
      <c r="I201" s="52">
        <v>231161.73033707865</v>
      </c>
      <c r="J201" s="53">
        <v>188315</v>
      </c>
      <c r="K201" s="54">
        <v>123.50561797752809</v>
      </c>
      <c r="L201" s="54">
        <v>71</v>
      </c>
      <c r="M201" s="55">
        <v>1.0086586475372314</v>
      </c>
      <c r="N201" s="55">
        <v>1</v>
      </c>
      <c r="O201" s="55">
        <v>1.005855917930603</v>
      </c>
      <c r="P201" s="56">
        <v>1</v>
      </c>
      <c r="W201" s="53">
        <v>221297.54081632654</v>
      </c>
      <c r="X201" s="53">
        <v>179900</v>
      </c>
      <c r="Y201" s="52">
        <v>213824.704</v>
      </c>
      <c r="Z201" s="53">
        <v>160000</v>
      </c>
      <c r="AA201" s="54">
        <v>107.48</v>
      </c>
      <c r="AB201" s="54">
        <v>58</v>
      </c>
      <c r="AC201" s="55">
        <v>1.0205042362213135</v>
      </c>
      <c r="AD201" s="56">
        <v>1</v>
      </c>
      <c r="AK201" s="57">
        <v>259</v>
      </c>
      <c r="AL201" s="58">
        <v>62821128</v>
      </c>
      <c r="AM201" s="59">
        <v>493</v>
      </c>
      <c r="AN201" s="60">
        <v>393</v>
      </c>
      <c r="AO201" s="61">
        <v>242552.61776061775</v>
      </c>
      <c r="AP201" s="58">
        <v>197250</v>
      </c>
      <c r="AQ201" s="59">
        <v>140.66409266409266</v>
      </c>
      <c r="AR201" s="59">
        <v>89</v>
      </c>
      <c r="AS201" s="62">
        <v>1.0029487609863281</v>
      </c>
      <c r="AT201" s="62">
        <v>1</v>
      </c>
      <c r="AU201" s="62">
        <v>1.0027910470962524</v>
      </c>
      <c r="AV201" s="63">
        <v>1</v>
      </c>
      <c r="AW201" s="58">
        <v>227870.51521298176</v>
      </c>
      <c r="AX201" s="58">
        <v>174900</v>
      </c>
      <c r="AY201" s="61">
        <v>218572.11450381679</v>
      </c>
      <c r="AZ201" s="58">
        <v>169900</v>
      </c>
      <c r="BA201" s="59">
        <v>121.1323155216285</v>
      </c>
      <c r="BB201" s="59">
        <v>65</v>
      </c>
      <c r="BC201" s="62">
        <v>1.0115660429000854</v>
      </c>
      <c r="BD201" s="63">
        <v>1</v>
      </c>
    </row>
    <row r="202" spans="1:56" x14ac:dyDescent="0.25">
      <c r="A202" s="47">
        <v>40238</v>
      </c>
      <c r="B202" s="48">
        <v>79</v>
      </c>
      <c r="C202" s="49">
        <v>515</v>
      </c>
      <c r="D202" s="50">
        <v>5.8578200746601725</v>
      </c>
      <c r="E202" s="49">
        <v>142</v>
      </c>
      <c r="F202" s="49">
        <v>105</v>
      </c>
      <c r="H202" s="51">
        <v>18246065</v>
      </c>
      <c r="I202" s="52">
        <v>230962.84810126582</v>
      </c>
      <c r="J202" s="53">
        <v>188672</v>
      </c>
      <c r="K202" s="54">
        <v>174.30379746835442</v>
      </c>
      <c r="L202" s="54">
        <v>132</v>
      </c>
      <c r="M202" s="55">
        <v>0.9974021315574646</v>
      </c>
      <c r="N202" s="55">
        <v>1</v>
      </c>
      <c r="O202" s="55">
        <v>1.0030183792114258</v>
      </c>
      <c r="P202" s="56">
        <v>1</v>
      </c>
      <c r="W202" s="53">
        <v>241401.85211267605</v>
      </c>
      <c r="X202" s="53">
        <v>178438</v>
      </c>
      <c r="Y202" s="52">
        <v>211185.08571428573</v>
      </c>
      <c r="Z202" s="53">
        <v>176645</v>
      </c>
      <c r="AA202" s="54">
        <v>137</v>
      </c>
      <c r="AB202" s="54">
        <v>80</v>
      </c>
      <c r="AC202" s="55">
        <v>1.0137606859207153</v>
      </c>
      <c r="AD202" s="56">
        <v>1</v>
      </c>
      <c r="AK202" s="57">
        <v>170</v>
      </c>
      <c r="AL202" s="58">
        <v>42247734</v>
      </c>
      <c r="AM202" s="59">
        <v>395</v>
      </c>
      <c r="AN202" s="60">
        <v>268</v>
      </c>
      <c r="AO202" s="61">
        <v>248516.08235294119</v>
      </c>
      <c r="AP202" s="58">
        <v>205355.5</v>
      </c>
      <c r="AQ202" s="59">
        <v>149.64705882352942</v>
      </c>
      <c r="AR202" s="59">
        <v>104</v>
      </c>
      <c r="AS202" s="62">
        <v>0.99995940923690796</v>
      </c>
      <c r="AT202" s="62">
        <v>1</v>
      </c>
      <c r="AU202" s="62">
        <v>1.0012043714523315</v>
      </c>
      <c r="AV202" s="63">
        <v>1</v>
      </c>
      <c r="AW202" s="58">
        <v>229501.27848101265</v>
      </c>
      <c r="AX202" s="58">
        <v>169900</v>
      </c>
      <c r="AY202" s="61">
        <v>220786.39179104476</v>
      </c>
      <c r="AZ202" s="58">
        <v>174925</v>
      </c>
      <c r="BA202" s="59">
        <v>127.5</v>
      </c>
      <c r="BB202" s="59">
        <v>71</v>
      </c>
      <c r="BC202" s="62">
        <v>1.0073815584182739</v>
      </c>
      <c r="BD202" s="63">
        <v>1</v>
      </c>
    </row>
    <row r="203" spans="1:56" x14ac:dyDescent="0.25">
      <c r="A203" s="47">
        <v>40210</v>
      </c>
      <c r="B203" s="48">
        <v>50</v>
      </c>
      <c r="C203" s="49">
        <v>556</v>
      </c>
      <c r="D203" s="50">
        <v>6.3361823361823362</v>
      </c>
      <c r="E203" s="49">
        <v>95</v>
      </c>
      <c r="F203" s="49">
        <v>93</v>
      </c>
      <c r="H203" s="51">
        <v>13726016</v>
      </c>
      <c r="I203" s="52">
        <v>274520.32000000001</v>
      </c>
      <c r="J203" s="53">
        <v>221863.5</v>
      </c>
      <c r="K203" s="54">
        <v>141.38</v>
      </c>
      <c r="L203" s="54">
        <v>81</v>
      </c>
      <c r="M203" s="55">
        <v>0.99907618761062622</v>
      </c>
      <c r="N203" s="55">
        <v>1</v>
      </c>
      <c r="O203" s="55">
        <v>0.99877685308456421</v>
      </c>
      <c r="P203" s="56">
        <v>1</v>
      </c>
      <c r="W203" s="53">
        <v>223101.27368421052</v>
      </c>
      <c r="X203" s="53">
        <v>182800</v>
      </c>
      <c r="Y203" s="52">
        <v>230941.70967741936</v>
      </c>
      <c r="Z203" s="53">
        <v>176900</v>
      </c>
      <c r="AA203" s="54">
        <v>123.61290322580645</v>
      </c>
      <c r="AB203" s="54">
        <v>75</v>
      </c>
      <c r="AC203" s="55">
        <v>1.005494236946106</v>
      </c>
      <c r="AD203" s="56">
        <v>1</v>
      </c>
      <c r="AK203" s="57">
        <v>91</v>
      </c>
      <c r="AL203" s="58">
        <v>24001669</v>
      </c>
      <c r="AM203" s="59">
        <v>253</v>
      </c>
      <c r="AN203" s="60">
        <v>163</v>
      </c>
      <c r="AO203" s="61">
        <v>263754.6043956044</v>
      </c>
      <c r="AP203" s="58">
        <v>206749</v>
      </c>
      <c r="AQ203" s="59">
        <v>128.24175824175825</v>
      </c>
      <c r="AR203" s="59">
        <v>87</v>
      </c>
      <c r="AS203" s="62">
        <v>1.0021795034408569</v>
      </c>
      <c r="AT203" s="62">
        <v>1</v>
      </c>
      <c r="AU203" s="62">
        <v>0.99962961673736572</v>
      </c>
      <c r="AV203" s="63">
        <v>1</v>
      </c>
      <c r="AW203" s="58">
        <v>222821.90513833993</v>
      </c>
      <c r="AX203" s="58">
        <v>169175</v>
      </c>
      <c r="AY203" s="61">
        <v>226971.28220858896</v>
      </c>
      <c r="AZ203" s="58">
        <v>174900</v>
      </c>
      <c r="BA203" s="59">
        <v>121.38036809815951</v>
      </c>
      <c r="BB203" s="59">
        <v>71</v>
      </c>
      <c r="BC203" s="62">
        <v>1.0033115148544312</v>
      </c>
      <c r="BD203" s="63">
        <v>1</v>
      </c>
    </row>
    <row r="204" spans="1:56" x14ac:dyDescent="0.25">
      <c r="A204" s="47">
        <v>40179</v>
      </c>
      <c r="B204" s="48">
        <v>41</v>
      </c>
      <c r="C204" s="49">
        <v>553</v>
      </c>
      <c r="D204" s="50">
        <v>6.2427091340429319</v>
      </c>
      <c r="E204" s="49">
        <v>158</v>
      </c>
      <c r="F204" s="49">
        <v>70</v>
      </c>
      <c r="H204" s="51">
        <v>10275653</v>
      </c>
      <c r="I204" s="52">
        <v>250625.68292682926</v>
      </c>
      <c r="J204" s="53">
        <v>201500</v>
      </c>
      <c r="K204" s="54">
        <v>112.21951219512195</v>
      </c>
      <c r="L204" s="54">
        <v>89</v>
      </c>
      <c r="M204" s="55">
        <v>1.005963921546936</v>
      </c>
      <c r="N204" s="55">
        <v>1</v>
      </c>
      <c r="O204" s="55">
        <v>1.0006695985794067</v>
      </c>
      <c r="P204" s="56">
        <v>1</v>
      </c>
      <c r="W204" s="53">
        <v>222653.93037974683</v>
      </c>
      <c r="X204" s="53">
        <v>167890</v>
      </c>
      <c r="Y204" s="52">
        <v>221696.28571428571</v>
      </c>
      <c r="Z204" s="53">
        <v>174712.5</v>
      </c>
      <c r="AA204" s="54">
        <v>118.41428571428571</v>
      </c>
      <c r="AB204" s="54">
        <v>36.5</v>
      </c>
      <c r="AC204" s="55">
        <v>1.0004115104675293</v>
      </c>
      <c r="AD204" s="56">
        <v>1</v>
      </c>
      <c r="AK204" s="57">
        <v>41</v>
      </c>
      <c r="AL204" s="58">
        <v>10275653</v>
      </c>
      <c r="AM204" s="59">
        <v>158</v>
      </c>
      <c r="AN204" s="60">
        <v>70</v>
      </c>
      <c r="AO204" s="61">
        <v>250625.68292682926</v>
      </c>
      <c r="AP204" s="58">
        <v>201500</v>
      </c>
      <c r="AQ204" s="59">
        <v>112.21951219512195</v>
      </c>
      <c r="AR204" s="59">
        <v>89</v>
      </c>
      <c r="AS204" s="62">
        <v>1.005963921546936</v>
      </c>
      <c r="AT204" s="62">
        <v>1</v>
      </c>
      <c r="AU204" s="62">
        <v>1.0006695985794067</v>
      </c>
      <c r="AV204" s="63">
        <v>1</v>
      </c>
      <c r="AW204" s="58">
        <v>222653.93037974683</v>
      </c>
      <c r="AX204" s="58">
        <v>167890</v>
      </c>
      <c r="AY204" s="61">
        <v>221696.28571428571</v>
      </c>
      <c r="AZ204" s="58">
        <v>174712.5</v>
      </c>
      <c r="BA204" s="59">
        <v>118.41428571428571</v>
      </c>
      <c r="BB204" s="59">
        <v>36.5</v>
      </c>
      <c r="BC204" s="62">
        <v>1.0004115104675293</v>
      </c>
      <c r="BD204" s="63">
        <v>1</v>
      </c>
    </row>
    <row r="205" spans="1:56" x14ac:dyDescent="0.25">
      <c r="A205" s="47">
        <v>40148</v>
      </c>
      <c r="B205" s="48">
        <v>74</v>
      </c>
      <c r="C205" s="49">
        <v>569</v>
      </c>
      <c r="D205" s="50">
        <v>6.328081735975652</v>
      </c>
      <c r="E205" s="49">
        <v>67</v>
      </c>
      <c r="F205" s="49">
        <v>52</v>
      </c>
      <c r="H205" s="51">
        <v>16296936</v>
      </c>
      <c r="I205" s="52">
        <v>220228.86486486485</v>
      </c>
      <c r="J205" s="53">
        <v>185226</v>
      </c>
      <c r="K205" s="54">
        <v>93.162162162162161</v>
      </c>
      <c r="L205" s="54">
        <v>11.5</v>
      </c>
      <c r="M205" s="55">
        <v>1.0173547267913818</v>
      </c>
      <c r="N205" s="55">
        <v>1</v>
      </c>
      <c r="O205" s="55">
        <v>1.0216319561004639</v>
      </c>
      <c r="P205" s="56">
        <v>1</v>
      </c>
      <c r="W205" s="53">
        <v>234934.43283582089</v>
      </c>
      <c r="X205" s="53">
        <v>194300</v>
      </c>
      <c r="Y205" s="52">
        <v>219562.84615384616</v>
      </c>
      <c r="Z205" s="53">
        <v>197450</v>
      </c>
      <c r="AA205" s="54">
        <v>105.19230769230769</v>
      </c>
      <c r="AB205" s="54">
        <v>36.5</v>
      </c>
      <c r="AC205" s="55">
        <v>1.0236673355102539</v>
      </c>
      <c r="AD205" s="56">
        <v>1</v>
      </c>
      <c r="AK205" s="57">
        <v>1079</v>
      </c>
      <c r="AL205" s="58">
        <v>257965972</v>
      </c>
      <c r="AM205" s="59">
        <v>1493</v>
      </c>
      <c r="AN205" s="60">
        <v>984</v>
      </c>
      <c r="AO205" s="61">
        <v>239078.75069508803</v>
      </c>
      <c r="AP205" s="58">
        <v>189898</v>
      </c>
      <c r="AQ205" s="59">
        <v>100.62465245597775</v>
      </c>
      <c r="AR205" s="59">
        <v>23</v>
      </c>
      <c r="AS205" s="62">
        <v>1.0113799571990967</v>
      </c>
      <c r="AT205" s="62">
        <v>1</v>
      </c>
      <c r="AU205" s="62">
        <v>1.0195842981338501</v>
      </c>
      <c r="AV205" s="63">
        <v>1</v>
      </c>
      <c r="AW205" s="58">
        <v>239079.99531145344</v>
      </c>
      <c r="AX205" s="58">
        <v>190588</v>
      </c>
      <c r="AY205" s="61">
        <v>229282.45020325202</v>
      </c>
      <c r="AZ205" s="58">
        <v>184344</v>
      </c>
      <c r="BA205" s="59">
        <v>113.26321138211382</v>
      </c>
      <c r="BB205" s="59">
        <v>43</v>
      </c>
      <c r="BC205" s="62">
        <v>1.0176095962524414</v>
      </c>
      <c r="BD205" s="63">
        <v>1</v>
      </c>
    </row>
    <row r="206" spans="1:56" x14ac:dyDescent="0.25">
      <c r="A206" s="47">
        <v>40118</v>
      </c>
      <c r="B206" s="48">
        <v>96</v>
      </c>
      <c r="C206" s="49">
        <v>590</v>
      </c>
      <c r="D206" s="50">
        <v>6.4014468312447139</v>
      </c>
      <c r="E206" s="49">
        <v>87</v>
      </c>
      <c r="F206" s="49">
        <v>57</v>
      </c>
      <c r="H206" s="51">
        <v>19900987</v>
      </c>
      <c r="I206" s="52">
        <v>207301.94791666666</v>
      </c>
      <c r="J206" s="53">
        <v>165190</v>
      </c>
      <c r="K206" s="54">
        <v>89.71875</v>
      </c>
      <c r="L206" s="54">
        <v>11</v>
      </c>
      <c r="M206" s="55">
        <v>1.0080994367599487</v>
      </c>
      <c r="N206" s="55">
        <v>1</v>
      </c>
      <c r="O206" s="55">
        <v>1.0202106237411499</v>
      </c>
      <c r="P206" s="56">
        <v>1.0004293918609619</v>
      </c>
      <c r="W206" s="53">
        <v>204891.29885057471</v>
      </c>
      <c r="X206" s="53">
        <v>174900</v>
      </c>
      <c r="Y206" s="52">
        <v>216493.22807017545</v>
      </c>
      <c r="Z206" s="53">
        <v>186227</v>
      </c>
      <c r="AA206" s="54">
        <v>113.36842105263158</v>
      </c>
      <c r="AB206" s="54">
        <v>59</v>
      </c>
      <c r="AC206" s="55">
        <v>1.0160915851593018</v>
      </c>
      <c r="AD206" s="56">
        <v>1</v>
      </c>
      <c r="AK206" s="57">
        <v>1005</v>
      </c>
      <c r="AL206" s="58">
        <v>241669036</v>
      </c>
      <c r="AM206" s="59">
        <v>1426</v>
      </c>
      <c r="AN206" s="60">
        <v>932</v>
      </c>
      <c r="AO206" s="61">
        <v>240466.7024875622</v>
      </c>
      <c r="AP206" s="58">
        <v>190000</v>
      </c>
      <c r="AQ206" s="59">
        <v>101.17412935323384</v>
      </c>
      <c r="AR206" s="59">
        <v>25</v>
      </c>
      <c r="AS206" s="62">
        <v>1.0109400749206543</v>
      </c>
      <c r="AT206" s="62">
        <v>1</v>
      </c>
      <c r="AU206" s="62">
        <v>1.0194336175918579</v>
      </c>
      <c r="AV206" s="63">
        <v>1</v>
      </c>
      <c r="AW206" s="58">
        <v>239274.77279102383</v>
      </c>
      <c r="AX206" s="58">
        <v>189950</v>
      </c>
      <c r="AY206" s="61">
        <v>229824.74570815451</v>
      </c>
      <c r="AZ206" s="58">
        <v>183580</v>
      </c>
      <c r="BA206" s="59">
        <v>113.71351931330472</v>
      </c>
      <c r="BB206" s="59">
        <v>44</v>
      </c>
      <c r="BC206" s="62">
        <v>1.0172715187072754</v>
      </c>
      <c r="BD206" s="63">
        <v>1</v>
      </c>
    </row>
    <row r="207" spans="1:56" x14ac:dyDescent="0.25">
      <c r="A207" s="47">
        <v>40087</v>
      </c>
      <c r="B207" s="48">
        <v>102</v>
      </c>
      <c r="C207" s="49">
        <v>595</v>
      </c>
      <c r="D207" s="50">
        <v>6.4615382830855213</v>
      </c>
      <c r="E207" s="49">
        <v>102</v>
      </c>
      <c r="F207" s="49">
        <v>63</v>
      </c>
      <c r="H207" s="51">
        <v>21965608</v>
      </c>
      <c r="I207" s="52">
        <v>215349.09803921569</v>
      </c>
      <c r="J207" s="53">
        <v>166517.5</v>
      </c>
      <c r="K207" s="54">
        <v>84.774509803921575</v>
      </c>
      <c r="L207" s="54">
        <v>8.5</v>
      </c>
      <c r="M207" s="55">
        <v>1.0027774572372437</v>
      </c>
      <c r="N207" s="55">
        <v>1</v>
      </c>
      <c r="O207" s="55">
        <v>1.0113776922225952</v>
      </c>
      <c r="P207" s="56">
        <v>1</v>
      </c>
      <c r="W207" s="53">
        <v>213478.75490196078</v>
      </c>
      <c r="X207" s="53">
        <v>185020</v>
      </c>
      <c r="Y207" s="52">
        <v>223026.28571428571</v>
      </c>
      <c r="Z207" s="53">
        <v>185000</v>
      </c>
      <c r="AA207" s="54">
        <v>131.44444444444446</v>
      </c>
      <c r="AB207" s="54">
        <v>59</v>
      </c>
      <c r="AC207" s="55">
        <v>1.0138988494873047</v>
      </c>
      <c r="AD207" s="56">
        <v>1</v>
      </c>
      <c r="AK207" s="57">
        <v>909</v>
      </c>
      <c r="AL207" s="58">
        <v>221768049</v>
      </c>
      <c r="AM207" s="59">
        <v>1339</v>
      </c>
      <c r="AN207" s="60">
        <v>875</v>
      </c>
      <c r="AO207" s="61">
        <v>243969.2508250825</v>
      </c>
      <c r="AP207" s="58">
        <v>192406</v>
      </c>
      <c r="AQ207" s="59">
        <v>102.38393839383939</v>
      </c>
      <c r="AR207" s="59">
        <v>26</v>
      </c>
      <c r="AS207" s="62">
        <v>1.0112401247024536</v>
      </c>
      <c r="AT207" s="62">
        <v>1</v>
      </c>
      <c r="AU207" s="62">
        <v>1.0193514823913574</v>
      </c>
      <c r="AV207" s="63">
        <v>1</v>
      </c>
      <c r="AW207" s="58">
        <v>241508.79985063479</v>
      </c>
      <c r="AX207" s="58">
        <v>190859</v>
      </c>
      <c r="AY207" s="61">
        <v>230693.19885714285</v>
      </c>
      <c r="AZ207" s="58">
        <v>182500</v>
      </c>
      <c r="BA207" s="59">
        <v>113.736</v>
      </c>
      <c r="BB207" s="59">
        <v>43</v>
      </c>
      <c r="BC207" s="62">
        <v>1.0173484086990356</v>
      </c>
      <c r="BD207" s="63">
        <v>1</v>
      </c>
    </row>
    <row r="208" spans="1:56" x14ac:dyDescent="0.25">
      <c r="A208" s="47">
        <v>40057</v>
      </c>
      <c r="B208" s="48">
        <v>92</v>
      </c>
      <c r="C208" s="49">
        <v>601</v>
      </c>
      <c r="D208" s="50">
        <v>6.427807486631016</v>
      </c>
      <c r="E208" s="49">
        <v>143</v>
      </c>
      <c r="F208" s="49">
        <v>86</v>
      </c>
      <c r="H208" s="51">
        <v>17789940</v>
      </c>
      <c r="I208" s="52">
        <v>193368.91304347827</v>
      </c>
      <c r="J208" s="53">
        <v>174500</v>
      </c>
      <c r="K208" s="54">
        <v>94.847826086956516</v>
      </c>
      <c r="L208" s="54">
        <v>23</v>
      </c>
      <c r="M208" s="55">
        <v>1.013009786605835</v>
      </c>
      <c r="N208" s="55">
        <v>1</v>
      </c>
      <c r="O208" s="55">
        <v>1.0144249200820923</v>
      </c>
      <c r="P208" s="56">
        <v>1</v>
      </c>
      <c r="W208" s="53">
        <v>228232.37062937062</v>
      </c>
      <c r="X208" s="53">
        <v>191996</v>
      </c>
      <c r="Y208" s="52">
        <v>199992.34883720931</v>
      </c>
      <c r="Z208" s="53">
        <v>170328</v>
      </c>
      <c r="AA208" s="54">
        <v>105.38372093023256</v>
      </c>
      <c r="AB208" s="54">
        <v>50</v>
      </c>
      <c r="AC208" s="55">
        <v>1.0230376720428467</v>
      </c>
      <c r="AD208" s="56">
        <v>1</v>
      </c>
      <c r="AK208" s="57">
        <v>807</v>
      </c>
      <c r="AL208" s="58">
        <v>199802441</v>
      </c>
      <c r="AM208" s="59">
        <v>1237</v>
      </c>
      <c r="AN208" s="60">
        <v>812</v>
      </c>
      <c r="AO208" s="61">
        <v>247586.66790582403</v>
      </c>
      <c r="AP208" s="58">
        <v>196800</v>
      </c>
      <c r="AQ208" s="59">
        <v>104.6096654275093</v>
      </c>
      <c r="AR208" s="59">
        <v>29</v>
      </c>
      <c r="AS208" s="62">
        <v>1.0123096704483032</v>
      </c>
      <c r="AT208" s="62">
        <v>1</v>
      </c>
      <c r="AU208" s="62">
        <v>1.0203593969345093</v>
      </c>
      <c r="AV208" s="63">
        <v>1</v>
      </c>
      <c r="AW208" s="58">
        <v>243820.08892481812</v>
      </c>
      <c r="AX208" s="58">
        <v>191996</v>
      </c>
      <c r="AY208" s="61">
        <v>231288.04556650246</v>
      </c>
      <c r="AZ208" s="58">
        <v>182462.5</v>
      </c>
      <c r="BA208" s="59">
        <v>112.36206896551724</v>
      </c>
      <c r="BB208" s="59">
        <v>39.5</v>
      </c>
      <c r="BC208" s="62">
        <v>1.0176160335540771</v>
      </c>
      <c r="BD208" s="63">
        <v>1</v>
      </c>
    </row>
    <row r="209" spans="1:56" x14ac:dyDescent="0.25">
      <c r="A209" s="47">
        <v>40026</v>
      </c>
      <c r="B209" s="48">
        <v>108</v>
      </c>
      <c r="C209" s="49">
        <v>606</v>
      </c>
      <c r="D209" s="50">
        <v>6.3677760020394931</v>
      </c>
      <c r="E209" s="49">
        <v>97</v>
      </c>
      <c r="F209" s="49">
        <v>72</v>
      </c>
      <c r="H209" s="51">
        <v>27358282</v>
      </c>
      <c r="I209" s="52">
        <v>253317.42592592593</v>
      </c>
      <c r="J209" s="53">
        <v>206221.5</v>
      </c>
      <c r="K209" s="54">
        <v>101.54629629629629</v>
      </c>
      <c r="L209" s="54">
        <v>14.5</v>
      </c>
      <c r="M209" s="55">
        <v>1.0099669694900513</v>
      </c>
      <c r="N209" s="55">
        <v>1</v>
      </c>
      <c r="O209" s="55">
        <v>1.0066173076629639</v>
      </c>
      <c r="P209" s="56">
        <v>1</v>
      </c>
      <c r="W209" s="53">
        <v>241508.88659793814</v>
      </c>
      <c r="X209" s="53">
        <v>208800</v>
      </c>
      <c r="Y209" s="52">
        <v>216610.04166666666</v>
      </c>
      <c r="Z209" s="53">
        <v>180410</v>
      </c>
      <c r="AA209" s="54">
        <v>127.94444444444444</v>
      </c>
      <c r="AB209" s="54">
        <v>55.5</v>
      </c>
      <c r="AC209" s="55">
        <v>1.0117841958999634</v>
      </c>
      <c r="AD209" s="56">
        <v>1</v>
      </c>
      <c r="AK209" s="57">
        <v>715</v>
      </c>
      <c r="AL209" s="58">
        <v>182012501</v>
      </c>
      <c r="AM209" s="59">
        <v>1094</v>
      </c>
      <c r="AN209" s="60">
        <v>726</v>
      </c>
      <c r="AO209" s="61">
        <v>254562.93846153846</v>
      </c>
      <c r="AP209" s="58">
        <v>202415</v>
      </c>
      <c r="AQ209" s="59">
        <v>105.86573426573426</v>
      </c>
      <c r="AR209" s="59">
        <v>29</v>
      </c>
      <c r="AS209" s="62">
        <v>1.0122196674346924</v>
      </c>
      <c r="AT209" s="62">
        <v>1</v>
      </c>
      <c r="AU209" s="62">
        <v>1.021122932434082</v>
      </c>
      <c r="AV209" s="63">
        <v>1</v>
      </c>
      <c r="AW209" s="58">
        <v>245857.60603290677</v>
      </c>
      <c r="AX209" s="58">
        <v>191594.5</v>
      </c>
      <c r="AY209" s="61">
        <v>234995.24931129476</v>
      </c>
      <c r="AZ209" s="58">
        <v>184888</v>
      </c>
      <c r="BA209" s="59">
        <v>113.18870523415978</v>
      </c>
      <c r="BB209" s="59">
        <v>37</v>
      </c>
      <c r="BC209" s="62">
        <v>1.0169738531112671</v>
      </c>
      <c r="BD209" s="63">
        <v>1</v>
      </c>
    </row>
    <row r="210" spans="1:56" x14ac:dyDescent="0.25">
      <c r="A210" s="47">
        <v>39995</v>
      </c>
      <c r="B210" s="48">
        <v>104</v>
      </c>
      <c r="C210" s="49">
        <v>613</v>
      </c>
      <c r="D210" s="50">
        <v>6.287179487179487</v>
      </c>
      <c r="E210" s="49">
        <v>147</v>
      </c>
      <c r="F210" s="49">
        <v>80</v>
      </c>
      <c r="H210" s="51">
        <v>28728167</v>
      </c>
      <c r="I210" s="52">
        <v>276232.375</v>
      </c>
      <c r="J210" s="53">
        <v>204652.5</v>
      </c>
      <c r="K210" s="54">
        <v>131.71153846153845</v>
      </c>
      <c r="L210" s="54">
        <v>56.5</v>
      </c>
      <c r="M210" s="55">
        <v>1.0216507911682129</v>
      </c>
      <c r="N210" s="55">
        <v>1</v>
      </c>
      <c r="O210" s="55">
        <v>1.0303195714950562</v>
      </c>
      <c r="P210" s="56">
        <v>1.001811146736145</v>
      </c>
      <c r="W210" s="53">
        <v>229747.21088435373</v>
      </c>
      <c r="X210" s="53">
        <v>159500</v>
      </c>
      <c r="Y210" s="52">
        <v>238075.75</v>
      </c>
      <c r="Z210" s="53">
        <v>200742.5</v>
      </c>
      <c r="AA210" s="54">
        <v>114.3625</v>
      </c>
      <c r="AB210" s="54">
        <v>31.5</v>
      </c>
      <c r="AC210" s="55">
        <v>1.0067806243896484</v>
      </c>
      <c r="AD210" s="56">
        <v>1</v>
      </c>
      <c r="AK210" s="57">
        <v>607</v>
      </c>
      <c r="AL210" s="58">
        <v>154654219</v>
      </c>
      <c r="AM210" s="59">
        <v>997</v>
      </c>
      <c r="AN210" s="60">
        <v>654</v>
      </c>
      <c r="AO210" s="61">
        <v>254784.5453047776</v>
      </c>
      <c r="AP210" s="58">
        <v>200765</v>
      </c>
      <c r="AQ210" s="59">
        <v>106.63426688632619</v>
      </c>
      <c r="AR210" s="59">
        <v>32</v>
      </c>
      <c r="AS210" s="62">
        <v>1.0126204490661621</v>
      </c>
      <c r="AT210" s="62">
        <v>1</v>
      </c>
      <c r="AU210" s="62">
        <v>1.023703932762146</v>
      </c>
      <c r="AV210" s="63">
        <v>1</v>
      </c>
      <c r="AW210" s="58">
        <v>246280.70110330993</v>
      </c>
      <c r="AX210" s="58">
        <v>190640</v>
      </c>
      <c r="AY210" s="61">
        <v>237019.30886850154</v>
      </c>
      <c r="AZ210" s="58">
        <v>185335.5</v>
      </c>
      <c r="BA210" s="59">
        <v>111.56422018348624</v>
      </c>
      <c r="BB210" s="59">
        <v>34.5</v>
      </c>
      <c r="BC210" s="62">
        <v>1.017545223236084</v>
      </c>
      <c r="BD210" s="63">
        <v>1</v>
      </c>
    </row>
    <row r="211" spans="1:56" x14ac:dyDescent="0.25">
      <c r="A211" s="47">
        <v>39965</v>
      </c>
      <c r="B211" s="48">
        <v>126</v>
      </c>
      <c r="C211" s="49">
        <v>661</v>
      </c>
      <c r="D211" s="50">
        <v>6.5176665562065725</v>
      </c>
      <c r="E211" s="49">
        <v>132</v>
      </c>
      <c r="F211" s="49">
        <v>96</v>
      </c>
      <c r="H211" s="51">
        <v>30999165</v>
      </c>
      <c r="I211" s="52">
        <v>246025.11904761905</v>
      </c>
      <c r="J211" s="53">
        <v>196998</v>
      </c>
      <c r="K211" s="54">
        <v>118.21428571428571</v>
      </c>
      <c r="L211" s="54">
        <v>44</v>
      </c>
      <c r="M211" s="55">
        <v>1.0057240724563599</v>
      </c>
      <c r="N211" s="55">
        <v>1</v>
      </c>
      <c r="O211" s="55">
        <v>1.0194621086120605</v>
      </c>
      <c r="P211" s="56">
        <v>1</v>
      </c>
      <c r="W211" s="53">
        <v>260408.84090909091</v>
      </c>
      <c r="X211" s="53">
        <v>194457</v>
      </c>
      <c r="Y211" s="52">
        <v>253664.38541666666</v>
      </c>
      <c r="Z211" s="53">
        <v>187835.5</v>
      </c>
      <c r="AA211" s="54">
        <v>123.58333333333333</v>
      </c>
      <c r="AB211" s="54">
        <v>54.5</v>
      </c>
      <c r="AC211" s="55">
        <v>1.0228887796401978</v>
      </c>
      <c r="AD211" s="56">
        <v>1.0009902715682983</v>
      </c>
      <c r="AK211" s="57">
        <v>503</v>
      </c>
      <c r="AL211" s="58">
        <v>125926052</v>
      </c>
      <c r="AM211" s="59">
        <v>850</v>
      </c>
      <c r="AN211" s="60">
        <v>574</v>
      </c>
      <c r="AO211" s="61">
        <v>250350.00397614314</v>
      </c>
      <c r="AP211" s="58">
        <v>198555</v>
      </c>
      <c r="AQ211" s="59">
        <v>101.4493041749503</v>
      </c>
      <c r="AR211" s="59">
        <v>27</v>
      </c>
      <c r="AS211" s="62">
        <v>1.0107532739639282</v>
      </c>
      <c r="AT211" s="62">
        <v>1</v>
      </c>
      <c r="AU211" s="62">
        <v>1.0223360061645508</v>
      </c>
      <c r="AV211" s="63">
        <v>1</v>
      </c>
      <c r="AW211" s="58">
        <v>249140.02235294119</v>
      </c>
      <c r="AX211" s="58">
        <v>194108.5</v>
      </c>
      <c r="AY211" s="61">
        <v>236872.06968641115</v>
      </c>
      <c r="AZ211" s="58">
        <v>184344</v>
      </c>
      <c r="BA211" s="59">
        <v>111.17421602787456</v>
      </c>
      <c r="BB211" s="59">
        <v>36</v>
      </c>
      <c r="BC211" s="62">
        <v>1.0190454721450806</v>
      </c>
      <c r="BD211" s="63">
        <v>1</v>
      </c>
    </row>
    <row r="212" spans="1:56" x14ac:dyDescent="0.25">
      <c r="A212" s="47">
        <v>39934</v>
      </c>
      <c r="B212" s="48">
        <v>98</v>
      </c>
      <c r="C212" s="49">
        <v>703</v>
      </c>
      <c r="D212" s="50">
        <v>6.7165606727493357</v>
      </c>
      <c r="E212" s="49">
        <v>120</v>
      </c>
      <c r="F212" s="49">
        <v>132</v>
      </c>
      <c r="H212" s="51">
        <v>25673537</v>
      </c>
      <c r="I212" s="52">
        <v>261974.86734693879</v>
      </c>
      <c r="J212" s="53">
        <v>215200</v>
      </c>
      <c r="K212" s="54">
        <v>121.23469387755102</v>
      </c>
      <c r="L212" s="54">
        <v>39</v>
      </c>
      <c r="M212" s="55">
        <v>1.0076868534088135</v>
      </c>
      <c r="N212" s="55">
        <v>1</v>
      </c>
      <c r="O212" s="55">
        <v>1.0171000957489014</v>
      </c>
      <c r="P212" s="56">
        <v>1.0007977485656738</v>
      </c>
      <c r="W212" s="53">
        <v>268038.95833333331</v>
      </c>
      <c r="X212" s="53">
        <v>196742.5</v>
      </c>
      <c r="Y212" s="52">
        <v>246540.42424242425</v>
      </c>
      <c r="Z212" s="53">
        <v>174272</v>
      </c>
      <c r="AA212" s="54">
        <v>121.5530303030303</v>
      </c>
      <c r="AB212" s="54">
        <v>43</v>
      </c>
      <c r="AC212" s="55">
        <v>1.007587194442749</v>
      </c>
      <c r="AD212" s="56">
        <v>1</v>
      </c>
      <c r="AK212" s="57">
        <v>377</v>
      </c>
      <c r="AL212" s="58">
        <v>94926887</v>
      </c>
      <c r="AM212" s="59">
        <v>718</v>
      </c>
      <c r="AN212" s="60">
        <v>478</v>
      </c>
      <c r="AO212" s="61">
        <v>251795.45623342175</v>
      </c>
      <c r="AP212" s="58">
        <v>199015</v>
      </c>
      <c r="AQ212" s="59">
        <v>95.84615384615384</v>
      </c>
      <c r="AR212" s="59">
        <v>23</v>
      </c>
      <c r="AS212" s="62">
        <v>1.0124341249465942</v>
      </c>
      <c r="AT212" s="62">
        <v>1</v>
      </c>
      <c r="AU212" s="62">
        <v>1.023296594619751</v>
      </c>
      <c r="AV212" s="63">
        <v>1</v>
      </c>
      <c r="AW212" s="58">
        <v>247068.31754874651</v>
      </c>
      <c r="AX212" s="58">
        <v>194108.5</v>
      </c>
      <c r="AY212" s="61">
        <v>233499.55439330544</v>
      </c>
      <c r="AZ212" s="58">
        <v>182492.5</v>
      </c>
      <c r="BA212" s="59">
        <v>108.68200836820084</v>
      </c>
      <c r="BB212" s="59">
        <v>32.5</v>
      </c>
      <c r="BC212" s="62">
        <v>1.0182735919952393</v>
      </c>
      <c r="BD212" s="63">
        <v>1</v>
      </c>
    </row>
    <row r="213" spans="1:56" x14ac:dyDescent="0.25">
      <c r="A213" s="47">
        <v>39904</v>
      </c>
      <c r="B213" s="48">
        <v>85</v>
      </c>
      <c r="C213" s="49">
        <v>724</v>
      </c>
      <c r="D213" s="50">
        <v>6.6523735045832098</v>
      </c>
      <c r="E213" s="49">
        <v>166</v>
      </c>
      <c r="F213" s="49">
        <v>101</v>
      </c>
      <c r="H213" s="51">
        <v>21386148</v>
      </c>
      <c r="I213" s="52">
        <v>251601.74117647059</v>
      </c>
      <c r="J213" s="53">
        <v>191300</v>
      </c>
      <c r="K213" s="54">
        <v>110.50588235294117</v>
      </c>
      <c r="L213" s="54">
        <v>39</v>
      </c>
      <c r="M213" s="55">
        <v>1.0127286911010742</v>
      </c>
      <c r="N213" s="55">
        <v>1</v>
      </c>
      <c r="O213" s="55">
        <v>1.0184507369995117</v>
      </c>
      <c r="P213" s="56">
        <v>1</v>
      </c>
      <c r="W213" s="53">
        <v>255281.22891566265</v>
      </c>
      <c r="X213" s="53">
        <v>200920</v>
      </c>
      <c r="Y213" s="52">
        <v>220023.9504950495</v>
      </c>
      <c r="Z213" s="53">
        <v>189900</v>
      </c>
      <c r="AA213" s="54">
        <v>102.93069306930693</v>
      </c>
      <c r="AB213" s="54">
        <v>23</v>
      </c>
      <c r="AC213" s="55">
        <v>1.0269454717636108</v>
      </c>
      <c r="AD213" s="56">
        <v>1</v>
      </c>
      <c r="AK213" s="57">
        <v>279</v>
      </c>
      <c r="AL213" s="58">
        <v>69253350</v>
      </c>
      <c r="AM213" s="59">
        <v>598</v>
      </c>
      <c r="AN213" s="60">
        <v>346</v>
      </c>
      <c r="AO213" s="61">
        <v>248219.89247311829</v>
      </c>
      <c r="AP213" s="58">
        <v>195109</v>
      </c>
      <c r="AQ213" s="59">
        <v>86.928315412186379</v>
      </c>
      <c r="AR213" s="59">
        <v>15</v>
      </c>
      <c r="AS213" s="62">
        <v>1.0141016244888306</v>
      </c>
      <c r="AT213" s="62">
        <v>1</v>
      </c>
      <c r="AU213" s="62">
        <v>1.0254731178283691</v>
      </c>
      <c r="AV213" s="63">
        <v>1</v>
      </c>
      <c r="AW213" s="58">
        <v>242860.16220735785</v>
      </c>
      <c r="AX213" s="58">
        <v>192174</v>
      </c>
      <c r="AY213" s="61">
        <v>228524.42485549132</v>
      </c>
      <c r="AZ213" s="58">
        <v>187160.5</v>
      </c>
      <c r="BA213" s="59">
        <v>103.77167630057804</v>
      </c>
      <c r="BB213" s="59">
        <v>26</v>
      </c>
      <c r="BC213" s="62">
        <v>1.0223504304885864</v>
      </c>
      <c r="BD213" s="63">
        <v>1</v>
      </c>
    </row>
    <row r="214" spans="1:56" x14ac:dyDescent="0.25">
      <c r="A214" s="47">
        <v>39873</v>
      </c>
      <c r="B214" s="48">
        <v>77</v>
      </c>
      <c r="C214" s="49">
        <v>763</v>
      </c>
      <c r="D214" s="50">
        <v>6.620390455531453</v>
      </c>
      <c r="E214" s="49">
        <v>135</v>
      </c>
      <c r="F214" s="49">
        <v>88</v>
      </c>
      <c r="H214" s="51">
        <v>17420504</v>
      </c>
      <c r="I214" s="52">
        <v>226240.31168831169</v>
      </c>
      <c r="J214" s="53">
        <v>190402</v>
      </c>
      <c r="K214" s="54">
        <v>76.948051948051955</v>
      </c>
      <c r="L214" s="54">
        <v>22</v>
      </c>
      <c r="M214" s="55">
        <v>1.0171504020690918</v>
      </c>
      <c r="N214" s="55">
        <v>1</v>
      </c>
      <c r="O214" s="55">
        <v>1.0272724628448486</v>
      </c>
      <c r="P214" s="56">
        <v>1.0039855241775513</v>
      </c>
      <c r="W214" s="53">
        <v>238258.00740740742</v>
      </c>
      <c r="X214" s="53">
        <v>192000</v>
      </c>
      <c r="Y214" s="52">
        <v>230579.88636363635</v>
      </c>
      <c r="Z214" s="53">
        <v>177416.5</v>
      </c>
      <c r="AA214" s="54">
        <v>117.23863636363636</v>
      </c>
      <c r="AB214" s="54">
        <v>32.5</v>
      </c>
      <c r="AC214" s="55">
        <v>1.0186630487442017</v>
      </c>
      <c r="AD214" s="56">
        <v>1</v>
      </c>
      <c r="AK214" s="57">
        <v>194</v>
      </c>
      <c r="AL214" s="58">
        <v>47867202</v>
      </c>
      <c r="AM214" s="59">
        <v>432</v>
      </c>
      <c r="AN214" s="60">
        <v>245</v>
      </c>
      <c r="AO214" s="61">
        <v>246738.15463917525</v>
      </c>
      <c r="AP214" s="58">
        <v>199788</v>
      </c>
      <c r="AQ214" s="59">
        <v>76.597938144329902</v>
      </c>
      <c r="AR214" s="59">
        <v>10</v>
      </c>
      <c r="AS214" s="62">
        <v>1.0147032737731934</v>
      </c>
      <c r="AT214" s="62">
        <v>1</v>
      </c>
      <c r="AU214" s="62">
        <v>1.0285499095916748</v>
      </c>
      <c r="AV214" s="63">
        <v>1.0000913143157959</v>
      </c>
      <c r="AW214" s="58">
        <v>238087.2523148148</v>
      </c>
      <c r="AX214" s="58">
        <v>189802</v>
      </c>
      <c r="AY214" s="61">
        <v>232028.70204081634</v>
      </c>
      <c r="AZ214" s="58">
        <v>184900</v>
      </c>
      <c r="BA214" s="59">
        <v>104.11836734693877</v>
      </c>
      <c r="BB214" s="59">
        <v>28</v>
      </c>
      <c r="BC214" s="62">
        <v>1.0204561948776245</v>
      </c>
      <c r="BD214" s="63">
        <v>1</v>
      </c>
    </row>
    <row r="215" spans="1:56" x14ac:dyDescent="0.25">
      <c r="A215" s="47">
        <v>39845</v>
      </c>
      <c r="B215" s="48">
        <v>60</v>
      </c>
      <c r="C215" s="49">
        <v>754</v>
      </c>
      <c r="D215" s="50">
        <v>6.3052263467454788</v>
      </c>
      <c r="E215" s="49">
        <v>128</v>
      </c>
      <c r="F215" s="49">
        <v>71</v>
      </c>
      <c r="H215" s="51">
        <v>18012992</v>
      </c>
      <c r="I215" s="52">
        <v>300216.53333333333</v>
      </c>
      <c r="J215" s="53">
        <v>209950</v>
      </c>
      <c r="K215" s="54">
        <v>93.95</v>
      </c>
      <c r="L215" s="54">
        <v>6.5</v>
      </c>
      <c r="M215" s="55">
        <v>1.0179132223129272</v>
      </c>
      <c r="N215" s="55">
        <v>1</v>
      </c>
      <c r="O215" s="55">
        <v>1.0289753675460815</v>
      </c>
      <c r="P215" s="56">
        <v>1</v>
      </c>
      <c r="W215" s="53">
        <v>250715.53125</v>
      </c>
      <c r="X215" s="53">
        <v>192744</v>
      </c>
      <c r="Y215" s="52">
        <v>234153.1690140845</v>
      </c>
      <c r="Z215" s="53">
        <v>214795</v>
      </c>
      <c r="AA215" s="54">
        <v>89.380281690140848</v>
      </c>
      <c r="AB215" s="54">
        <v>22</v>
      </c>
      <c r="AC215" s="55">
        <v>1.0157804489135742</v>
      </c>
      <c r="AD215" s="56">
        <v>1</v>
      </c>
      <c r="AK215" s="57">
        <v>117</v>
      </c>
      <c r="AL215" s="58">
        <v>30446698</v>
      </c>
      <c r="AM215" s="59">
        <v>297</v>
      </c>
      <c r="AN215" s="60">
        <v>157</v>
      </c>
      <c r="AO215" s="61">
        <v>260228.18803418803</v>
      </c>
      <c r="AP215" s="58">
        <v>201943</v>
      </c>
      <c r="AQ215" s="59">
        <v>76.367521367521363</v>
      </c>
      <c r="AR215" s="59">
        <v>2</v>
      </c>
      <c r="AS215" s="62">
        <v>1.0130926370620728</v>
      </c>
      <c r="AT215" s="62">
        <v>1</v>
      </c>
      <c r="AU215" s="62">
        <v>1.0293905735015869</v>
      </c>
      <c r="AV215" s="63">
        <v>1</v>
      </c>
      <c r="AW215" s="58">
        <v>238009.63636363635</v>
      </c>
      <c r="AX215" s="58">
        <v>189477</v>
      </c>
      <c r="AY215" s="61">
        <v>232840.77707006369</v>
      </c>
      <c r="AZ215" s="58">
        <v>191004</v>
      </c>
      <c r="BA215" s="59">
        <v>96.764331210191088</v>
      </c>
      <c r="BB215" s="59">
        <v>25</v>
      </c>
      <c r="BC215" s="62">
        <v>1.0214613676071167</v>
      </c>
      <c r="BD215" s="63">
        <v>1</v>
      </c>
    </row>
    <row r="216" spans="1:56" x14ac:dyDescent="0.25">
      <c r="A216" s="47">
        <v>39814</v>
      </c>
      <c r="B216" s="48">
        <v>57</v>
      </c>
      <c r="C216" s="49">
        <v>784</v>
      </c>
      <c r="D216" s="50">
        <v>6.2511629174553835</v>
      </c>
      <c r="E216" s="49">
        <v>169</v>
      </c>
      <c r="F216" s="49">
        <v>86</v>
      </c>
      <c r="H216" s="51">
        <v>12433706</v>
      </c>
      <c r="I216" s="52">
        <v>218135.19298245615</v>
      </c>
      <c r="J216" s="53">
        <v>193266</v>
      </c>
      <c r="K216" s="54">
        <v>57.859649122807021</v>
      </c>
      <c r="L216" s="54">
        <v>0</v>
      </c>
      <c r="M216" s="55">
        <v>1.0080183744430542</v>
      </c>
      <c r="N216" s="55">
        <v>1</v>
      </c>
      <c r="O216" s="55">
        <v>1.0298277139663696</v>
      </c>
      <c r="P216" s="56">
        <v>1</v>
      </c>
      <c r="W216" s="53">
        <v>228386.23668639053</v>
      </c>
      <c r="X216" s="53">
        <v>184900</v>
      </c>
      <c r="Y216" s="52">
        <v>231757.29069767441</v>
      </c>
      <c r="Z216" s="53">
        <v>181098</v>
      </c>
      <c r="AA216" s="54">
        <v>102.86046511627907</v>
      </c>
      <c r="AB216" s="54">
        <v>26.5</v>
      </c>
      <c r="AC216" s="55">
        <v>1.0261514186859131</v>
      </c>
      <c r="AD216" s="56">
        <v>1</v>
      </c>
      <c r="AK216" s="57">
        <v>57</v>
      </c>
      <c r="AL216" s="58">
        <v>12433706</v>
      </c>
      <c r="AM216" s="59">
        <v>169</v>
      </c>
      <c r="AN216" s="60">
        <v>86</v>
      </c>
      <c r="AO216" s="61">
        <v>218135.19298245615</v>
      </c>
      <c r="AP216" s="58">
        <v>193266</v>
      </c>
      <c r="AQ216" s="59">
        <v>57.859649122807021</v>
      </c>
      <c r="AR216" s="59">
        <v>0</v>
      </c>
      <c r="AS216" s="62">
        <v>1.0080183744430542</v>
      </c>
      <c r="AT216" s="62">
        <v>1</v>
      </c>
      <c r="AU216" s="62">
        <v>1.0298277139663696</v>
      </c>
      <c r="AV216" s="63">
        <v>1</v>
      </c>
      <c r="AW216" s="58">
        <v>228386.23668639053</v>
      </c>
      <c r="AX216" s="58">
        <v>184900</v>
      </c>
      <c r="AY216" s="61">
        <v>231757.29069767441</v>
      </c>
      <c r="AZ216" s="58">
        <v>181098</v>
      </c>
      <c r="BA216" s="59">
        <v>102.86046511627907</v>
      </c>
      <c r="BB216" s="59">
        <v>26.5</v>
      </c>
      <c r="BC216" s="62">
        <v>1.0261514186859131</v>
      </c>
      <c r="BD216" s="63">
        <v>1</v>
      </c>
    </row>
    <row r="217" spans="1:56" x14ac:dyDescent="0.25">
      <c r="A217" s="47">
        <v>39783</v>
      </c>
      <c r="B217" s="48">
        <v>101</v>
      </c>
      <c r="C217" s="49">
        <v>758</v>
      </c>
      <c r="D217" s="50">
        <v>5.8683868656916713</v>
      </c>
      <c r="E217" s="49">
        <v>75</v>
      </c>
      <c r="F217" s="49">
        <v>44</v>
      </c>
      <c r="H217" s="51">
        <v>25508838</v>
      </c>
      <c r="I217" s="52">
        <v>252562.75247524751</v>
      </c>
      <c r="J217" s="53">
        <v>221455</v>
      </c>
      <c r="K217" s="54">
        <v>102.65346534653466</v>
      </c>
      <c r="L217" s="54">
        <v>1</v>
      </c>
      <c r="M217" s="55">
        <v>1.0074876546859741</v>
      </c>
      <c r="N217" s="55">
        <v>1</v>
      </c>
      <c r="O217" s="55">
        <v>1.0239213705062866</v>
      </c>
      <c r="P217" s="56">
        <v>1</v>
      </c>
      <c r="W217" s="53">
        <v>233196.86666666667</v>
      </c>
      <c r="X217" s="53">
        <v>189000</v>
      </c>
      <c r="Y217" s="52">
        <v>246160.68181818182</v>
      </c>
      <c r="Z217" s="53">
        <v>216925</v>
      </c>
      <c r="AA217" s="54">
        <v>83.340909090909093</v>
      </c>
      <c r="AB217" s="54">
        <v>2</v>
      </c>
      <c r="AC217" s="55">
        <v>1.0054293870925903</v>
      </c>
      <c r="AD217" s="56">
        <v>1</v>
      </c>
      <c r="AK217" s="57">
        <v>1550</v>
      </c>
      <c r="AL217" s="58">
        <v>364855858</v>
      </c>
      <c r="AM217" s="59">
        <v>1703</v>
      </c>
      <c r="AN217" s="60">
        <v>1329</v>
      </c>
      <c r="AO217" s="61">
        <v>235390.87612903226</v>
      </c>
      <c r="AP217" s="58">
        <v>195259.5</v>
      </c>
      <c r="AQ217" s="59">
        <v>100.06516129032258</v>
      </c>
      <c r="AR217" s="59">
        <v>27</v>
      </c>
      <c r="AS217" s="62">
        <v>1.0154504776000977</v>
      </c>
      <c r="AT217" s="62">
        <v>1</v>
      </c>
      <c r="AU217" s="62">
        <v>1.0296275615692139</v>
      </c>
      <c r="AV217" s="63">
        <v>1.0041847229003906</v>
      </c>
      <c r="AW217" s="58">
        <v>254334.85202583676</v>
      </c>
      <c r="AX217" s="58">
        <v>205417</v>
      </c>
      <c r="AY217" s="61">
        <v>234989.33634311514</v>
      </c>
      <c r="AZ217" s="58">
        <v>192900</v>
      </c>
      <c r="BA217" s="59">
        <v>109.54100827689993</v>
      </c>
      <c r="BB217" s="59">
        <v>50</v>
      </c>
      <c r="BC217" s="62">
        <v>1.0293517112731934</v>
      </c>
      <c r="BD217" s="63">
        <v>1.0059574842453003</v>
      </c>
    </row>
    <row r="218" spans="1:56" x14ac:dyDescent="0.25">
      <c r="A218" s="47">
        <v>39753</v>
      </c>
      <c r="B218" s="48">
        <v>95</v>
      </c>
      <c r="C218" s="49">
        <v>786</v>
      </c>
      <c r="D218" s="50">
        <v>5.9097744360902258</v>
      </c>
      <c r="E218" s="49">
        <v>95</v>
      </c>
      <c r="F218" s="49">
        <v>67</v>
      </c>
      <c r="H218" s="51">
        <v>21039070</v>
      </c>
      <c r="I218" s="52">
        <v>221463.89473684211</v>
      </c>
      <c r="J218" s="53">
        <v>190925</v>
      </c>
      <c r="K218" s="54">
        <v>70.873684210526321</v>
      </c>
      <c r="L218" s="54">
        <v>3</v>
      </c>
      <c r="M218" s="55">
        <v>1.0078271627426147</v>
      </c>
      <c r="N218" s="55">
        <v>1</v>
      </c>
      <c r="O218" s="55">
        <v>1.0255920886993408</v>
      </c>
      <c r="P218" s="56">
        <v>1</v>
      </c>
      <c r="W218" s="53">
        <v>283166.64210526313</v>
      </c>
      <c r="X218" s="53">
        <v>214900</v>
      </c>
      <c r="Y218" s="52">
        <v>229062.37313432837</v>
      </c>
      <c r="Z218" s="53">
        <v>189910</v>
      </c>
      <c r="AA218" s="54">
        <v>116.8955223880597</v>
      </c>
      <c r="AB218" s="54">
        <v>48</v>
      </c>
      <c r="AC218" s="55">
        <v>1.0087754726409912</v>
      </c>
      <c r="AD218" s="56">
        <v>1</v>
      </c>
      <c r="AK218" s="57">
        <v>1449</v>
      </c>
      <c r="AL218" s="58">
        <v>339347020</v>
      </c>
      <c r="AM218" s="59">
        <v>1628</v>
      </c>
      <c r="AN218" s="60">
        <v>1285</v>
      </c>
      <c r="AO218" s="61">
        <v>234193.94064872325</v>
      </c>
      <c r="AP218" s="58">
        <v>193493</v>
      </c>
      <c r="AQ218" s="59">
        <v>99.884748102139412</v>
      </c>
      <c r="AR218" s="59">
        <v>30</v>
      </c>
      <c r="AS218" s="62">
        <v>1.0160055160522461</v>
      </c>
      <c r="AT218" s="62">
        <v>1</v>
      </c>
      <c r="AU218" s="62">
        <v>1.0300252437591553</v>
      </c>
      <c r="AV218" s="63">
        <v>1.0056970119476318</v>
      </c>
      <c r="AW218" s="58">
        <v>255308.65356265358</v>
      </c>
      <c r="AX218" s="58">
        <v>206177</v>
      </c>
      <c r="AY218" s="61">
        <v>234606.81556420235</v>
      </c>
      <c r="AZ218" s="58">
        <v>192500</v>
      </c>
      <c r="BA218" s="59">
        <v>110.43813229571984</v>
      </c>
      <c r="BB218" s="59">
        <v>50</v>
      </c>
      <c r="BC218" s="62">
        <v>1.0301709175109863</v>
      </c>
      <c r="BD218" s="63">
        <v>1.0067319869995117</v>
      </c>
    </row>
    <row r="219" spans="1:56" x14ac:dyDescent="0.25">
      <c r="A219" s="47">
        <v>39722</v>
      </c>
      <c r="B219" s="48">
        <v>119</v>
      </c>
      <c r="C219" s="49">
        <v>784</v>
      </c>
      <c r="D219" s="50">
        <v>5.667470087900556</v>
      </c>
      <c r="E219" s="49">
        <v>147</v>
      </c>
      <c r="F219" s="49">
        <v>68</v>
      </c>
      <c r="H219" s="51">
        <v>25922710</v>
      </c>
      <c r="I219" s="52">
        <v>217837.89915966385</v>
      </c>
      <c r="J219" s="53">
        <v>184050</v>
      </c>
      <c r="K219" s="54">
        <v>99.487394957983199</v>
      </c>
      <c r="L219" s="54">
        <v>9</v>
      </c>
      <c r="M219" s="55">
        <v>1.0121586322784424</v>
      </c>
      <c r="N219" s="55">
        <v>1</v>
      </c>
      <c r="O219" s="55">
        <v>1.0204043388366699</v>
      </c>
      <c r="P219" s="56">
        <v>1</v>
      </c>
      <c r="W219" s="53">
        <v>264945.00680272107</v>
      </c>
      <c r="X219" s="53">
        <v>227814</v>
      </c>
      <c r="Y219" s="52">
        <v>235430.08823529413</v>
      </c>
      <c r="Z219" s="53">
        <v>181238</v>
      </c>
      <c r="AA219" s="54">
        <v>153.97058823529412</v>
      </c>
      <c r="AB219" s="54">
        <v>34.5</v>
      </c>
      <c r="AC219" s="55">
        <v>1.0287032127380371</v>
      </c>
      <c r="AD219" s="56">
        <v>1</v>
      </c>
      <c r="AK219" s="57">
        <v>1354</v>
      </c>
      <c r="AL219" s="58">
        <v>318307950</v>
      </c>
      <c r="AM219" s="59">
        <v>1533</v>
      </c>
      <c r="AN219" s="60">
        <v>1218</v>
      </c>
      <c r="AO219" s="61">
        <v>235087.11225997045</v>
      </c>
      <c r="AP219" s="58">
        <v>193741.5</v>
      </c>
      <c r="AQ219" s="59">
        <v>101.92023633677991</v>
      </c>
      <c r="AR219" s="59">
        <v>32.5</v>
      </c>
      <c r="AS219" s="62">
        <v>1.0165793895721436</v>
      </c>
      <c r="AT219" s="62">
        <v>1</v>
      </c>
      <c r="AU219" s="62">
        <v>1.0303362607955933</v>
      </c>
      <c r="AV219" s="63">
        <v>1.0063261985778809</v>
      </c>
      <c r="AW219" s="58">
        <v>253582.2941943901</v>
      </c>
      <c r="AX219" s="58">
        <v>205417</v>
      </c>
      <c r="AY219" s="61">
        <v>234911.80541871922</v>
      </c>
      <c r="AZ219" s="58">
        <v>192576</v>
      </c>
      <c r="BA219" s="59">
        <v>110.08292282430213</v>
      </c>
      <c r="BB219" s="59">
        <v>50</v>
      </c>
      <c r="BC219" s="62">
        <v>1.0313478708267212</v>
      </c>
      <c r="BD219" s="63">
        <v>1.0085997581481934</v>
      </c>
    </row>
    <row r="220" spans="1:56" x14ac:dyDescent="0.25">
      <c r="A220" s="47">
        <v>39692</v>
      </c>
      <c r="B220" s="48">
        <v>112</v>
      </c>
      <c r="C220" s="49">
        <v>788</v>
      </c>
      <c r="D220" s="50">
        <v>5.6622752421569738</v>
      </c>
      <c r="E220" s="49">
        <v>175</v>
      </c>
      <c r="F220" s="49">
        <v>87</v>
      </c>
      <c r="H220" s="51">
        <v>24744134</v>
      </c>
      <c r="I220" s="52">
        <v>220929.76785714287</v>
      </c>
      <c r="J220" s="53">
        <v>187037.5</v>
      </c>
      <c r="K220" s="54">
        <v>102.75</v>
      </c>
      <c r="L220" s="54">
        <v>22</v>
      </c>
      <c r="M220" s="55">
        <v>1.0120466947555542</v>
      </c>
      <c r="N220" s="55">
        <v>1</v>
      </c>
      <c r="O220" s="55">
        <v>1.0308970212936401</v>
      </c>
      <c r="P220" s="56">
        <v>1.0062739849090576</v>
      </c>
      <c r="W220" s="53">
        <v>236569.62285714285</v>
      </c>
      <c r="X220" s="53">
        <v>209900</v>
      </c>
      <c r="Y220" s="52">
        <v>231685.27586206896</v>
      </c>
      <c r="Z220" s="53">
        <v>193955</v>
      </c>
      <c r="AA220" s="54">
        <v>84.022988505747122</v>
      </c>
      <c r="AB220" s="54">
        <v>33</v>
      </c>
      <c r="AC220" s="55">
        <v>1.031453013420105</v>
      </c>
      <c r="AD220" s="56">
        <v>1.013969898223877</v>
      </c>
      <c r="AK220" s="57">
        <v>1235</v>
      </c>
      <c r="AL220" s="58">
        <v>292385240</v>
      </c>
      <c r="AM220" s="59">
        <v>1386</v>
      </c>
      <c r="AN220" s="60">
        <v>1150</v>
      </c>
      <c r="AO220" s="61">
        <v>236749.18218623483</v>
      </c>
      <c r="AP220" s="58">
        <v>195700</v>
      </c>
      <c r="AQ220" s="59">
        <v>102.15465587044534</v>
      </c>
      <c r="AR220" s="59">
        <v>38</v>
      </c>
      <c r="AS220" s="62">
        <v>1.0170053243637085</v>
      </c>
      <c r="AT220" s="62">
        <v>1</v>
      </c>
      <c r="AU220" s="62">
        <v>1.0312932729721069</v>
      </c>
      <c r="AV220" s="63">
        <v>1.0070023536682129</v>
      </c>
      <c r="AW220" s="58">
        <v>252377.15800865801</v>
      </c>
      <c r="AX220" s="58">
        <v>201971.5</v>
      </c>
      <c r="AY220" s="61">
        <v>234881.1591304348</v>
      </c>
      <c r="AZ220" s="58">
        <v>193283</v>
      </c>
      <c r="BA220" s="59">
        <v>107.48782608695652</v>
      </c>
      <c r="BB220" s="59">
        <v>50.5</v>
      </c>
      <c r="BC220" s="62">
        <v>1.0315041542053223</v>
      </c>
      <c r="BD220" s="63">
        <v>1.0094871520996094</v>
      </c>
    </row>
    <row r="221" spans="1:56" x14ac:dyDescent="0.25">
      <c r="A221" s="47">
        <v>39661</v>
      </c>
      <c r="B221" s="48">
        <v>136</v>
      </c>
      <c r="C221" s="49">
        <v>753</v>
      </c>
      <c r="D221" s="50">
        <v>5.3657959189442943</v>
      </c>
      <c r="E221" s="49">
        <v>152</v>
      </c>
      <c r="F221" s="49">
        <v>96</v>
      </c>
      <c r="H221" s="51">
        <v>34697592</v>
      </c>
      <c r="I221" s="52">
        <v>255129.35294117648</v>
      </c>
      <c r="J221" s="53">
        <v>205437</v>
      </c>
      <c r="K221" s="54">
        <v>109.38235294117646</v>
      </c>
      <c r="L221" s="54">
        <v>59</v>
      </c>
      <c r="M221" s="55">
        <v>1.0310009717941284</v>
      </c>
      <c r="N221" s="55">
        <v>1.0051455497741699</v>
      </c>
      <c r="O221" s="55">
        <v>1.0376805067062378</v>
      </c>
      <c r="P221" s="56">
        <v>1.0117843151092529</v>
      </c>
      <c r="W221" s="53">
        <v>295474.42763157893</v>
      </c>
      <c r="X221" s="53">
        <v>227351.5</v>
      </c>
      <c r="Y221" s="52">
        <v>233051.86458333334</v>
      </c>
      <c r="Z221" s="53">
        <v>190227.5</v>
      </c>
      <c r="AA221" s="54">
        <v>89.760416666666671</v>
      </c>
      <c r="AB221" s="54">
        <v>16</v>
      </c>
      <c r="AC221" s="55">
        <v>1.025708794593811</v>
      </c>
      <c r="AD221" s="56">
        <v>1.0033698081970215</v>
      </c>
      <c r="AK221" s="57">
        <v>1123</v>
      </c>
      <c r="AL221" s="58">
        <v>267641106</v>
      </c>
      <c r="AM221" s="59">
        <v>1211</v>
      </c>
      <c r="AN221" s="60">
        <v>1063</v>
      </c>
      <c r="AO221" s="61">
        <v>238326.89759572572</v>
      </c>
      <c r="AP221" s="58">
        <v>196900</v>
      </c>
      <c r="AQ221" s="59">
        <v>102.09528049866429</v>
      </c>
      <c r="AR221" s="59">
        <v>39</v>
      </c>
      <c r="AS221" s="62">
        <v>1.0174998044967651</v>
      </c>
      <c r="AT221" s="62">
        <v>1</v>
      </c>
      <c r="AU221" s="62">
        <v>1.0313328504562378</v>
      </c>
      <c r="AV221" s="63">
        <v>1.0073565244674683</v>
      </c>
      <c r="AW221" s="58">
        <v>254661.48389760527</v>
      </c>
      <c r="AX221" s="58">
        <v>199999</v>
      </c>
      <c r="AY221" s="61">
        <v>235142.72248353716</v>
      </c>
      <c r="AZ221" s="58">
        <v>193266</v>
      </c>
      <c r="BA221" s="59">
        <v>109.40827845719662</v>
      </c>
      <c r="BB221" s="59">
        <v>53</v>
      </c>
      <c r="BC221" s="62">
        <v>1.0315084457397461</v>
      </c>
      <c r="BD221" s="63">
        <v>1.0091590881347656</v>
      </c>
    </row>
    <row r="222" spans="1:56" x14ac:dyDescent="0.25">
      <c r="A222" s="47">
        <v>39630</v>
      </c>
      <c r="B222" s="48">
        <v>151</v>
      </c>
      <c r="C222" s="49">
        <v>720</v>
      </c>
      <c r="D222" s="50">
        <v>4.9942194769809447</v>
      </c>
      <c r="E222" s="49">
        <v>140</v>
      </c>
      <c r="F222" s="49">
        <v>121</v>
      </c>
      <c r="H222" s="51">
        <v>35505520</v>
      </c>
      <c r="I222" s="52">
        <v>235135.89403973511</v>
      </c>
      <c r="J222" s="53">
        <v>194655</v>
      </c>
      <c r="K222" s="54">
        <v>80.013245033112582</v>
      </c>
      <c r="L222" s="54">
        <v>18</v>
      </c>
      <c r="M222" s="55">
        <v>1.0125607252120972</v>
      </c>
      <c r="N222" s="55">
        <v>1</v>
      </c>
      <c r="O222" s="55">
        <v>1.0267564058303833</v>
      </c>
      <c r="P222" s="56">
        <v>1.0061728954315186</v>
      </c>
      <c r="W222" s="53">
        <v>258166.32142857142</v>
      </c>
      <c r="X222" s="53">
        <v>194845</v>
      </c>
      <c r="Y222" s="52">
        <v>243559.76033057852</v>
      </c>
      <c r="Z222" s="53">
        <v>186907</v>
      </c>
      <c r="AA222" s="54">
        <v>129.16528925619835</v>
      </c>
      <c r="AB222" s="54">
        <v>77</v>
      </c>
      <c r="AC222" s="55">
        <v>1.0357668399810791</v>
      </c>
      <c r="AD222" s="56">
        <v>1.0100351572036743</v>
      </c>
      <c r="AK222" s="57">
        <v>987</v>
      </c>
      <c r="AL222" s="58">
        <v>232943514</v>
      </c>
      <c r="AM222" s="59">
        <v>1059</v>
      </c>
      <c r="AN222" s="60">
        <v>967</v>
      </c>
      <c r="AO222" s="61">
        <v>236011.66565349544</v>
      </c>
      <c r="AP222" s="58">
        <v>195648</v>
      </c>
      <c r="AQ222" s="59">
        <v>101.09118541033435</v>
      </c>
      <c r="AR222" s="59">
        <v>31</v>
      </c>
      <c r="AS222" s="62">
        <v>1.0156395435333252</v>
      </c>
      <c r="AT222" s="62">
        <v>1</v>
      </c>
      <c r="AU222" s="62">
        <v>1.0304582118988037</v>
      </c>
      <c r="AV222" s="63">
        <v>1.0061728954315186</v>
      </c>
      <c r="AW222" s="58">
        <v>248803.53541076486</v>
      </c>
      <c r="AX222" s="58">
        <v>199000</v>
      </c>
      <c r="AY222" s="61">
        <v>235350.29472595657</v>
      </c>
      <c r="AZ222" s="58">
        <v>193690</v>
      </c>
      <c r="BA222" s="59">
        <v>111.358841778697</v>
      </c>
      <c r="BB222" s="59">
        <v>56</v>
      </c>
      <c r="BC222" s="62">
        <v>1.0320841073989868</v>
      </c>
      <c r="BD222" s="63">
        <v>1.010032057762146</v>
      </c>
    </row>
    <row r="223" spans="1:56" x14ac:dyDescent="0.25">
      <c r="A223" s="47">
        <v>39600</v>
      </c>
      <c r="B223" s="48">
        <v>165</v>
      </c>
      <c r="C223" s="49">
        <v>729</v>
      </c>
      <c r="D223" s="50">
        <v>5.0801393728222992</v>
      </c>
      <c r="E223" s="49">
        <v>158</v>
      </c>
      <c r="F223" s="49">
        <v>131</v>
      </c>
      <c r="H223" s="51">
        <v>41171006</v>
      </c>
      <c r="I223" s="52">
        <v>249521.24848484847</v>
      </c>
      <c r="J223" s="53">
        <v>201900</v>
      </c>
      <c r="K223" s="54">
        <v>107.2909090909091</v>
      </c>
      <c r="L223" s="54">
        <v>47</v>
      </c>
      <c r="M223" s="55">
        <v>1.0166466236114502</v>
      </c>
      <c r="N223" s="55">
        <v>1</v>
      </c>
      <c r="O223" s="55">
        <v>1.030134916305542</v>
      </c>
      <c r="P223" s="56">
        <v>1.0027925968170166</v>
      </c>
      <c r="W223" s="53">
        <v>227718.06329113923</v>
      </c>
      <c r="X223" s="53">
        <v>192380.5</v>
      </c>
      <c r="Y223" s="52">
        <v>260210.80152671755</v>
      </c>
      <c r="Z223" s="53">
        <v>201940</v>
      </c>
      <c r="AA223" s="54">
        <v>81.549618320610691</v>
      </c>
      <c r="AB223" s="54">
        <v>31</v>
      </c>
      <c r="AC223" s="55">
        <v>1.0223407745361328</v>
      </c>
      <c r="AD223" s="56">
        <v>1.0021513700485229</v>
      </c>
      <c r="AK223" s="57">
        <v>836</v>
      </c>
      <c r="AL223" s="58">
        <v>197437994</v>
      </c>
      <c r="AM223" s="59">
        <v>919</v>
      </c>
      <c r="AN223" s="60">
        <v>846</v>
      </c>
      <c r="AO223" s="61">
        <v>236169.84928229664</v>
      </c>
      <c r="AP223" s="58">
        <v>195674</v>
      </c>
      <c r="AQ223" s="59">
        <v>104.89832535885168</v>
      </c>
      <c r="AR223" s="59">
        <v>39.5</v>
      </c>
      <c r="AS223" s="62">
        <v>1.01619553565979</v>
      </c>
      <c r="AT223" s="62">
        <v>1</v>
      </c>
      <c r="AU223" s="62">
        <v>1.0311267375946045</v>
      </c>
      <c r="AV223" s="63">
        <v>1.006178617477417</v>
      </c>
      <c r="AW223" s="58">
        <v>247377.21327529923</v>
      </c>
      <c r="AX223" s="58">
        <v>199900</v>
      </c>
      <c r="AY223" s="61">
        <v>234176.12765957447</v>
      </c>
      <c r="AZ223" s="58">
        <v>195950</v>
      </c>
      <c r="BA223" s="59">
        <v>108.81205673758865</v>
      </c>
      <c r="BB223" s="59">
        <v>52.5</v>
      </c>
      <c r="BC223" s="62">
        <v>1.0315574407577515</v>
      </c>
      <c r="BD223" s="63">
        <v>1.009932279586792</v>
      </c>
    </row>
    <row r="224" spans="1:56" x14ac:dyDescent="0.25">
      <c r="A224" s="47">
        <v>39569</v>
      </c>
      <c r="B224" s="48">
        <v>148</v>
      </c>
      <c r="C224" s="49">
        <v>762</v>
      </c>
      <c r="D224" s="50">
        <v>5.2401144298961588</v>
      </c>
      <c r="E224" s="49">
        <v>156</v>
      </c>
      <c r="F224" s="49">
        <v>160</v>
      </c>
      <c r="H224" s="51">
        <v>37739702</v>
      </c>
      <c r="I224" s="52">
        <v>254997.98648648648</v>
      </c>
      <c r="J224" s="53">
        <v>197062.5</v>
      </c>
      <c r="K224" s="54">
        <v>119.57432432432432</v>
      </c>
      <c r="L224" s="54">
        <v>75.5</v>
      </c>
      <c r="M224" s="55">
        <v>1.0152605772018433</v>
      </c>
      <c r="N224" s="55">
        <v>1</v>
      </c>
      <c r="O224" s="55">
        <v>1.0380504131317139</v>
      </c>
      <c r="P224" s="56">
        <v>1.0110609531402588</v>
      </c>
      <c r="W224" s="53">
        <v>211686.91025641025</v>
      </c>
      <c r="X224" s="53">
        <v>189945</v>
      </c>
      <c r="Y224" s="52">
        <v>220866.23125000001</v>
      </c>
      <c r="Z224" s="53">
        <v>193713</v>
      </c>
      <c r="AA224" s="54">
        <v>108.85</v>
      </c>
      <c r="AB224" s="54">
        <v>38.5</v>
      </c>
      <c r="AC224" s="55">
        <v>1.0315231084823608</v>
      </c>
      <c r="AD224" s="56">
        <v>1.0013575553894043</v>
      </c>
      <c r="AK224" s="57">
        <v>671</v>
      </c>
      <c r="AL224" s="58">
        <v>156266988</v>
      </c>
      <c r="AM224" s="59">
        <v>761</v>
      </c>
      <c r="AN224" s="60">
        <v>715</v>
      </c>
      <c r="AO224" s="61">
        <v>232886.71833084949</v>
      </c>
      <c r="AP224" s="58">
        <v>193026</v>
      </c>
      <c r="AQ224" s="59">
        <v>104.30998509687035</v>
      </c>
      <c r="AR224" s="59">
        <v>39</v>
      </c>
      <c r="AS224" s="62">
        <v>1.0160846710205078</v>
      </c>
      <c r="AT224" s="62">
        <v>1</v>
      </c>
      <c r="AU224" s="62">
        <v>1.0313706398010254</v>
      </c>
      <c r="AV224" s="63">
        <v>1.0067259073257446</v>
      </c>
      <c r="AW224" s="58">
        <v>251458.87647831801</v>
      </c>
      <c r="AX224" s="58">
        <v>200705</v>
      </c>
      <c r="AY224" s="61">
        <v>229406.13846153847</v>
      </c>
      <c r="AZ224" s="58">
        <v>194050</v>
      </c>
      <c r="BA224" s="59">
        <v>113.80699300699301</v>
      </c>
      <c r="BB224" s="59">
        <v>59</v>
      </c>
      <c r="BC224" s="62">
        <v>1.0332460403442383</v>
      </c>
      <c r="BD224" s="63">
        <v>1.0117343664169312</v>
      </c>
    </row>
    <row r="225" spans="1:56" x14ac:dyDescent="0.25">
      <c r="A225" s="47">
        <v>39539</v>
      </c>
      <c r="B225" s="48">
        <v>162</v>
      </c>
      <c r="C225" s="49">
        <v>786</v>
      </c>
      <c r="D225" s="50">
        <v>5.2988765861897527</v>
      </c>
      <c r="E225" s="49">
        <v>176</v>
      </c>
      <c r="F225" s="49">
        <v>152</v>
      </c>
      <c r="H225" s="51">
        <v>37661437</v>
      </c>
      <c r="I225" s="52">
        <v>232478.00617283949</v>
      </c>
      <c r="J225" s="53">
        <v>188450</v>
      </c>
      <c r="K225" s="54">
        <v>115.96913580246914</v>
      </c>
      <c r="L225" s="54">
        <v>44.5</v>
      </c>
      <c r="M225" s="55">
        <v>1.0127521753311157</v>
      </c>
      <c r="N225" s="55">
        <v>1</v>
      </c>
      <c r="O225" s="55">
        <v>1.0335218906402588</v>
      </c>
      <c r="P225" s="56">
        <v>1.0140079259872437</v>
      </c>
      <c r="W225" s="53">
        <v>259374.875</v>
      </c>
      <c r="X225" s="53">
        <v>205758</v>
      </c>
      <c r="Y225" s="52">
        <v>228135.05921052632</v>
      </c>
      <c r="Z225" s="53">
        <v>184664.5</v>
      </c>
      <c r="AA225" s="54">
        <v>128.31578947368422</v>
      </c>
      <c r="AB225" s="54">
        <v>83</v>
      </c>
      <c r="AC225" s="55">
        <v>1.0328323841094971</v>
      </c>
      <c r="AD225" s="56">
        <v>1.0166079998016357</v>
      </c>
      <c r="AK225" s="57">
        <v>523</v>
      </c>
      <c r="AL225" s="58">
        <v>118527286</v>
      </c>
      <c r="AM225" s="59">
        <v>605</v>
      </c>
      <c r="AN225" s="60">
        <v>555</v>
      </c>
      <c r="AO225" s="61">
        <v>226629.60994263864</v>
      </c>
      <c r="AP225" s="58">
        <v>190247</v>
      </c>
      <c r="AQ225" s="59">
        <v>99.990439770554488</v>
      </c>
      <c r="AR225" s="59">
        <v>28</v>
      </c>
      <c r="AS225" s="62">
        <v>1.0163178443908691</v>
      </c>
      <c r="AT225" s="62">
        <v>1</v>
      </c>
      <c r="AU225" s="62">
        <v>1.0294804573059082</v>
      </c>
      <c r="AV225" s="63">
        <v>1.0051939487457275</v>
      </c>
      <c r="AW225" s="58">
        <v>261714.12727272726</v>
      </c>
      <c r="AX225" s="58">
        <v>205925</v>
      </c>
      <c r="AY225" s="61">
        <v>231868.09369369369</v>
      </c>
      <c r="AZ225" s="58">
        <v>195900</v>
      </c>
      <c r="BA225" s="59">
        <v>115.23603603603604</v>
      </c>
      <c r="BB225" s="59">
        <v>64</v>
      </c>
      <c r="BC225" s="62">
        <v>1.0337427854537964</v>
      </c>
      <c r="BD225" s="63">
        <v>1.0150101184844971</v>
      </c>
    </row>
    <row r="226" spans="1:56" x14ac:dyDescent="0.25">
      <c r="A226" s="47">
        <v>39508</v>
      </c>
      <c r="B226" s="48">
        <v>129</v>
      </c>
      <c r="C226" s="49">
        <v>810</v>
      </c>
      <c r="D226" s="50">
        <v>5.4946295447339892</v>
      </c>
      <c r="E226" s="49">
        <v>133</v>
      </c>
      <c r="F226" s="49">
        <v>140</v>
      </c>
      <c r="H226" s="51">
        <v>29664613</v>
      </c>
      <c r="I226" s="52">
        <v>229958.24031007753</v>
      </c>
      <c r="J226" s="53">
        <v>197900</v>
      </c>
      <c r="K226" s="54">
        <v>98.302325581395351</v>
      </c>
      <c r="L226" s="54">
        <v>59</v>
      </c>
      <c r="M226" s="55">
        <v>1.0196371078491211</v>
      </c>
      <c r="N226" s="55">
        <v>1</v>
      </c>
      <c r="O226" s="55">
        <v>1.0236266851425171</v>
      </c>
      <c r="P226" s="56">
        <v>1.0007879734039307</v>
      </c>
      <c r="W226" s="53">
        <v>274760.53383458644</v>
      </c>
      <c r="X226" s="53">
        <v>215270</v>
      </c>
      <c r="Y226" s="52">
        <v>235288.85</v>
      </c>
      <c r="Z226" s="53">
        <v>189887.5</v>
      </c>
      <c r="AA226" s="54">
        <v>121.82142857142857</v>
      </c>
      <c r="AB226" s="54">
        <v>59</v>
      </c>
      <c r="AC226" s="55">
        <v>1.0271319150924683</v>
      </c>
      <c r="AD226" s="56">
        <v>1.0080838203430176</v>
      </c>
      <c r="AK226" s="57">
        <v>361</v>
      </c>
      <c r="AL226" s="58">
        <v>80865849</v>
      </c>
      <c r="AM226" s="59">
        <v>429</v>
      </c>
      <c r="AN226" s="60">
        <v>403</v>
      </c>
      <c r="AO226" s="61">
        <v>224005.12188365651</v>
      </c>
      <c r="AP226" s="58">
        <v>190641</v>
      </c>
      <c r="AQ226" s="59">
        <v>92.819944598337955</v>
      </c>
      <c r="AR226" s="59">
        <v>20</v>
      </c>
      <c r="AS226" s="62">
        <v>1.0179179906845093</v>
      </c>
      <c r="AT226" s="62">
        <v>1</v>
      </c>
      <c r="AU226" s="62">
        <v>1.0276668071746826</v>
      </c>
      <c r="AV226" s="63">
        <v>1.000156044960022</v>
      </c>
      <c r="AW226" s="58">
        <v>262673.8205128205</v>
      </c>
      <c r="AX226" s="58">
        <v>205925</v>
      </c>
      <c r="AY226" s="61">
        <v>233276.08684863523</v>
      </c>
      <c r="AZ226" s="58">
        <v>199152</v>
      </c>
      <c r="BA226" s="59">
        <v>110.30272952853598</v>
      </c>
      <c r="BB226" s="59">
        <v>57</v>
      </c>
      <c r="BC226" s="62">
        <v>1.0340862274169922</v>
      </c>
      <c r="BD226" s="63">
        <v>1.0149816274642944</v>
      </c>
    </row>
    <row r="227" spans="1:56" x14ac:dyDescent="0.25">
      <c r="A227" s="47">
        <v>39479</v>
      </c>
      <c r="B227" s="48">
        <v>130</v>
      </c>
      <c r="C227" s="49">
        <v>820</v>
      </c>
      <c r="D227" s="50">
        <v>5.472747682997781</v>
      </c>
      <c r="E227" s="49">
        <v>133</v>
      </c>
      <c r="F227" s="49">
        <v>131</v>
      </c>
      <c r="H227" s="51">
        <v>28083749</v>
      </c>
      <c r="I227" s="52">
        <v>216028.83846153846</v>
      </c>
      <c r="J227" s="53">
        <v>192208.5</v>
      </c>
      <c r="K227" s="54">
        <v>104.5923076923077</v>
      </c>
      <c r="L227" s="54">
        <v>30</v>
      </c>
      <c r="M227" s="55">
        <v>1.0129733085632324</v>
      </c>
      <c r="N227" s="55">
        <v>1</v>
      </c>
      <c r="O227" s="55">
        <v>1.0253851413726807</v>
      </c>
      <c r="P227" s="56">
        <v>1.0011758804321289</v>
      </c>
      <c r="W227" s="53">
        <v>290791.87969924812</v>
      </c>
      <c r="X227" s="53">
        <v>205925</v>
      </c>
      <c r="Y227" s="52">
        <v>234110.02290076335</v>
      </c>
      <c r="Z227" s="53">
        <v>205000</v>
      </c>
      <c r="AA227" s="54">
        <v>100.09160305343511</v>
      </c>
      <c r="AB227" s="54">
        <v>59</v>
      </c>
      <c r="AC227" s="55">
        <v>1.0329074859619141</v>
      </c>
      <c r="AD227" s="56">
        <v>1.0173611640930176</v>
      </c>
      <c r="AK227" s="57">
        <v>232</v>
      </c>
      <c r="AL227" s="58">
        <v>51201236</v>
      </c>
      <c r="AM227" s="59">
        <v>296</v>
      </c>
      <c r="AN227" s="60">
        <v>263</v>
      </c>
      <c r="AO227" s="61">
        <v>220694.9827586207</v>
      </c>
      <c r="AP227" s="58">
        <v>189903</v>
      </c>
      <c r="AQ227" s="59">
        <v>89.771551724137936</v>
      </c>
      <c r="AR227" s="59">
        <v>12.5</v>
      </c>
      <c r="AS227" s="62">
        <v>1.0169620513916016</v>
      </c>
      <c r="AT227" s="62">
        <v>1</v>
      </c>
      <c r="AU227" s="62">
        <v>1.0299131870269775</v>
      </c>
      <c r="AV227" s="63">
        <v>1.0000858306884766</v>
      </c>
      <c r="AW227" s="58">
        <v>257242.96621621621</v>
      </c>
      <c r="AX227" s="58">
        <v>202000</v>
      </c>
      <c r="AY227" s="61">
        <v>232204.65399239544</v>
      </c>
      <c r="AZ227" s="58">
        <v>200000</v>
      </c>
      <c r="BA227" s="59">
        <v>104.17110266159696</v>
      </c>
      <c r="BB227" s="59">
        <v>56</v>
      </c>
      <c r="BC227" s="62">
        <v>1.0377880334854126</v>
      </c>
      <c r="BD227" s="63">
        <v>1.0173611640930176</v>
      </c>
    </row>
    <row r="228" spans="1:56" x14ac:dyDescent="0.25">
      <c r="A228" s="47">
        <v>39448</v>
      </c>
      <c r="B228" s="48">
        <v>102</v>
      </c>
      <c r="C228" s="49">
        <v>871</v>
      </c>
      <c r="D228" s="50">
        <v>5.8521838506097179</v>
      </c>
      <c r="E228" s="49">
        <v>163</v>
      </c>
      <c r="F228" s="49">
        <v>132</v>
      </c>
      <c r="H228" s="51">
        <v>23117487</v>
      </c>
      <c r="I228" s="52">
        <v>226642.0294117647</v>
      </c>
      <c r="J228" s="53">
        <v>179977.5</v>
      </c>
      <c r="K228" s="54">
        <v>70.882352941176464</v>
      </c>
      <c r="L228" s="54">
        <v>2</v>
      </c>
      <c r="M228" s="55">
        <v>1.0220458507537842</v>
      </c>
      <c r="N228" s="55">
        <v>1</v>
      </c>
      <c r="O228" s="55">
        <v>1.0356842279434204</v>
      </c>
      <c r="P228" s="56">
        <v>1.0000098943710327</v>
      </c>
      <c r="W228" s="53">
        <v>229868.69938650308</v>
      </c>
      <c r="X228" s="53">
        <v>200705</v>
      </c>
      <c r="Y228" s="52">
        <v>230313.7196969697</v>
      </c>
      <c r="Z228" s="53">
        <v>199026</v>
      </c>
      <c r="AA228" s="54">
        <v>108.21969696969697</v>
      </c>
      <c r="AB228" s="54">
        <v>42.5</v>
      </c>
      <c r="AC228" s="55">
        <v>1.0426316261291504</v>
      </c>
      <c r="AD228" s="56">
        <v>1.0181702375411987</v>
      </c>
      <c r="AK228" s="57">
        <v>102</v>
      </c>
      <c r="AL228" s="58">
        <v>23117487</v>
      </c>
      <c r="AM228" s="59">
        <v>163</v>
      </c>
      <c r="AN228" s="60">
        <v>132</v>
      </c>
      <c r="AO228" s="61">
        <v>226642.0294117647</v>
      </c>
      <c r="AP228" s="58">
        <v>179977.5</v>
      </c>
      <c r="AQ228" s="59">
        <v>70.882352941176464</v>
      </c>
      <c r="AR228" s="59">
        <v>2</v>
      </c>
      <c r="AS228" s="62">
        <v>1.0220458507537842</v>
      </c>
      <c r="AT228" s="62">
        <v>1</v>
      </c>
      <c r="AU228" s="62">
        <v>1.0356842279434204</v>
      </c>
      <c r="AV228" s="63">
        <v>1.0000098943710327</v>
      </c>
      <c r="AW228" s="58">
        <v>229868.69938650308</v>
      </c>
      <c r="AX228" s="58">
        <v>200705</v>
      </c>
      <c r="AY228" s="61">
        <v>230313.7196969697</v>
      </c>
      <c r="AZ228" s="58">
        <v>199026</v>
      </c>
      <c r="BA228" s="59">
        <v>108.21969696969697</v>
      </c>
      <c r="BB228" s="59">
        <v>42.5</v>
      </c>
      <c r="BC228" s="62">
        <v>1.0426316261291504</v>
      </c>
      <c r="BD228" s="63">
        <v>1.0181702375411987</v>
      </c>
    </row>
    <row r="229" spans="1:56" x14ac:dyDescent="0.25">
      <c r="A229" s="47">
        <v>39417</v>
      </c>
      <c r="B229" s="48">
        <v>147</v>
      </c>
      <c r="C229" s="49">
        <v>869</v>
      </c>
      <c r="D229" s="50">
        <v>5.7613261611289737</v>
      </c>
      <c r="E229" s="49">
        <v>94</v>
      </c>
      <c r="F229" s="49">
        <v>89</v>
      </c>
      <c r="H229" s="51">
        <v>33170011</v>
      </c>
      <c r="I229" s="52">
        <v>225646.33333333334</v>
      </c>
      <c r="J229" s="53">
        <v>179063</v>
      </c>
      <c r="K229" s="54">
        <v>100.91156462585035</v>
      </c>
      <c r="L229" s="54">
        <v>7</v>
      </c>
      <c r="M229" s="55">
        <v>1.0120333433151245</v>
      </c>
      <c r="N229" s="55">
        <v>1</v>
      </c>
      <c r="O229" s="55">
        <v>1.0302399396896362</v>
      </c>
      <c r="P229" s="56">
        <v>1.0012706518173218</v>
      </c>
      <c r="W229" s="53">
        <v>265312.23404255317</v>
      </c>
      <c r="X229" s="53">
        <v>236384.5</v>
      </c>
      <c r="Y229" s="52">
        <v>244229.82022471909</v>
      </c>
      <c r="Z229" s="53">
        <v>178834</v>
      </c>
      <c r="AA229" s="54">
        <v>98.932584269662925</v>
      </c>
      <c r="AB229" s="54">
        <v>40</v>
      </c>
      <c r="AC229" s="55">
        <v>1.0250935554504395</v>
      </c>
      <c r="AD229" s="56">
        <v>1</v>
      </c>
      <c r="AK229" s="57">
        <v>1810</v>
      </c>
      <c r="AL229" s="58">
        <v>381584862</v>
      </c>
      <c r="AM229" s="59">
        <v>1885</v>
      </c>
      <c r="AN229" s="60">
        <v>1803</v>
      </c>
      <c r="AO229" s="61">
        <v>210820.36574585634</v>
      </c>
      <c r="AP229" s="58">
        <v>175000</v>
      </c>
      <c r="AQ229" s="59">
        <v>93.976243093922648</v>
      </c>
      <c r="AR229" s="59">
        <v>35</v>
      </c>
      <c r="AS229" s="62">
        <v>1.0144950151443481</v>
      </c>
      <c r="AT229" s="62">
        <v>1</v>
      </c>
      <c r="AU229" s="62">
        <v>1.025248646736145</v>
      </c>
      <c r="AV229" s="63">
        <v>1</v>
      </c>
      <c r="AW229" s="58">
        <v>224292.97082228118</v>
      </c>
      <c r="AX229" s="58">
        <v>183900</v>
      </c>
      <c r="AY229" s="61">
        <v>215537.91791458681</v>
      </c>
      <c r="AZ229" s="58">
        <v>177927</v>
      </c>
      <c r="BA229" s="59">
        <v>90.102052135330013</v>
      </c>
      <c r="BB229" s="59">
        <v>28</v>
      </c>
      <c r="BC229" s="62">
        <v>1.0278074741363525</v>
      </c>
      <c r="BD229" s="63">
        <v>1.0001226663589478</v>
      </c>
    </row>
    <row r="230" spans="1:56" x14ac:dyDescent="0.25">
      <c r="A230" s="47">
        <v>39387</v>
      </c>
      <c r="B230" s="48">
        <v>159</v>
      </c>
      <c r="C230" s="49">
        <v>867</v>
      </c>
      <c r="D230" s="50">
        <v>5.6605003560992797</v>
      </c>
      <c r="E230" s="49">
        <v>128</v>
      </c>
      <c r="F230" s="49">
        <v>107</v>
      </c>
      <c r="H230" s="51">
        <v>34602457</v>
      </c>
      <c r="I230" s="52">
        <v>217625.51572327045</v>
      </c>
      <c r="J230" s="53">
        <v>181652</v>
      </c>
      <c r="K230" s="54">
        <v>67.503144654088047</v>
      </c>
      <c r="L230" s="54">
        <v>8</v>
      </c>
      <c r="M230" s="55">
        <v>1.0215394496917725</v>
      </c>
      <c r="N230" s="55">
        <v>1</v>
      </c>
      <c r="O230" s="55">
        <v>1.0290918350219727</v>
      </c>
      <c r="P230" s="56">
        <v>1</v>
      </c>
      <c r="W230" s="53">
        <v>228332.015625</v>
      </c>
      <c r="X230" s="53">
        <v>189462.5</v>
      </c>
      <c r="Y230" s="52">
        <v>235272.68224299065</v>
      </c>
      <c r="Z230" s="53">
        <v>187240</v>
      </c>
      <c r="AA230" s="54">
        <v>102.23364485981308</v>
      </c>
      <c r="AB230" s="54">
        <v>26</v>
      </c>
      <c r="AC230" s="55">
        <v>1.0392453670501709</v>
      </c>
      <c r="AD230" s="56">
        <v>1.0034734010696411</v>
      </c>
      <c r="AK230" s="57">
        <v>1663</v>
      </c>
      <c r="AL230" s="58">
        <v>348414851</v>
      </c>
      <c r="AM230" s="59">
        <v>1791</v>
      </c>
      <c r="AN230" s="60">
        <v>1714</v>
      </c>
      <c r="AO230" s="61">
        <v>209509.83223090801</v>
      </c>
      <c r="AP230" s="58">
        <v>174716</v>
      </c>
      <c r="AQ230" s="59">
        <v>93.363199037883348</v>
      </c>
      <c r="AR230" s="59">
        <v>37</v>
      </c>
      <c r="AS230" s="62">
        <v>1.0147125720977783</v>
      </c>
      <c r="AT230" s="62">
        <v>1</v>
      </c>
      <c r="AU230" s="62">
        <v>1.0248063802719116</v>
      </c>
      <c r="AV230" s="63">
        <v>1</v>
      </c>
      <c r="AW230" s="58">
        <v>222140.08933556674</v>
      </c>
      <c r="AX230" s="58">
        <v>182238</v>
      </c>
      <c r="AY230" s="61">
        <v>214048.08168028004</v>
      </c>
      <c r="AZ230" s="58">
        <v>177913.5</v>
      </c>
      <c r="BA230" s="59">
        <v>89.643523920653436</v>
      </c>
      <c r="BB230" s="59">
        <v>28</v>
      </c>
      <c r="BC230" s="62">
        <v>1.0279486179351807</v>
      </c>
      <c r="BD230" s="63">
        <v>1.0005122423171997</v>
      </c>
    </row>
    <row r="231" spans="1:56" x14ac:dyDescent="0.25">
      <c r="A231" s="47">
        <v>39356</v>
      </c>
      <c r="B231" s="48">
        <v>129</v>
      </c>
      <c r="C231" s="49">
        <v>873</v>
      </c>
      <c r="D231" s="50">
        <v>5.7089916357225086</v>
      </c>
      <c r="E231" s="49">
        <v>151</v>
      </c>
      <c r="F231" s="49">
        <v>143</v>
      </c>
      <c r="H231" s="51">
        <v>27224270</v>
      </c>
      <c r="I231" s="52">
        <v>211040.85271317829</v>
      </c>
      <c r="J231" s="53">
        <v>184942</v>
      </c>
      <c r="K231" s="54">
        <v>75.147286821705421</v>
      </c>
      <c r="L231" s="54">
        <v>6</v>
      </c>
      <c r="M231" s="55">
        <v>1.0161358118057251</v>
      </c>
      <c r="N231" s="55">
        <v>1</v>
      </c>
      <c r="O231" s="55">
        <v>1.0236433744430542</v>
      </c>
      <c r="P231" s="56">
        <v>1</v>
      </c>
      <c r="W231" s="53">
        <v>213849.9867549669</v>
      </c>
      <c r="X231" s="53">
        <v>186900</v>
      </c>
      <c r="Y231" s="52">
        <v>246171.97202797202</v>
      </c>
      <c r="Z231" s="53">
        <v>205848</v>
      </c>
      <c r="AA231" s="54">
        <v>72.671328671328666</v>
      </c>
      <c r="AB231" s="54">
        <v>15</v>
      </c>
      <c r="AC231" s="55">
        <v>1.0299762487411499</v>
      </c>
      <c r="AD231" s="56">
        <v>1</v>
      </c>
      <c r="AK231" s="57">
        <v>1504</v>
      </c>
      <c r="AL231" s="58">
        <v>313812394</v>
      </c>
      <c r="AM231" s="59">
        <v>1663</v>
      </c>
      <c r="AN231" s="60">
        <v>1607</v>
      </c>
      <c r="AO231" s="61">
        <v>208651.85771276595</v>
      </c>
      <c r="AP231" s="58">
        <v>173950</v>
      </c>
      <c r="AQ231" s="59">
        <v>96.097074468085111</v>
      </c>
      <c r="AR231" s="59">
        <v>42</v>
      </c>
      <c r="AS231" s="62">
        <v>1.0139908790588379</v>
      </c>
      <c r="AT231" s="62">
        <v>1</v>
      </c>
      <c r="AU231" s="62">
        <v>1.0243521928787231</v>
      </c>
      <c r="AV231" s="63">
        <v>1</v>
      </c>
      <c r="AW231" s="58">
        <v>221663.50090198437</v>
      </c>
      <c r="AX231" s="58">
        <v>181106</v>
      </c>
      <c r="AY231" s="61">
        <v>212634.86932171747</v>
      </c>
      <c r="AZ231" s="58">
        <v>177310</v>
      </c>
      <c r="BA231" s="59">
        <v>88.805227131300555</v>
      </c>
      <c r="BB231" s="59">
        <v>28</v>
      </c>
      <c r="BC231" s="62">
        <v>1.0271950960159302</v>
      </c>
      <c r="BD231" s="63">
        <v>1.0000723600387573</v>
      </c>
    </row>
    <row r="232" spans="1:56" x14ac:dyDescent="0.25">
      <c r="A232" s="47">
        <v>39326</v>
      </c>
      <c r="B232" s="48">
        <v>126</v>
      </c>
      <c r="C232" s="49">
        <v>843</v>
      </c>
      <c r="D232" s="50">
        <v>5.4445642262162695</v>
      </c>
      <c r="E232" s="49">
        <v>150</v>
      </c>
      <c r="F232" s="49">
        <v>106</v>
      </c>
      <c r="H232" s="51">
        <v>25036976</v>
      </c>
      <c r="I232" s="52">
        <v>198706.15873015873</v>
      </c>
      <c r="J232" s="53">
        <v>170889.5</v>
      </c>
      <c r="K232" s="54">
        <v>77.706349206349202</v>
      </c>
      <c r="L232" s="54">
        <v>3.5</v>
      </c>
      <c r="M232" s="55">
        <v>1.0140430927276611</v>
      </c>
      <c r="N232" s="55">
        <v>1</v>
      </c>
      <c r="O232" s="55">
        <v>1.0310206413269043</v>
      </c>
      <c r="P232" s="56">
        <v>1</v>
      </c>
      <c r="W232" s="53">
        <v>252994.66</v>
      </c>
      <c r="X232" s="53">
        <v>192212.5</v>
      </c>
      <c r="Y232" s="52">
        <v>218251.04716981133</v>
      </c>
      <c r="Z232" s="53">
        <v>184902.5</v>
      </c>
      <c r="AA232" s="54">
        <v>73.962264150943398</v>
      </c>
      <c r="AB232" s="54">
        <v>28.5</v>
      </c>
      <c r="AC232" s="55">
        <v>1.0336021184921265</v>
      </c>
      <c r="AD232" s="56">
        <v>1.0097949504852295</v>
      </c>
      <c r="AK232" s="57">
        <v>1375</v>
      </c>
      <c r="AL232" s="58">
        <v>286588124</v>
      </c>
      <c r="AM232" s="59">
        <v>1512</v>
      </c>
      <c r="AN232" s="60">
        <v>1464</v>
      </c>
      <c r="AO232" s="61">
        <v>208427.72654545456</v>
      </c>
      <c r="AP232" s="58">
        <v>172960</v>
      </c>
      <c r="AQ232" s="59">
        <v>98.062545454545457</v>
      </c>
      <c r="AR232" s="59">
        <v>44</v>
      </c>
      <c r="AS232" s="62">
        <v>1.0137896537780762</v>
      </c>
      <c r="AT232" s="62">
        <v>1</v>
      </c>
      <c r="AU232" s="62">
        <v>1.0244182348251343</v>
      </c>
      <c r="AV232" s="63">
        <v>1</v>
      </c>
      <c r="AW232" s="58">
        <v>222443.8187830688</v>
      </c>
      <c r="AX232" s="58">
        <v>181055.5</v>
      </c>
      <c r="AY232" s="61">
        <v>209359.04576502732</v>
      </c>
      <c r="AZ232" s="58">
        <v>175000</v>
      </c>
      <c r="BA232" s="59">
        <v>90.381147540983605</v>
      </c>
      <c r="BB232" s="59">
        <v>30.5</v>
      </c>
      <c r="BC232" s="62">
        <v>1.0269228219985962</v>
      </c>
      <c r="BD232" s="63">
        <v>1.0014992952346802</v>
      </c>
    </row>
    <row r="233" spans="1:56" x14ac:dyDescent="0.25">
      <c r="A233" s="47">
        <v>39295</v>
      </c>
      <c r="B233" s="48">
        <v>182</v>
      </c>
      <c r="C233" s="49">
        <v>824</v>
      </c>
      <c r="D233" s="50">
        <v>5.209694247642517</v>
      </c>
      <c r="E233" s="49">
        <v>146</v>
      </c>
      <c r="F233" s="49">
        <v>139</v>
      </c>
      <c r="H233" s="51">
        <v>42379129</v>
      </c>
      <c r="I233" s="52">
        <v>232852.35714285713</v>
      </c>
      <c r="J233" s="53">
        <v>190200</v>
      </c>
      <c r="K233" s="54">
        <v>97.994505494505489</v>
      </c>
      <c r="L233" s="54">
        <v>33.5</v>
      </c>
      <c r="M233" s="55">
        <v>1.0119016170501709</v>
      </c>
      <c r="N233" s="55">
        <v>1</v>
      </c>
      <c r="O233" s="55">
        <v>1.0214606523513794</v>
      </c>
      <c r="P233" s="56">
        <v>1</v>
      </c>
      <c r="W233" s="53">
        <v>206193.15753424657</v>
      </c>
      <c r="X233" s="53">
        <v>179815.5</v>
      </c>
      <c r="Y233" s="52">
        <v>202922.38848920862</v>
      </c>
      <c r="Z233" s="53">
        <v>179076</v>
      </c>
      <c r="AA233" s="54">
        <v>74.647482014388487</v>
      </c>
      <c r="AB233" s="54">
        <v>22</v>
      </c>
      <c r="AC233" s="55">
        <v>1.0343037843704224</v>
      </c>
      <c r="AD233" s="56">
        <v>1.0012987852096558</v>
      </c>
      <c r="AK233" s="57">
        <v>1249</v>
      </c>
      <c r="AL233" s="58">
        <v>261551148</v>
      </c>
      <c r="AM233" s="59">
        <v>1362</v>
      </c>
      <c r="AN233" s="60">
        <v>1358</v>
      </c>
      <c r="AO233" s="61">
        <v>209408.44515612489</v>
      </c>
      <c r="AP233" s="58">
        <v>172968</v>
      </c>
      <c r="AQ233" s="59">
        <v>100.11609287429944</v>
      </c>
      <c r="AR233" s="59">
        <v>50</v>
      </c>
      <c r="AS233" s="62">
        <v>1.0137640237808228</v>
      </c>
      <c r="AT233" s="62">
        <v>1</v>
      </c>
      <c r="AU233" s="62">
        <v>1.0237506628036499</v>
      </c>
      <c r="AV233" s="63">
        <v>1</v>
      </c>
      <c r="AW233" s="58">
        <v>219079.18869309837</v>
      </c>
      <c r="AX233" s="58">
        <v>179679.5</v>
      </c>
      <c r="AY233" s="61">
        <v>208664.97201767305</v>
      </c>
      <c r="AZ233" s="58">
        <v>174689.5</v>
      </c>
      <c r="BA233" s="59">
        <v>91.662739322533142</v>
      </c>
      <c r="BB233" s="59">
        <v>31</v>
      </c>
      <c r="BC233" s="62">
        <v>1.0264003276824951</v>
      </c>
      <c r="BD233" s="63">
        <v>1.0006716251373291</v>
      </c>
    </row>
    <row r="234" spans="1:56" x14ac:dyDescent="0.25">
      <c r="A234" s="47">
        <v>39264</v>
      </c>
      <c r="B234" s="48">
        <v>143</v>
      </c>
      <c r="C234" s="49">
        <v>815</v>
      </c>
      <c r="D234" s="50">
        <v>5.1746031746031749</v>
      </c>
      <c r="E234" s="49">
        <v>173</v>
      </c>
      <c r="F234" s="49">
        <v>150</v>
      </c>
      <c r="H234" s="51">
        <v>30346551</v>
      </c>
      <c r="I234" s="52">
        <v>212213.64335664336</v>
      </c>
      <c r="J234" s="53">
        <v>194000</v>
      </c>
      <c r="K234" s="54">
        <v>94.92307692307692</v>
      </c>
      <c r="L234" s="54">
        <v>44</v>
      </c>
      <c r="M234" s="55">
        <v>1.0105127096176147</v>
      </c>
      <c r="N234" s="55">
        <v>1</v>
      </c>
      <c r="O234" s="55">
        <v>1.022597074508667</v>
      </c>
      <c r="P234" s="56">
        <v>1</v>
      </c>
      <c r="W234" s="53">
        <v>240509.06936416184</v>
      </c>
      <c r="X234" s="53">
        <v>185765</v>
      </c>
      <c r="Y234" s="52">
        <v>223625.52</v>
      </c>
      <c r="Z234" s="53">
        <v>185422.5</v>
      </c>
      <c r="AA234" s="54">
        <v>87.333333333333329</v>
      </c>
      <c r="AB234" s="54">
        <v>9.5</v>
      </c>
      <c r="AC234" s="55">
        <v>1.0193926095962524</v>
      </c>
      <c r="AD234" s="56">
        <v>1</v>
      </c>
      <c r="AK234" s="57">
        <v>1067</v>
      </c>
      <c r="AL234" s="58">
        <v>219172019</v>
      </c>
      <c r="AM234" s="59">
        <v>1216</v>
      </c>
      <c r="AN234" s="60">
        <v>1219</v>
      </c>
      <c r="AO234" s="61">
        <v>205409.57731958764</v>
      </c>
      <c r="AP234" s="58">
        <v>170591</v>
      </c>
      <c r="AQ234" s="59">
        <v>100.47797563261481</v>
      </c>
      <c r="AR234" s="59">
        <v>53</v>
      </c>
      <c r="AS234" s="62">
        <v>1.0140817165374756</v>
      </c>
      <c r="AT234" s="62">
        <v>1</v>
      </c>
      <c r="AU234" s="62">
        <v>1.0241397619247437</v>
      </c>
      <c r="AV234" s="63">
        <v>1</v>
      </c>
      <c r="AW234" s="58">
        <v>220626.36019736843</v>
      </c>
      <c r="AX234" s="58">
        <v>179614</v>
      </c>
      <c r="AY234" s="61">
        <v>209319.78671041838</v>
      </c>
      <c r="AZ234" s="58">
        <v>174000</v>
      </c>
      <c r="BA234" s="59">
        <v>93.602953240360947</v>
      </c>
      <c r="BB234" s="59">
        <v>31</v>
      </c>
      <c r="BC234" s="62">
        <v>1.0254969596862793</v>
      </c>
      <c r="BD234" s="63">
        <v>1.0006318092346191</v>
      </c>
    </row>
    <row r="235" spans="1:56" x14ac:dyDescent="0.25">
      <c r="A235" s="47">
        <v>39234</v>
      </c>
      <c r="B235" s="48">
        <v>188</v>
      </c>
      <c r="C235" s="49">
        <v>795</v>
      </c>
      <c r="D235" s="50">
        <v>5.002621759131725</v>
      </c>
      <c r="E235" s="49">
        <v>170</v>
      </c>
      <c r="F235" s="49">
        <v>168</v>
      </c>
      <c r="H235" s="51">
        <v>38557355</v>
      </c>
      <c r="I235" s="52">
        <v>205092.31382978722</v>
      </c>
      <c r="J235" s="53">
        <v>168650</v>
      </c>
      <c r="K235" s="54">
        <v>120.31914893617021</v>
      </c>
      <c r="L235" s="54">
        <v>63.5</v>
      </c>
      <c r="M235" s="55">
        <v>1.0174205303192139</v>
      </c>
      <c r="N235" s="55">
        <v>1</v>
      </c>
      <c r="O235" s="55">
        <v>1.0312999486923218</v>
      </c>
      <c r="P235" s="56">
        <v>1.0022441148757935</v>
      </c>
      <c r="W235" s="53">
        <v>242862.60588235295</v>
      </c>
      <c r="X235" s="53">
        <v>189207.5</v>
      </c>
      <c r="Y235" s="52">
        <v>233286.14880952382</v>
      </c>
      <c r="Z235" s="53">
        <v>189665.5</v>
      </c>
      <c r="AA235" s="54">
        <v>81.571428571428569</v>
      </c>
      <c r="AB235" s="54">
        <v>27</v>
      </c>
      <c r="AC235" s="55">
        <v>1.0276874303817749</v>
      </c>
      <c r="AD235" s="56">
        <v>1.0106220245361328</v>
      </c>
      <c r="AK235" s="57">
        <v>924</v>
      </c>
      <c r="AL235" s="58">
        <v>188825468</v>
      </c>
      <c r="AM235" s="59">
        <v>1043</v>
      </c>
      <c r="AN235" s="60">
        <v>1069</v>
      </c>
      <c r="AO235" s="61">
        <v>204356.5670995671</v>
      </c>
      <c r="AP235" s="58">
        <v>169571</v>
      </c>
      <c r="AQ235" s="59">
        <v>101.33766233766234</v>
      </c>
      <c r="AR235" s="59">
        <v>54</v>
      </c>
      <c r="AS235" s="62">
        <v>1.0146340131759644</v>
      </c>
      <c r="AT235" s="62">
        <v>1</v>
      </c>
      <c r="AU235" s="62">
        <v>1.0243790149688721</v>
      </c>
      <c r="AV235" s="63">
        <v>1</v>
      </c>
      <c r="AW235" s="58">
        <v>217328.46116970279</v>
      </c>
      <c r="AX235" s="58">
        <v>178966</v>
      </c>
      <c r="AY235" s="61">
        <v>207312.43405051451</v>
      </c>
      <c r="AZ235" s="58">
        <v>172900</v>
      </c>
      <c r="BA235" s="59">
        <v>94.482694106641716</v>
      </c>
      <c r="BB235" s="59">
        <v>34</v>
      </c>
      <c r="BC235" s="62">
        <v>1.0263493061065674</v>
      </c>
      <c r="BD235" s="63">
        <v>1.002419114112854</v>
      </c>
    </row>
    <row r="236" spans="1:56" x14ac:dyDescent="0.25">
      <c r="A236" s="47">
        <v>39203</v>
      </c>
      <c r="B236" s="48">
        <v>183</v>
      </c>
      <c r="C236" s="49">
        <v>782</v>
      </c>
      <c r="D236" s="50">
        <v>4.8773390320629675</v>
      </c>
      <c r="E236" s="49">
        <v>177</v>
      </c>
      <c r="F236" s="49">
        <v>206</v>
      </c>
      <c r="H236" s="51">
        <v>39842308</v>
      </c>
      <c r="I236" s="52">
        <v>217717.5300546448</v>
      </c>
      <c r="J236" s="53">
        <v>174350</v>
      </c>
      <c r="K236" s="54">
        <v>101.27322404371584</v>
      </c>
      <c r="L236" s="54">
        <v>55</v>
      </c>
      <c r="M236" s="55">
        <v>1.0193243026733398</v>
      </c>
      <c r="N236" s="55">
        <v>1</v>
      </c>
      <c r="O236" s="55">
        <v>1.0318236351013184</v>
      </c>
      <c r="P236" s="56">
        <v>1.0066392421722412</v>
      </c>
      <c r="W236" s="53">
        <v>215226.02824858757</v>
      </c>
      <c r="X236" s="53">
        <v>187199</v>
      </c>
      <c r="Y236" s="52">
        <v>210836.3495145631</v>
      </c>
      <c r="Z236" s="53">
        <v>167606.5</v>
      </c>
      <c r="AA236" s="54">
        <v>101.6747572815534</v>
      </c>
      <c r="AB236" s="54">
        <v>40</v>
      </c>
      <c r="AC236" s="55">
        <v>1.0256483554840088</v>
      </c>
      <c r="AD236" s="56">
        <v>1.0006716251373291</v>
      </c>
      <c r="AK236" s="57">
        <v>736</v>
      </c>
      <c r="AL236" s="58">
        <v>150268113</v>
      </c>
      <c r="AM236" s="59">
        <v>873</v>
      </c>
      <c r="AN236" s="60">
        <v>901</v>
      </c>
      <c r="AO236" s="61">
        <v>204168.63179347827</v>
      </c>
      <c r="AP236" s="58">
        <v>169883.5</v>
      </c>
      <c r="AQ236" s="59">
        <v>96.489130434782609</v>
      </c>
      <c r="AR236" s="59">
        <v>50</v>
      </c>
      <c r="AS236" s="62">
        <v>1.0139223337173462</v>
      </c>
      <c r="AT236" s="62">
        <v>1</v>
      </c>
      <c r="AU236" s="62">
        <v>1.022606372833252</v>
      </c>
      <c r="AV236" s="63">
        <v>1</v>
      </c>
      <c r="AW236" s="58">
        <v>212356.17640320733</v>
      </c>
      <c r="AX236" s="58">
        <v>175000</v>
      </c>
      <c r="AY236" s="61">
        <v>202469.3884572697</v>
      </c>
      <c r="AZ236" s="58">
        <v>171000</v>
      </c>
      <c r="BA236" s="59">
        <v>96.890122086570472</v>
      </c>
      <c r="BB236" s="59">
        <v>34</v>
      </c>
      <c r="BC236" s="62">
        <v>1.0260993242263794</v>
      </c>
      <c r="BD236" s="63">
        <v>1.0013766288757324</v>
      </c>
    </row>
    <row r="237" spans="1:56" x14ac:dyDescent="0.25">
      <c r="A237" s="47">
        <v>39173</v>
      </c>
      <c r="B237" s="48">
        <v>151</v>
      </c>
      <c r="C237" s="49">
        <v>807</v>
      </c>
      <c r="D237" s="50">
        <v>4.9382966336513476</v>
      </c>
      <c r="E237" s="49">
        <v>182</v>
      </c>
      <c r="F237" s="49">
        <v>187</v>
      </c>
      <c r="H237" s="51">
        <v>28448937</v>
      </c>
      <c r="I237" s="52">
        <v>188403.55629139073</v>
      </c>
      <c r="J237" s="53">
        <v>169188</v>
      </c>
      <c r="K237" s="54">
        <v>104.6092715231788</v>
      </c>
      <c r="L237" s="54">
        <v>57</v>
      </c>
      <c r="M237" s="55">
        <v>1.0154399871826172</v>
      </c>
      <c r="N237" s="55">
        <v>1</v>
      </c>
      <c r="O237" s="55">
        <v>1.0165542364120483</v>
      </c>
      <c r="P237" s="56">
        <v>1</v>
      </c>
      <c r="W237" s="53">
        <v>213575.6978021978</v>
      </c>
      <c r="X237" s="53">
        <v>180873.5</v>
      </c>
      <c r="Y237" s="52">
        <v>204020.24064171122</v>
      </c>
      <c r="Z237" s="53">
        <v>174758</v>
      </c>
      <c r="AA237" s="54">
        <v>76.973262032085557</v>
      </c>
      <c r="AB237" s="54">
        <v>9</v>
      </c>
      <c r="AC237" s="55">
        <v>1.0271024703979492</v>
      </c>
      <c r="AD237" s="56">
        <v>1.0000041723251343</v>
      </c>
      <c r="AK237" s="57">
        <v>553</v>
      </c>
      <c r="AL237" s="58">
        <v>110425805</v>
      </c>
      <c r="AM237" s="59">
        <v>696</v>
      </c>
      <c r="AN237" s="60">
        <v>695</v>
      </c>
      <c r="AO237" s="61">
        <v>199685</v>
      </c>
      <c r="AP237" s="58">
        <v>169188</v>
      </c>
      <c r="AQ237" s="59">
        <v>94.905967450271248</v>
      </c>
      <c r="AR237" s="59">
        <v>49</v>
      </c>
      <c r="AS237" s="62">
        <v>1.0121346712112427</v>
      </c>
      <c r="AT237" s="62">
        <v>1</v>
      </c>
      <c r="AU237" s="62">
        <v>1.0195673704147339</v>
      </c>
      <c r="AV237" s="63">
        <v>1</v>
      </c>
      <c r="AW237" s="58">
        <v>211626.3433908046</v>
      </c>
      <c r="AX237" s="58">
        <v>173537.5</v>
      </c>
      <c r="AY237" s="61">
        <v>199989.39712230215</v>
      </c>
      <c r="AZ237" s="58">
        <v>171555</v>
      </c>
      <c r="BA237" s="59">
        <v>95.471942446043172</v>
      </c>
      <c r="BB237" s="59">
        <v>34</v>
      </c>
      <c r="BC237" s="62">
        <v>1.0262324810028076</v>
      </c>
      <c r="BD237" s="63">
        <v>1.0014015436172485</v>
      </c>
    </row>
    <row r="238" spans="1:56" x14ac:dyDescent="0.25">
      <c r="A238" s="47">
        <v>39142</v>
      </c>
      <c r="B238" s="48">
        <v>158</v>
      </c>
      <c r="C238" s="49">
        <v>815</v>
      </c>
      <c r="D238" s="50">
        <v>4.9022556390977448</v>
      </c>
      <c r="E238" s="49">
        <v>190</v>
      </c>
      <c r="F238" s="49">
        <v>226</v>
      </c>
      <c r="H238" s="51">
        <v>33981731</v>
      </c>
      <c r="I238" s="52">
        <v>215074.24683544305</v>
      </c>
      <c r="J238" s="53">
        <v>173099</v>
      </c>
      <c r="K238" s="54">
        <v>99.094936708860757</v>
      </c>
      <c r="L238" s="54">
        <v>55.5</v>
      </c>
      <c r="M238" s="55">
        <v>1.0156919956207275</v>
      </c>
      <c r="N238" s="55">
        <v>1</v>
      </c>
      <c r="O238" s="55">
        <v>1.0310325622558594</v>
      </c>
      <c r="P238" s="56">
        <v>1.005415678024292</v>
      </c>
      <c r="W238" s="53">
        <v>199960.60526315789</v>
      </c>
      <c r="X238" s="53">
        <v>163091.5</v>
      </c>
      <c r="Y238" s="52">
        <v>193978.01327433629</v>
      </c>
      <c r="Z238" s="53">
        <v>164718</v>
      </c>
      <c r="AA238" s="54">
        <v>108.20796460176992</v>
      </c>
      <c r="AB238" s="54">
        <v>38</v>
      </c>
      <c r="AC238" s="55">
        <v>1.0268213748931885</v>
      </c>
      <c r="AD238" s="56">
        <v>1.005439281463623</v>
      </c>
      <c r="AK238" s="57">
        <v>402</v>
      </c>
      <c r="AL238" s="58">
        <v>81976868</v>
      </c>
      <c r="AM238" s="59">
        <v>514</v>
      </c>
      <c r="AN238" s="60">
        <v>508</v>
      </c>
      <c r="AO238" s="61">
        <v>203922.55721393035</v>
      </c>
      <c r="AP238" s="58">
        <v>169280.5</v>
      </c>
      <c r="AQ238" s="59">
        <v>91.261194029850742</v>
      </c>
      <c r="AR238" s="59">
        <v>41.5</v>
      </c>
      <c r="AS238" s="62">
        <v>1.0108931064605713</v>
      </c>
      <c r="AT238" s="62">
        <v>1</v>
      </c>
      <c r="AU238" s="62">
        <v>1.0206916332244873</v>
      </c>
      <c r="AV238" s="63">
        <v>1</v>
      </c>
      <c r="AW238" s="58">
        <v>210936.10505836576</v>
      </c>
      <c r="AX238" s="58">
        <v>169900</v>
      </c>
      <c r="AY238" s="61">
        <v>198505.60236220472</v>
      </c>
      <c r="AZ238" s="58">
        <v>169900</v>
      </c>
      <c r="BA238" s="59">
        <v>102.28149606299213</v>
      </c>
      <c r="BB238" s="59">
        <v>39</v>
      </c>
      <c r="BC238" s="62">
        <v>1.0259116888046265</v>
      </c>
      <c r="BD238" s="63">
        <v>1.0018621683120728</v>
      </c>
    </row>
    <row r="239" spans="1:56" x14ac:dyDescent="0.25">
      <c r="A239" s="47">
        <v>39114</v>
      </c>
      <c r="B239" s="48">
        <v>118</v>
      </c>
      <c r="C239" s="49">
        <v>811</v>
      </c>
      <c r="D239" s="50">
        <v>4.7846607669616521</v>
      </c>
      <c r="E239" s="49">
        <v>164</v>
      </c>
      <c r="F239" s="49">
        <v>158</v>
      </c>
      <c r="H239" s="51">
        <v>24170085</v>
      </c>
      <c r="I239" s="52">
        <v>204831.22881355931</v>
      </c>
      <c r="J239" s="53">
        <v>170000</v>
      </c>
      <c r="K239" s="54">
        <v>100.2542372881356</v>
      </c>
      <c r="L239" s="54">
        <v>23</v>
      </c>
      <c r="M239" s="55">
        <v>1.0174607038497925</v>
      </c>
      <c r="N239" s="55">
        <v>1</v>
      </c>
      <c r="O239" s="55">
        <v>1.0240988731384277</v>
      </c>
      <c r="P239" s="56">
        <v>1</v>
      </c>
      <c r="W239" s="53">
        <v>217673.65853658537</v>
      </c>
      <c r="X239" s="53">
        <v>177438.5</v>
      </c>
      <c r="Y239" s="52">
        <v>205380.15189873418</v>
      </c>
      <c r="Z239" s="53">
        <v>175867.5</v>
      </c>
      <c r="AA239" s="54">
        <v>95.234177215189874</v>
      </c>
      <c r="AB239" s="54">
        <v>31</v>
      </c>
      <c r="AC239" s="55">
        <v>1.0262758731842041</v>
      </c>
      <c r="AD239" s="56">
        <v>1.0014264583587646</v>
      </c>
      <c r="AK239" s="57">
        <v>244</v>
      </c>
      <c r="AL239" s="58">
        <v>47995137</v>
      </c>
      <c r="AM239" s="59">
        <v>324</v>
      </c>
      <c r="AN239" s="60">
        <v>282</v>
      </c>
      <c r="AO239" s="61">
        <v>196701.38114754099</v>
      </c>
      <c r="AP239" s="58">
        <v>166154.5</v>
      </c>
      <c r="AQ239" s="59">
        <v>86.188524590163937</v>
      </c>
      <c r="AR239" s="59">
        <v>25</v>
      </c>
      <c r="AS239" s="62">
        <v>1.0077855587005615</v>
      </c>
      <c r="AT239" s="62">
        <v>1</v>
      </c>
      <c r="AU239" s="62">
        <v>1.0139955282211304</v>
      </c>
      <c r="AV239" s="63">
        <v>1</v>
      </c>
      <c r="AW239" s="58">
        <v>217372.3549382716</v>
      </c>
      <c r="AX239" s="58">
        <v>172964</v>
      </c>
      <c r="AY239" s="61">
        <v>202134.09574468085</v>
      </c>
      <c r="AZ239" s="58">
        <v>172072.5</v>
      </c>
      <c r="BA239" s="59">
        <v>97.531914893617028</v>
      </c>
      <c r="BB239" s="59">
        <v>44.5</v>
      </c>
      <c r="BC239" s="62">
        <v>1.0251799821853638</v>
      </c>
      <c r="BD239" s="63">
        <v>1</v>
      </c>
    </row>
    <row r="240" spans="1:56" x14ac:dyDescent="0.25">
      <c r="A240" s="47">
        <v>39083</v>
      </c>
      <c r="B240" s="48">
        <v>126</v>
      </c>
      <c r="C240" s="49">
        <v>831</v>
      </c>
      <c r="D240" s="50">
        <v>4.7896253602305476</v>
      </c>
      <c r="E240" s="49">
        <v>160</v>
      </c>
      <c r="F240" s="49">
        <v>124</v>
      </c>
      <c r="H240" s="51">
        <v>23825052</v>
      </c>
      <c r="I240" s="52">
        <v>189087.71428571429</v>
      </c>
      <c r="J240" s="53">
        <v>158000</v>
      </c>
      <c r="K240" s="54">
        <v>73.015873015873012</v>
      </c>
      <c r="L240" s="54">
        <v>27</v>
      </c>
      <c r="M240" s="55">
        <v>0.99872481822967529</v>
      </c>
      <c r="N240" s="55">
        <v>1</v>
      </c>
      <c r="O240" s="55">
        <v>1.0045335292816162</v>
      </c>
      <c r="P240" s="56">
        <v>1</v>
      </c>
      <c r="W240" s="53">
        <v>217063.51874999999</v>
      </c>
      <c r="X240" s="53">
        <v>167712.5</v>
      </c>
      <c r="Y240" s="52">
        <v>197997.99193548388</v>
      </c>
      <c r="Z240" s="53">
        <v>166115</v>
      </c>
      <c r="AA240" s="54">
        <v>100.45967741935483</v>
      </c>
      <c r="AB240" s="54">
        <v>66.5</v>
      </c>
      <c r="AC240" s="55">
        <v>1.0237923860549927</v>
      </c>
      <c r="AD240" s="56">
        <v>1</v>
      </c>
      <c r="AK240" s="57">
        <v>126</v>
      </c>
      <c r="AL240" s="58">
        <v>23825052</v>
      </c>
      <c r="AM240" s="59">
        <v>160</v>
      </c>
      <c r="AN240" s="60">
        <v>124</v>
      </c>
      <c r="AO240" s="61">
        <v>189087.71428571429</v>
      </c>
      <c r="AP240" s="58">
        <v>158000</v>
      </c>
      <c r="AQ240" s="59">
        <v>73.015873015873012</v>
      </c>
      <c r="AR240" s="59">
        <v>27</v>
      </c>
      <c r="AS240" s="62">
        <v>0.99872481822967529</v>
      </c>
      <c r="AT240" s="62">
        <v>1</v>
      </c>
      <c r="AU240" s="62">
        <v>1.0045335292816162</v>
      </c>
      <c r="AV240" s="63">
        <v>1</v>
      </c>
      <c r="AW240" s="58">
        <v>217063.51874999999</v>
      </c>
      <c r="AX240" s="58">
        <v>167712.5</v>
      </c>
      <c r="AY240" s="61">
        <v>197997.99193548388</v>
      </c>
      <c r="AZ240" s="58">
        <v>166115</v>
      </c>
      <c r="BA240" s="59">
        <v>100.45967741935483</v>
      </c>
      <c r="BB240" s="59">
        <v>66.5</v>
      </c>
      <c r="BC240" s="62">
        <v>1.0237923860549927</v>
      </c>
      <c r="BD240" s="63">
        <v>1</v>
      </c>
    </row>
    <row r="241" spans="1:56" x14ac:dyDescent="0.25">
      <c r="A241" s="47">
        <v>39052</v>
      </c>
      <c r="B241" s="48">
        <v>175</v>
      </c>
      <c r="C241" s="49">
        <v>862</v>
      </c>
      <c r="D241" s="50">
        <v>4.9186875891583455</v>
      </c>
      <c r="E241" s="49">
        <v>123</v>
      </c>
      <c r="F241" s="49">
        <v>119</v>
      </c>
      <c r="H241" s="51">
        <v>39327989</v>
      </c>
      <c r="I241" s="52">
        <v>224731.36571428573</v>
      </c>
      <c r="J241" s="53">
        <v>174056</v>
      </c>
      <c r="K241" s="54">
        <v>83.554285714285712</v>
      </c>
      <c r="L241" s="54">
        <v>7</v>
      </c>
      <c r="M241" s="55">
        <v>1.0260214805603027</v>
      </c>
      <c r="N241" s="55">
        <v>1</v>
      </c>
      <c r="O241" s="55">
        <v>1.0326449871063232</v>
      </c>
      <c r="P241" s="56">
        <v>1.0023989677429199</v>
      </c>
      <c r="W241" s="53">
        <v>200573.07317073172</v>
      </c>
      <c r="X241" s="53">
        <v>181065</v>
      </c>
      <c r="Y241" s="52">
        <v>204647.0756302521</v>
      </c>
      <c r="Z241" s="53">
        <v>179900</v>
      </c>
      <c r="AA241" s="54">
        <v>119.38655462184875</v>
      </c>
      <c r="AB241" s="54">
        <v>69</v>
      </c>
      <c r="AC241" s="55">
        <v>1.0219398736953735</v>
      </c>
      <c r="AD241" s="56">
        <v>1</v>
      </c>
      <c r="AK241" s="57">
        <v>2103</v>
      </c>
      <c r="AL241" s="58">
        <v>429970257</v>
      </c>
      <c r="AM241" s="59">
        <v>1866</v>
      </c>
      <c r="AN241" s="60">
        <v>1890</v>
      </c>
      <c r="AO241" s="61">
        <v>204455.66191155493</v>
      </c>
      <c r="AP241" s="58">
        <v>168863</v>
      </c>
      <c r="AQ241" s="59">
        <v>86.274845458868285</v>
      </c>
      <c r="AR241" s="59">
        <v>28</v>
      </c>
      <c r="AS241" s="62">
        <v>1.0173031091690063</v>
      </c>
      <c r="AT241" s="62">
        <v>1</v>
      </c>
      <c r="AU241" s="62">
        <v>1.0309211015701294</v>
      </c>
      <c r="AV241" s="63">
        <v>1.00267493724823</v>
      </c>
      <c r="AW241" s="58">
        <v>201770.99517684887</v>
      </c>
      <c r="AX241" s="58">
        <v>169900</v>
      </c>
      <c r="AY241" s="61">
        <v>198829.62962962964</v>
      </c>
      <c r="AZ241" s="58">
        <v>168286.5</v>
      </c>
      <c r="BA241" s="59">
        <v>97.200529100529096</v>
      </c>
      <c r="BB241" s="59">
        <v>44</v>
      </c>
      <c r="BC241" s="62">
        <v>1.0296158790588379</v>
      </c>
      <c r="BD241" s="63">
        <v>1.0016946792602539</v>
      </c>
    </row>
    <row r="242" spans="1:56" x14ac:dyDescent="0.25">
      <c r="A242" s="47">
        <v>39022</v>
      </c>
      <c r="B242" s="48">
        <v>156</v>
      </c>
      <c r="C242" s="49">
        <v>833</v>
      </c>
      <c r="D242" s="50">
        <v>4.7464387464387467</v>
      </c>
      <c r="E242" s="49">
        <v>115</v>
      </c>
      <c r="F242" s="49">
        <v>95</v>
      </c>
      <c r="H242" s="51">
        <v>33942990</v>
      </c>
      <c r="I242" s="52">
        <v>217583.26923076922</v>
      </c>
      <c r="J242" s="53">
        <v>173446</v>
      </c>
      <c r="K242" s="54">
        <v>93.42307692307692</v>
      </c>
      <c r="L242" s="54">
        <v>11</v>
      </c>
      <c r="M242" s="55">
        <v>1.019689679145813</v>
      </c>
      <c r="N242" s="55">
        <v>1</v>
      </c>
      <c r="O242" s="55">
        <v>1.0204792022705078</v>
      </c>
      <c r="P242" s="56">
        <v>1</v>
      </c>
      <c r="W242" s="53">
        <v>216182.12173913044</v>
      </c>
      <c r="X242" s="53">
        <v>189425</v>
      </c>
      <c r="Y242" s="52">
        <v>206103.18947368421</v>
      </c>
      <c r="Z242" s="53">
        <v>177578</v>
      </c>
      <c r="AA242" s="54">
        <v>89.852631578947367</v>
      </c>
      <c r="AB242" s="54">
        <v>33</v>
      </c>
      <c r="AC242" s="55">
        <v>1.0221006870269775</v>
      </c>
      <c r="AD242" s="56">
        <v>1</v>
      </c>
      <c r="AK242" s="57">
        <v>1928</v>
      </c>
      <c r="AL242" s="58">
        <v>390642268</v>
      </c>
      <c r="AM242" s="59">
        <v>1743</v>
      </c>
      <c r="AN242" s="60">
        <v>1771</v>
      </c>
      <c r="AO242" s="61">
        <v>202615.28423236514</v>
      </c>
      <c r="AP242" s="58">
        <v>168093.5</v>
      </c>
      <c r="AQ242" s="59">
        <v>86.52178423236515</v>
      </c>
      <c r="AR242" s="59">
        <v>29</v>
      </c>
      <c r="AS242" s="62">
        <v>1.0165117979049683</v>
      </c>
      <c r="AT242" s="62">
        <v>1</v>
      </c>
      <c r="AU242" s="62">
        <v>1.0307658910751343</v>
      </c>
      <c r="AV242" s="63">
        <v>1.002726674079895</v>
      </c>
      <c r="AW242" s="58">
        <v>201855.53012048194</v>
      </c>
      <c r="AX242" s="58">
        <v>169675</v>
      </c>
      <c r="AY242" s="61">
        <v>198438.73404856015</v>
      </c>
      <c r="AZ242" s="58">
        <v>167987</v>
      </c>
      <c r="BA242" s="59">
        <v>95.709768492377194</v>
      </c>
      <c r="BB242" s="59">
        <v>41</v>
      </c>
      <c r="BC242" s="62">
        <v>1.0301343202590942</v>
      </c>
      <c r="BD242" s="63">
        <v>1.0025374889373779</v>
      </c>
    </row>
    <row r="243" spans="1:56" x14ac:dyDescent="0.25">
      <c r="A243" s="47">
        <v>38991</v>
      </c>
      <c r="B243" s="48">
        <v>152</v>
      </c>
      <c r="C243" s="49">
        <v>845</v>
      </c>
      <c r="D243" s="50">
        <v>4.7031538557246151</v>
      </c>
      <c r="E243" s="49">
        <v>167</v>
      </c>
      <c r="F243" s="49">
        <v>151</v>
      </c>
      <c r="H243" s="51">
        <v>30482432</v>
      </c>
      <c r="I243" s="52">
        <v>200542.31578947368</v>
      </c>
      <c r="J243" s="53">
        <v>175344</v>
      </c>
      <c r="K243" s="54">
        <v>73.28289473684211</v>
      </c>
      <c r="L243" s="54">
        <v>7.5</v>
      </c>
      <c r="M243" s="55">
        <v>1.0132937431335449</v>
      </c>
      <c r="N243" s="55">
        <v>1</v>
      </c>
      <c r="O243" s="55">
        <v>1.0248481035232544</v>
      </c>
      <c r="P243" s="56">
        <v>1.0001000165939331</v>
      </c>
      <c r="W243" s="53">
        <v>217633.23952095807</v>
      </c>
      <c r="X243" s="53">
        <v>177320</v>
      </c>
      <c r="Y243" s="52">
        <v>214338.23178807946</v>
      </c>
      <c r="Z243" s="53">
        <v>179500</v>
      </c>
      <c r="AA243" s="54">
        <v>99.006622516556291</v>
      </c>
      <c r="AB243" s="54">
        <v>33</v>
      </c>
      <c r="AC243" s="55">
        <v>1.0287429094314575</v>
      </c>
      <c r="AD243" s="56">
        <v>1.0092928409576416</v>
      </c>
      <c r="AK243" s="57">
        <v>1772</v>
      </c>
      <c r="AL243" s="58">
        <v>356699278</v>
      </c>
      <c r="AM243" s="59">
        <v>1628</v>
      </c>
      <c r="AN243" s="60">
        <v>1676</v>
      </c>
      <c r="AO243" s="61">
        <v>201297.56094808126</v>
      </c>
      <c r="AP243" s="58">
        <v>167032.5</v>
      </c>
      <c r="AQ243" s="59">
        <v>85.914221218961629</v>
      </c>
      <c r="AR243" s="59">
        <v>29</v>
      </c>
      <c r="AS243" s="62">
        <v>1.0162320137023926</v>
      </c>
      <c r="AT243" s="62">
        <v>1</v>
      </c>
      <c r="AU243" s="62">
        <v>1.0316686630249023</v>
      </c>
      <c r="AV243" s="63">
        <v>1.0030941963195801</v>
      </c>
      <c r="AW243" s="58">
        <v>200843.51658476659</v>
      </c>
      <c r="AX243" s="58">
        <v>168569</v>
      </c>
      <c r="AY243" s="61">
        <v>198004.2929594272</v>
      </c>
      <c r="AZ243" s="58">
        <v>166651.5</v>
      </c>
      <c r="BA243" s="59">
        <v>96.0417661097852</v>
      </c>
      <c r="BB243" s="59">
        <v>42</v>
      </c>
      <c r="BC243" s="62">
        <v>1.0305869579315186</v>
      </c>
      <c r="BD243" s="63">
        <v>1.002779483795166</v>
      </c>
    </row>
    <row r="244" spans="1:56" x14ac:dyDescent="0.25">
      <c r="A244" s="47">
        <v>38961</v>
      </c>
      <c r="B244" s="48">
        <v>166</v>
      </c>
      <c r="C244" s="49">
        <v>850</v>
      </c>
      <c r="D244" s="50">
        <v>4.7091412742382275</v>
      </c>
      <c r="E244" s="49">
        <v>124</v>
      </c>
      <c r="F244" s="49">
        <v>125</v>
      </c>
      <c r="H244" s="51">
        <v>33615413</v>
      </c>
      <c r="I244" s="52">
        <v>202502.48795180724</v>
      </c>
      <c r="J244" s="53">
        <v>164746.5</v>
      </c>
      <c r="K244" s="54">
        <v>81.331325301204814</v>
      </c>
      <c r="L244" s="54">
        <v>29</v>
      </c>
      <c r="M244" s="55">
        <v>1.0203967094421387</v>
      </c>
      <c r="N244" s="55">
        <v>1</v>
      </c>
      <c r="O244" s="55">
        <v>1.0319933891296387</v>
      </c>
      <c r="P244" s="56">
        <v>1</v>
      </c>
      <c r="W244" s="53">
        <v>208886.20161290321</v>
      </c>
      <c r="X244" s="53">
        <v>171718.5</v>
      </c>
      <c r="Y244" s="52">
        <v>206712.64</v>
      </c>
      <c r="Z244" s="53">
        <v>168450</v>
      </c>
      <c r="AA244" s="54">
        <v>106.8</v>
      </c>
      <c r="AB244" s="54">
        <v>53</v>
      </c>
      <c r="AC244" s="55">
        <v>1.0189124345779419</v>
      </c>
      <c r="AD244" s="56">
        <v>1</v>
      </c>
      <c r="AK244" s="57">
        <v>1620</v>
      </c>
      <c r="AL244" s="58">
        <v>326216846</v>
      </c>
      <c r="AM244" s="59">
        <v>1461</v>
      </c>
      <c r="AN244" s="60">
        <v>1525</v>
      </c>
      <c r="AO244" s="61">
        <v>201368.42345679013</v>
      </c>
      <c r="AP244" s="58">
        <v>166900</v>
      </c>
      <c r="AQ244" s="59">
        <v>87.099382716049377</v>
      </c>
      <c r="AR244" s="59">
        <v>31</v>
      </c>
      <c r="AS244" s="62">
        <v>1.0165077447891235</v>
      </c>
      <c r="AT244" s="62">
        <v>1</v>
      </c>
      <c r="AU244" s="62">
        <v>1.0323017835617065</v>
      </c>
      <c r="AV244" s="63">
        <v>1.0034246444702148</v>
      </c>
      <c r="AW244" s="58">
        <v>198924.36276522931</v>
      </c>
      <c r="AX244" s="58">
        <v>167315</v>
      </c>
      <c r="AY244" s="61">
        <v>196386.96524590164</v>
      </c>
      <c r="AZ244" s="58">
        <v>164900</v>
      </c>
      <c r="BA244" s="59">
        <v>95.748196721311473</v>
      </c>
      <c r="BB244" s="59">
        <v>42</v>
      </c>
      <c r="BC244" s="62">
        <v>1.0307692289352417</v>
      </c>
      <c r="BD244" s="63">
        <v>1.002657413482666</v>
      </c>
    </row>
    <row r="245" spans="1:56" x14ac:dyDescent="0.25">
      <c r="A245" s="47">
        <v>38930</v>
      </c>
      <c r="B245" s="48">
        <v>174</v>
      </c>
      <c r="C245" s="49">
        <v>800</v>
      </c>
      <c r="D245" s="50">
        <v>4.3875686781517089</v>
      </c>
      <c r="E245" s="49">
        <v>150</v>
      </c>
      <c r="F245" s="49">
        <v>148</v>
      </c>
      <c r="H245" s="51">
        <v>36317305</v>
      </c>
      <c r="I245" s="52">
        <v>208720.14367816091</v>
      </c>
      <c r="J245" s="53">
        <v>173229</v>
      </c>
      <c r="K245" s="54">
        <v>110.50574712643679</v>
      </c>
      <c r="L245" s="54">
        <v>39.5</v>
      </c>
      <c r="M245" s="55">
        <v>1.0176318883895874</v>
      </c>
      <c r="N245" s="55">
        <v>1</v>
      </c>
      <c r="O245" s="55">
        <v>1.0423665046691895</v>
      </c>
      <c r="P245" s="56">
        <v>1.0178611278533936</v>
      </c>
      <c r="W245" s="53">
        <v>212932.06666666668</v>
      </c>
      <c r="X245" s="53">
        <v>177170</v>
      </c>
      <c r="Y245" s="52">
        <v>189437.72297297296</v>
      </c>
      <c r="Z245" s="53">
        <v>164137.5</v>
      </c>
      <c r="AA245" s="54">
        <v>87.86486486486487</v>
      </c>
      <c r="AB245" s="54">
        <v>29</v>
      </c>
      <c r="AC245" s="55">
        <v>1.0220880508422852</v>
      </c>
      <c r="AD245" s="56">
        <v>1</v>
      </c>
      <c r="AK245" s="57">
        <v>1454</v>
      </c>
      <c r="AL245" s="58">
        <v>292601433</v>
      </c>
      <c r="AM245" s="59">
        <v>1337</v>
      </c>
      <c r="AN245" s="60">
        <v>1400</v>
      </c>
      <c r="AO245" s="61">
        <v>201238.94979367263</v>
      </c>
      <c r="AP245" s="58">
        <v>166970</v>
      </c>
      <c r="AQ245" s="59">
        <v>87.757909215955991</v>
      </c>
      <c r="AR245" s="59">
        <v>31</v>
      </c>
      <c r="AS245" s="62">
        <v>1.0160638093948364</v>
      </c>
      <c r="AT245" s="62">
        <v>1</v>
      </c>
      <c r="AU245" s="62">
        <v>1.0323370695114136</v>
      </c>
      <c r="AV245" s="63">
        <v>1.0045244693756104</v>
      </c>
      <c r="AW245" s="58">
        <v>198000.45250560957</v>
      </c>
      <c r="AX245" s="58">
        <v>166841</v>
      </c>
      <c r="AY245" s="61">
        <v>195465.03</v>
      </c>
      <c r="AZ245" s="58">
        <v>164900</v>
      </c>
      <c r="BA245" s="59">
        <v>94.761428571428567</v>
      </c>
      <c r="BB245" s="59">
        <v>42</v>
      </c>
      <c r="BC245" s="62">
        <v>1.0318238735198975</v>
      </c>
      <c r="BD245" s="63">
        <v>1.0034246444702148</v>
      </c>
    </row>
    <row r="246" spans="1:56" x14ac:dyDescent="0.25">
      <c r="A246" s="47">
        <v>38899</v>
      </c>
      <c r="B246" s="48">
        <v>160</v>
      </c>
      <c r="C246" s="49">
        <v>797</v>
      </c>
      <c r="D246" s="50">
        <v>4.3334842480766254</v>
      </c>
      <c r="E246" s="49">
        <v>154</v>
      </c>
      <c r="F246" s="49">
        <v>162</v>
      </c>
      <c r="H246" s="51">
        <v>38792595</v>
      </c>
      <c r="I246" s="52">
        <v>242453.71875</v>
      </c>
      <c r="J246" s="53">
        <v>184500</v>
      </c>
      <c r="K246" s="54">
        <v>105.02500000000001</v>
      </c>
      <c r="L246" s="54">
        <v>37</v>
      </c>
      <c r="M246" s="55">
        <v>1.0101481676101685</v>
      </c>
      <c r="N246" s="55">
        <v>1</v>
      </c>
      <c r="O246" s="55">
        <v>1.033233642578125</v>
      </c>
      <c r="P246" s="56">
        <v>1</v>
      </c>
      <c r="W246" s="53">
        <v>207987.01948051949</v>
      </c>
      <c r="X246" s="53">
        <v>174093.5</v>
      </c>
      <c r="Y246" s="52">
        <v>206597.70370370371</v>
      </c>
      <c r="Z246" s="53">
        <v>165472.5</v>
      </c>
      <c r="AA246" s="54">
        <v>115.89506172839506</v>
      </c>
      <c r="AB246" s="54">
        <v>45.5</v>
      </c>
      <c r="AC246" s="55">
        <v>1.041071891784668</v>
      </c>
      <c r="AD246" s="56">
        <v>1.0046296119689941</v>
      </c>
      <c r="AK246" s="57">
        <v>1280</v>
      </c>
      <c r="AL246" s="58">
        <v>256284128</v>
      </c>
      <c r="AM246" s="59">
        <v>1187</v>
      </c>
      <c r="AN246" s="60">
        <v>1252</v>
      </c>
      <c r="AO246" s="61">
        <v>200221.97500000001</v>
      </c>
      <c r="AP246" s="58">
        <v>166412</v>
      </c>
      <c r="AQ246" s="59">
        <v>84.665625000000006</v>
      </c>
      <c r="AR246" s="59">
        <v>30</v>
      </c>
      <c r="AS246" s="62">
        <v>1.0158506631851196</v>
      </c>
      <c r="AT246" s="62">
        <v>1</v>
      </c>
      <c r="AU246" s="62">
        <v>1.030969500541687</v>
      </c>
      <c r="AV246" s="63">
        <v>1.0030941963195801</v>
      </c>
      <c r="AW246" s="58">
        <v>196113.55939342882</v>
      </c>
      <c r="AX246" s="58">
        <v>165000</v>
      </c>
      <c r="AY246" s="61">
        <v>196177.52316293929</v>
      </c>
      <c r="AZ246" s="58">
        <v>164900</v>
      </c>
      <c r="BA246" s="59">
        <v>95.576677316293924</v>
      </c>
      <c r="BB246" s="59">
        <v>45</v>
      </c>
      <c r="BC246" s="62">
        <v>1.0329803228378296</v>
      </c>
      <c r="BD246" s="63">
        <v>1.004358172416687</v>
      </c>
    </row>
    <row r="247" spans="1:56" x14ac:dyDescent="0.25">
      <c r="A247" s="47">
        <v>38869</v>
      </c>
      <c r="B247" s="48">
        <v>205</v>
      </c>
      <c r="C247" s="49">
        <v>792</v>
      </c>
      <c r="D247" s="50">
        <v>4.2371822297739277</v>
      </c>
      <c r="E247" s="49">
        <v>126</v>
      </c>
      <c r="F247" s="49">
        <v>185</v>
      </c>
      <c r="H247" s="51">
        <v>39480830</v>
      </c>
      <c r="I247" s="52">
        <v>192589.41463414635</v>
      </c>
      <c r="J247" s="53">
        <v>165901</v>
      </c>
      <c r="K247" s="54">
        <v>92.892682926829266</v>
      </c>
      <c r="L247" s="54">
        <v>62</v>
      </c>
      <c r="M247" s="55">
        <v>1.0167676210403442</v>
      </c>
      <c r="N247" s="55">
        <v>1</v>
      </c>
      <c r="O247" s="55">
        <v>1.0363935232162476</v>
      </c>
      <c r="P247" s="56">
        <v>1.0102218389511108</v>
      </c>
      <c r="W247" s="53">
        <v>211661.63492063491</v>
      </c>
      <c r="X247" s="53">
        <v>173700</v>
      </c>
      <c r="Y247" s="52">
        <v>202538.27027027027</v>
      </c>
      <c r="Z247" s="53">
        <v>169900</v>
      </c>
      <c r="AA247" s="54">
        <v>99.362162162162164</v>
      </c>
      <c r="AB247" s="54">
        <v>56</v>
      </c>
      <c r="AC247" s="55">
        <v>1.0336006879806519</v>
      </c>
      <c r="AD247" s="56">
        <v>1.0090123414993286</v>
      </c>
      <c r="AK247" s="57">
        <v>1120</v>
      </c>
      <c r="AL247" s="58">
        <v>217491533</v>
      </c>
      <c r="AM247" s="59">
        <v>1033</v>
      </c>
      <c r="AN247" s="60">
        <v>1090</v>
      </c>
      <c r="AO247" s="61">
        <v>194188.86874999999</v>
      </c>
      <c r="AP247" s="58">
        <v>164900</v>
      </c>
      <c r="AQ247" s="59">
        <v>81.757142857142853</v>
      </c>
      <c r="AR247" s="59">
        <v>28.5</v>
      </c>
      <c r="AS247" s="62">
        <v>1.0166652202606201</v>
      </c>
      <c r="AT247" s="62">
        <v>1</v>
      </c>
      <c r="AU247" s="62">
        <v>1.0306448936462402</v>
      </c>
      <c r="AV247" s="63">
        <v>1.0034675598144531</v>
      </c>
      <c r="AW247" s="58">
        <v>194343.45982575024</v>
      </c>
      <c r="AX247" s="58">
        <v>164882</v>
      </c>
      <c r="AY247" s="61">
        <v>194628.83577981652</v>
      </c>
      <c r="AZ247" s="58">
        <v>164900</v>
      </c>
      <c r="BA247" s="59">
        <v>92.556880733944951</v>
      </c>
      <c r="BB247" s="59">
        <v>44.5</v>
      </c>
      <c r="BC247" s="62">
        <v>1.0317710638046265</v>
      </c>
      <c r="BD247" s="63">
        <v>1.004358172416687</v>
      </c>
    </row>
    <row r="248" spans="1:56" x14ac:dyDescent="0.25">
      <c r="A248" s="47">
        <v>38838</v>
      </c>
      <c r="B248" s="48">
        <v>220</v>
      </c>
      <c r="C248" s="49">
        <v>818</v>
      </c>
      <c r="D248" s="50">
        <v>4.4037685060565277</v>
      </c>
      <c r="E248" s="49">
        <v>152</v>
      </c>
      <c r="F248" s="49">
        <v>193</v>
      </c>
      <c r="H248" s="51">
        <v>42474645</v>
      </c>
      <c r="I248" s="52">
        <v>193066.56818181818</v>
      </c>
      <c r="J248" s="53">
        <v>166754</v>
      </c>
      <c r="K248" s="54">
        <v>92.922727272727272</v>
      </c>
      <c r="L248" s="54">
        <v>30.5</v>
      </c>
      <c r="M248" s="55">
        <v>1.0173740386962891</v>
      </c>
      <c r="N248" s="55">
        <v>1</v>
      </c>
      <c r="O248" s="55">
        <v>1.0312731266021729</v>
      </c>
      <c r="P248" s="56">
        <v>1.0068126916885376</v>
      </c>
      <c r="W248" s="53">
        <v>194277.61184210525</v>
      </c>
      <c r="X248" s="53">
        <v>170884.5</v>
      </c>
      <c r="Y248" s="52">
        <v>195961.78756476683</v>
      </c>
      <c r="Z248" s="53">
        <v>164721</v>
      </c>
      <c r="AA248" s="54">
        <v>83.844559585492235</v>
      </c>
      <c r="AB248" s="54">
        <v>31</v>
      </c>
      <c r="AC248" s="55">
        <v>1.0242600440979004</v>
      </c>
      <c r="AD248" s="56">
        <v>1</v>
      </c>
      <c r="AK248" s="57">
        <v>915</v>
      </c>
      <c r="AL248" s="58">
        <v>178010703</v>
      </c>
      <c r="AM248" s="59">
        <v>907</v>
      </c>
      <c r="AN248" s="60">
        <v>905</v>
      </c>
      <c r="AO248" s="61">
        <v>194547.21639344262</v>
      </c>
      <c r="AP248" s="58">
        <v>164685</v>
      </c>
      <c r="AQ248" s="59">
        <v>79.26229508196721</v>
      </c>
      <c r="AR248" s="59">
        <v>23</v>
      </c>
      <c r="AS248" s="62">
        <v>1.0166423320770264</v>
      </c>
      <c r="AT248" s="62">
        <v>1</v>
      </c>
      <c r="AU248" s="62">
        <v>1.0293512344360352</v>
      </c>
      <c r="AV248" s="63">
        <v>1.002733588218689</v>
      </c>
      <c r="AW248" s="58">
        <v>191937.62734288865</v>
      </c>
      <c r="AX248" s="58">
        <v>163310</v>
      </c>
      <c r="AY248" s="61">
        <v>193011.99005524861</v>
      </c>
      <c r="AZ248" s="58">
        <v>163310</v>
      </c>
      <c r="BA248" s="59">
        <v>91.165745856353595</v>
      </c>
      <c r="BB248" s="59">
        <v>42</v>
      </c>
      <c r="BC248" s="62">
        <v>1.0313969850540161</v>
      </c>
      <c r="BD248" s="63">
        <v>1.0034246444702148</v>
      </c>
    </row>
    <row r="249" spans="1:56" x14ac:dyDescent="0.25">
      <c r="A249" s="47">
        <v>38808</v>
      </c>
      <c r="B249" s="48">
        <v>185</v>
      </c>
      <c r="C249" s="49">
        <v>810</v>
      </c>
      <c r="D249" s="50">
        <v>4.4262295081967213</v>
      </c>
      <c r="E249" s="49">
        <v>140</v>
      </c>
      <c r="F249" s="49">
        <v>171</v>
      </c>
      <c r="H249" s="51">
        <v>36994188</v>
      </c>
      <c r="I249" s="52">
        <v>199968.58378378378</v>
      </c>
      <c r="J249" s="53">
        <v>172849</v>
      </c>
      <c r="K249" s="54">
        <v>77.589189189189185</v>
      </c>
      <c r="L249" s="54">
        <v>24</v>
      </c>
      <c r="M249" s="55">
        <v>1.0166165828704834</v>
      </c>
      <c r="N249" s="55">
        <v>1</v>
      </c>
      <c r="O249" s="55">
        <v>1.0319075584411621</v>
      </c>
      <c r="P249" s="56">
        <v>1.0002281665802002</v>
      </c>
      <c r="W249" s="53">
        <v>194367.13571428572</v>
      </c>
      <c r="X249" s="53">
        <v>168035</v>
      </c>
      <c r="Y249" s="52">
        <v>191239.93567251461</v>
      </c>
      <c r="Z249" s="53">
        <v>160695</v>
      </c>
      <c r="AA249" s="54">
        <v>102.28654970760233</v>
      </c>
      <c r="AB249" s="54">
        <v>59</v>
      </c>
      <c r="AC249" s="55">
        <v>1.0319260358810425</v>
      </c>
      <c r="AD249" s="56">
        <v>1.0066969394683838</v>
      </c>
      <c r="AK249" s="57">
        <v>695</v>
      </c>
      <c r="AL249" s="58">
        <v>135536058</v>
      </c>
      <c r="AM249" s="59">
        <v>755</v>
      </c>
      <c r="AN249" s="60">
        <v>712</v>
      </c>
      <c r="AO249" s="61">
        <v>195015.91079136691</v>
      </c>
      <c r="AP249" s="58">
        <v>163870</v>
      </c>
      <c r="AQ249" s="59">
        <v>74.93812949640288</v>
      </c>
      <c r="AR249" s="59">
        <v>19</v>
      </c>
      <c r="AS249" s="62">
        <v>1.0164107084274292</v>
      </c>
      <c r="AT249" s="62">
        <v>1</v>
      </c>
      <c r="AU249" s="62">
        <v>1.0287430286407471</v>
      </c>
      <c r="AV249" s="63">
        <v>1.0004986524581909</v>
      </c>
      <c r="AW249" s="58">
        <v>191466.53112582781</v>
      </c>
      <c r="AX249" s="58">
        <v>160000</v>
      </c>
      <c r="AY249" s="61">
        <v>192212.39606741574</v>
      </c>
      <c r="AZ249" s="58">
        <v>161856</v>
      </c>
      <c r="BA249" s="59">
        <v>93.150280898876403</v>
      </c>
      <c r="BB249" s="59">
        <v>45.5</v>
      </c>
      <c r="BC249" s="62">
        <v>1.0333324670791626</v>
      </c>
      <c r="BD249" s="63">
        <v>1.0059797763824463</v>
      </c>
    </row>
    <row r="250" spans="1:56" x14ac:dyDescent="0.25">
      <c r="A250" s="47">
        <v>38777</v>
      </c>
      <c r="B250" s="48">
        <v>197</v>
      </c>
      <c r="C250" s="49">
        <v>844</v>
      </c>
      <c r="D250" s="50">
        <v>4.6544118952586198</v>
      </c>
      <c r="E250" s="49">
        <v>217</v>
      </c>
      <c r="F250" s="49">
        <v>208</v>
      </c>
      <c r="H250" s="51">
        <v>39053145</v>
      </c>
      <c r="I250" s="52">
        <v>198239.3147208122</v>
      </c>
      <c r="J250" s="53">
        <v>156494</v>
      </c>
      <c r="K250" s="54">
        <v>76.015228426395936</v>
      </c>
      <c r="L250" s="54">
        <v>9</v>
      </c>
      <c r="M250" s="55">
        <v>1.0154902935028076</v>
      </c>
      <c r="N250" s="55">
        <v>1</v>
      </c>
      <c r="O250" s="55">
        <v>1.0250730514526367</v>
      </c>
      <c r="P250" s="56">
        <v>1.0000110864639282</v>
      </c>
      <c r="W250" s="53">
        <v>192482.74654377881</v>
      </c>
      <c r="X250" s="53">
        <v>161687</v>
      </c>
      <c r="Y250" s="52">
        <v>191505.87019230769</v>
      </c>
      <c r="Z250" s="53">
        <v>158369</v>
      </c>
      <c r="AA250" s="54">
        <v>93.586538461538467</v>
      </c>
      <c r="AB250" s="54">
        <v>47</v>
      </c>
      <c r="AC250" s="55">
        <v>1.035030722618103</v>
      </c>
      <c r="AD250" s="56">
        <v>1.0044189691543579</v>
      </c>
      <c r="AK250" s="57">
        <v>510</v>
      </c>
      <c r="AL250" s="58">
        <v>98541870</v>
      </c>
      <c r="AM250" s="59">
        <v>615</v>
      </c>
      <c r="AN250" s="60">
        <v>541</v>
      </c>
      <c r="AO250" s="61">
        <v>193219.35294117648</v>
      </c>
      <c r="AP250" s="58">
        <v>159900</v>
      </c>
      <c r="AQ250" s="59">
        <v>73.976470588235287</v>
      </c>
      <c r="AR250" s="59">
        <v>16</v>
      </c>
      <c r="AS250" s="62">
        <v>1.0163359642028809</v>
      </c>
      <c r="AT250" s="62">
        <v>1</v>
      </c>
      <c r="AU250" s="62">
        <v>1.0275968313217163</v>
      </c>
      <c r="AV250" s="63">
        <v>1.0011959075927734</v>
      </c>
      <c r="AW250" s="58">
        <v>190806.23089430894</v>
      </c>
      <c r="AX250" s="58">
        <v>159900</v>
      </c>
      <c r="AY250" s="61">
        <v>192519.77264325324</v>
      </c>
      <c r="AZ250" s="58">
        <v>163578</v>
      </c>
      <c r="BA250" s="59">
        <v>90.262476894639562</v>
      </c>
      <c r="BB250" s="59">
        <v>41</v>
      </c>
      <c r="BC250" s="62">
        <v>1.0337768793106079</v>
      </c>
      <c r="BD250" s="63">
        <v>1.0046167373657227</v>
      </c>
    </row>
    <row r="251" spans="1:56" x14ac:dyDescent="0.25">
      <c r="A251" s="47">
        <v>38749</v>
      </c>
      <c r="B251" s="48">
        <v>166</v>
      </c>
      <c r="C251" s="49">
        <v>824</v>
      </c>
      <c r="D251" s="50">
        <v>4.6422535211267606</v>
      </c>
      <c r="E251" s="49">
        <v>139</v>
      </c>
      <c r="F251" s="49">
        <v>182</v>
      </c>
      <c r="H251" s="51">
        <v>30341788</v>
      </c>
      <c r="I251" s="52">
        <v>182781.85542168675</v>
      </c>
      <c r="J251" s="53">
        <v>161631.5</v>
      </c>
      <c r="K251" s="54">
        <v>82.873493975903614</v>
      </c>
      <c r="L251" s="54">
        <v>49</v>
      </c>
      <c r="M251" s="55">
        <v>1.018115758895874</v>
      </c>
      <c r="N251" s="55">
        <v>1</v>
      </c>
      <c r="O251" s="55">
        <v>1.0344246625900269</v>
      </c>
      <c r="P251" s="56">
        <v>1</v>
      </c>
      <c r="W251" s="53">
        <v>197742.8417266187</v>
      </c>
      <c r="X251" s="53">
        <v>169700</v>
      </c>
      <c r="Y251" s="52">
        <v>191371.489010989</v>
      </c>
      <c r="Z251" s="53">
        <v>165400</v>
      </c>
      <c r="AA251" s="54">
        <v>95.928571428571431</v>
      </c>
      <c r="AB251" s="54">
        <v>40.5</v>
      </c>
      <c r="AC251" s="55">
        <v>1.0303785800933838</v>
      </c>
      <c r="AD251" s="56">
        <v>1.0009515285491943</v>
      </c>
      <c r="AK251" s="57">
        <v>313</v>
      </c>
      <c r="AL251" s="58">
        <v>59488725</v>
      </c>
      <c r="AM251" s="59">
        <v>398</v>
      </c>
      <c r="AN251" s="60">
        <v>333</v>
      </c>
      <c r="AO251" s="61">
        <v>190059.82428115016</v>
      </c>
      <c r="AP251" s="58">
        <v>160000</v>
      </c>
      <c r="AQ251" s="59">
        <v>72.693290734824288</v>
      </c>
      <c r="AR251" s="59">
        <v>19</v>
      </c>
      <c r="AS251" s="62">
        <v>1.0168682336807251</v>
      </c>
      <c r="AT251" s="62">
        <v>1</v>
      </c>
      <c r="AU251" s="62">
        <v>1.0291823148727417</v>
      </c>
      <c r="AV251" s="63">
        <v>1.0019915103912354</v>
      </c>
      <c r="AW251" s="58">
        <v>189892.15075376883</v>
      </c>
      <c r="AX251" s="58">
        <v>159400</v>
      </c>
      <c r="AY251" s="61">
        <v>193153.08108108109</v>
      </c>
      <c r="AZ251" s="58">
        <v>165900</v>
      </c>
      <c r="BA251" s="59">
        <v>88.186186186186191</v>
      </c>
      <c r="BB251" s="59">
        <v>35</v>
      </c>
      <c r="BC251" s="62">
        <v>1.0329990386962891</v>
      </c>
      <c r="BD251" s="63">
        <v>1.0055322647094727</v>
      </c>
    </row>
    <row r="252" spans="1:56" x14ac:dyDescent="0.25">
      <c r="A252" s="47">
        <v>38718</v>
      </c>
      <c r="B252" s="48">
        <v>147</v>
      </c>
      <c r="C252" s="49">
        <v>810</v>
      </c>
      <c r="D252" s="50">
        <v>4.6329839288726875</v>
      </c>
      <c r="E252" s="49">
        <v>259</v>
      </c>
      <c r="F252" s="49">
        <v>151</v>
      </c>
      <c r="H252" s="51">
        <v>29146937</v>
      </c>
      <c r="I252" s="52">
        <v>198278.48299319728</v>
      </c>
      <c r="J252" s="53">
        <v>159900</v>
      </c>
      <c r="K252" s="54">
        <v>61.197278911564624</v>
      </c>
      <c r="L252" s="54">
        <v>2</v>
      </c>
      <c r="M252" s="55">
        <v>1.0154595375061035</v>
      </c>
      <c r="N252" s="55">
        <v>1</v>
      </c>
      <c r="O252" s="55">
        <v>1.0232217311859131</v>
      </c>
      <c r="P252" s="56">
        <v>1.0037477016448975</v>
      </c>
      <c r="W252" s="53">
        <v>185678.84555984556</v>
      </c>
      <c r="X252" s="53">
        <v>157500</v>
      </c>
      <c r="Y252" s="52">
        <v>195300.43046357617</v>
      </c>
      <c r="Z252" s="53">
        <v>172826</v>
      </c>
      <c r="AA252" s="54">
        <v>78.854304635761594</v>
      </c>
      <c r="AB252" s="54">
        <v>31</v>
      </c>
      <c r="AC252" s="55">
        <v>1.0361783504486084</v>
      </c>
      <c r="AD252" s="56">
        <v>1.0109736919403076</v>
      </c>
      <c r="AK252" s="57">
        <v>147</v>
      </c>
      <c r="AL252" s="58">
        <v>29146937</v>
      </c>
      <c r="AM252" s="59">
        <v>259</v>
      </c>
      <c r="AN252" s="60">
        <v>151</v>
      </c>
      <c r="AO252" s="61">
        <v>198278.48299319728</v>
      </c>
      <c r="AP252" s="58">
        <v>159900</v>
      </c>
      <c r="AQ252" s="59">
        <v>61.197278911564624</v>
      </c>
      <c r="AR252" s="59">
        <v>2</v>
      </c>
      <c r="AS252" s="62">
        <v>1.0154595375061035</v>
      </c>
      <c r="AT252" s="62">
        <v>1</v>
      </c>
      <c r="AU252" s="62">
        <v>1.0232217311859131</v>
      </c>
      <c r="AV252" s="63">
        <v>1.0037477016448975</v>
      </c>
      <c r="AW252" s="58">
        <v>185678.84555984556</v>
      </c>
      <c r="AX252" s="58">
        <v>157500</v>
      </c>
      <c r="AY252" s="61">
        <v>195300.43046357617</v>
      </c>
      <c r="AZ252" s="58">
        <v>172826</v>
      </c>
      <c r="BA252" s="59">
        <v>78.854304635761594</v>
      </c>
      <c r="BB252" s="59">
        <v>31</v>
      </c>
      <c r="BC252" s="62">
        <v>1.0361783504486084</v>
      </c>
      <c r="BD252" s="63">
        <v>1.0109736919403076</v>
      </c>
    </row>
    <row r="253" spans="1:56" x14ac:dyDescent="0.25">
      <c r="A253" s="47">
        <v>38687</v>
      </c>
      <c r="B253" s="48">
        <v>178</v>
      </c>
      <c r="C253" s="49">
        <v>806</v>
      </c>
      <c r="D253" s="50">
        <v>4.6837773781477408</v>
      </c>
      <c r="E253" s="49">
        <v>110</v>
      </c>
      <c r="F253" s="49">
        <v>96</v>
      </c>
      <c r="H253" s="51">
        <v>37524459</v>
      </c>
      <c r="I253" s="52">
        <v>210811.56741573033</v>
      </c>
      <c r="J253" s="53">
        <v>176088</v>
      </c>
      <c r="K253" s="54">
        <v>62.915730337078649</v>
      </c>
      <c r="L253" s="54">
        <v>11</v>
      </c>
      <c r="M253" s="55">
        <v>1.0178177356719971</v>
      </c>
      <c r="N253" s="55">
        <v>1</v>
      </c>
      <c r="O253" s="55">
        <v>1.0292947292327881</v>
      </c>
      <c r="P253" s="56">
        <v>1.000007152557373</v>
      </c>
      <c r="W253" s="53">
        <v>197330.95454545456</v>
      </c>
      <c r="X253" s="53">
        <v>157340.5</v>
      </c>
      <c r="Y253" s="52">
        <v>212549.46875</v>
      </c>
      <c r="Z253" s="53">
        <v>163751.5</v>
      </c>
      <c r="AA253" s="54">
        <v>82.885416666666671</v>
      </c>
      <c r="AB253" s="54">
        <v>35.5</v>
      </c>
      <c r="AC253" s="55">
        <v>1.0318803787231445</v>
      </c>
      <c r="AD253" s="56">
        <v>1.0047399997711182</v>
      </c>
      <c r="AK253" s="57">
        <v>2065</v>
      </c>
      <c r="AL253" s="58">
        <v>408033765</v>
      </c>
      <c r="AM253" s="59">
        <v>2216</v>
      </c>
      <c r="AN253" s="60">
        <v>2194</v>
      </c>
      <c r="AO253" s="61">
        <v>197786.60445952497</v>
      </c>
      <c r="AP253" s="58">
        <v>162008</v>
      </c>
      <c r="AQ253" s="59">
        <v>85.77481840193704</v>
      </c>
      <c r="AR253" s="59">
        <v>29</v>
      </c>
      <c r="AS253" s="62">
        <v>1.0132366418838501</v>
      </c>
      <c r="AT253" s="62">
        <v>1</v>
      </c>
      <c r="AU253" s="62">
        <v>1.0369510650634766</v>
      </c>
      <c r="AV253" s="63">
        <v>1.0074925422668457</v>
      </c>
      <c r="AW253" s="58">
        <v>201609.60523938574</v>
      </c>
      <c r="AX253" s="58">
        <v>165000</v>
      </c>
      <c r="AY253" s="61">
        <v>197048.62956204379</v>
      </c>
      <c r="AZ253" s="58">
        <v>159900</v>
      </c>
      <c r="BA253" s="59">
        <v>79.693254329990879</v>
      </c>
      <c r="BB253" s="59">
        <v>25.5</v>
      </c>
      <c r="BC253" s="62">
        <v>1.0344781875610352</v>
      </c>
      <c r="BD253" s="63">
        <v>1.0048390626907349</v>
      </c>
    </row>
    <row r="254" spans="1:56" x14ac:dyDescent="0.25">
      <c r="A254" s="47">
        <v>38657</v>
      </c>
      <c r="B254" s="48">
        <v>206</v>
      </c>
      <c r="C254" s="49">
        <v>758</v>
      </c>
      <c r="D254" s="50">
        <v>4.4588235294117649</v>
      </c>
      <c r="E254" s="49">
        <v>142</v>
      </c>
      <c r="F254" s="49">
        <v>138</v>
      </c>
      <c r="H254" s="51">
        <v>46777736</v>
      </c>
      <c r="I254" s="52">
        <v>227076.38834951457</v>
      </c>
      <c r="J254" s="53">
        <v>168630</v>
      </c>
      <c r="K254" s="54">
        <v>79.456310679611647</v>
      </c>
      <c r="L254" s="54">
        <v>26.5</v>
      </c>
      <c r="M254" s="55">
        <v>1.010980486869812</v>
      </c>
      <c r="N254" s="55">
        <v>1</v>
      </c>
      <c r="O254" s="55">
        <v>1.0467455387115479</v>
      </c>
      <c r="P254" s="56">
        <v>1.0062321424484253</v>
      </c>
      <c r="W254" s="53">
        <v>213280.46478873238</v>
      </c>
      <c r="X254" s="53">
        <v>180650</v>
      </c>
      <c r="Y254" s="52">
        <v>210391.86231884058</v>
      </c>
      <c r="Z254" s="53">
        <v>178402.5</v>
      </c>
      <c r="AA254" s="54">
        <v>69.427536231884062</v>
      </c>
      <c r="AB254" s="54">
        <v>7</v>
      </c>
      <c r="AC254" s="55">
        <v>1.0283100605010986</v>
      </c>
      <c r="AD254" s="56">
        <v>1.006915807723999</v>
      </c>
      <c r="AK254" s="57">
        <v>1887</v>
      </c>
      <c r="AL254" s="58">
        <v>370509306</v>
      </c>
      <c r="AM254" s="59">
        <v>2106</v>
      </c>
      <c r="AN254" s="60">
        <v>2098</v>
      </c>
      <c r="AO254" s="61">
        <v>196556.66100795756</v>
      </c>
      <c r="AP254" s="58">
        <v>160000</v>
      </c>
      <c r="AQ254" s="59">
        <v>87.931107578166404</v>
      </c>
      <c r="AR254" s="59">
        <v>30</v>
      </c>
      <c r="AS254" s="62">
        <v>1.0128037929534912</v>
      </c>
      <c r="AT254" s="62">
        <v>1</v>
      </c>
      <c r="AU254" s="62">
        <v>1.0376759767532349</v>
      </c>
      <c r="AV254" s="63">
        <v>1.0084413290023804</v>
      </c>
      <c r="AW254" s="58">
        <v>201833.29895437261</v>
      </c>
      <c r="AX254" s="58">
        <v>165336.5</v>
      </c>
      <c r="AY254" s="61">
        <v>196338.66746183205</v>
      </c>
      <c r="AZ254" s="58">
        <v>159804</v>
      </c>
      <c r="BA254" s="59">
        <v>79.547187797902765</v>
      </c>
      <c r="BB254" s="59">
        <v>25</v>
      </c>
      <c r="BC254" s="62">
        <v>1.0345973968505859</v>
      </c>
      <c r="BD254" s="63">
        <v>1.004894495010376</v>
      </c>
    </row>
    <row r="255" spans="1:56" x14ac:dyDescent="0.25">
      <c r="A255" s="47">
        <v>38626</v>
      </c>
      <c r="B255" s="48">
        <v>162</v>
      </c>
      <c r="C255" s="49">
        <v>776</v>
      </c>
      <c r="D255" s="50">
        <v>4.7101669195751139</v>
      </c>
      <c r="E255" s="49">
        <v>203</v>
      </c>
      <c r="F255" s="49">
        <v>198</v>
      </c>
      <c r="H255" s="51">
        <v>33685943</v>
      </c>
      <c r="I255" s="52">
        <v>207937.91975308643</v>
      </c>
      <c r="J255" s="53">
        <v>165250</v>
      </c>
      <c r="K255" s="54">
        <v>71.333333333333329</v>
      </c>
      <c r="L255" s="54">
        <v>27</v>
      </c>
      <c r="M255" s="55">
        <v>1.0137256383895874</v>
      </c>
      <c r="N255" s="55">
        <v>1</v>
      </c>
      <c r="O255" s="55">
        <v>1.0284631252288818</v>
      </c>
      <c r="P255" s="56">
        <v>1.0085256099700928</v>
      </c>
      <c r="W255" s="53">
        <v>206148.95566502464</v>
      </c>
      <c r="X255" s="53">
        <v>164800</v>
      </c>
      <c r="Y255" s="52">
        <v>208850.20707070708</v>
      </c>
      <c r="Z255" s="53">
        <v>165029</v>
      </c>
      <c r="AA255" s="54">
        <v>69.439393939393938</v>
      </c>
      <c r="AB255" s="54">
        <v>24</v>
      </c>
      <c r="AC255" s="55">
        <v>1.0395313501358032</v>
      </c>
      <c r="AD255" s="56">
        <v>1.0042686462402344</v>
      </c>
      <c r="AK255" s="57">
        <v>1681</v>
      </c>
      <c r="AL255" s="58">
        <v>323731570</v>
      </c>
      <c r="AM255" s="59">
        <v>1964</v>
      </c>
      <c r="AN255" s="60">
        <v>1960</v>
      </c>
      <c r="AO255" s="61">
        <v>192812.13222156046</v>
      </c>
      <c r="AP255" s="58">
        <v>159000</v>
      </c>
      <c r="AQ255" s="59">
        <v>88.969660916121356</v>
      </c>
      <c r="AR255" s="59">
        <v>30</v>
      </c>
      <c r="AS255" s="62">
        <v>1.013027548789978</v>
      </c>
      <c r="AT255" s="62">
        <v>1</v>
      </c>
      <c r="AU255" s="62">
        <v>1.0365599393844604</v>
      </c>
      <c r="AV255" s="63">
        <v>1.0089218616485596</v>
      </c>
      <c r="AW255" s="58">
        <v>201004.80886850154</v>
      </c>
      <c r="AX255" s="58">
        <v>164850</v>
      </c>
      <c r="AY255" s="61">
        <v>195348.19713993871</v>
      </c>
      <c r="AZ255" s="58">
        <v>158367.5</v>
      </c>
      <c r="BA255" s="59">
        <v>80.259693877551015</v>
      </c>
      <c r="BB255" s="59">
        <v>26</v>
      </c>
      <c r="BC255" s="62">
        <v>1.0350409746170044</v>
      </c>
      <c r="BD255" s="63">
        <v>1.0043797492980957</v>
      </c>
    </row>
    <row r="256" spans="1:56" x14ac:dyDescent="0.25">
      <c r="A256" s="47">
        <v>38596</v>
      </c>
      <c r="B256" s="48">
        <v>188</v>
      </c>
      <c r="C256" s="49">
        <v>787</v>
      </c>
      <c r="D256" s="50">
        <v>4.7409638554216871</v>
      </c>
      <c r="E256" s="49">
        <v>162</v>
      </c>
      <c r="F256" s="49">
        <v>179</v>
      </c>
      <c r="H256" s="51">
        <v>35871122</v>
      </c>
      <c r="I256" s="52">
        <v>190803.8404255319</v>
      </c>
      <c r="J256" s="53">
        <v>154191.5</v>
      </c>
      <c r="K256" s="54">
        <v>69.234042553191486</v>
      </c>
      <c r="L256" s="54">
        <v>14</v>
      </c>
      <c r="M256" s="55">
        <v>1.0117467641830444</v>
      </c>
      <c r="N256" s="55">
        <v>1</v>
      </c>
      <c r="O256" s="55">
        <v>1.0427225828170776</v>
      </c>
      <c r="P256" s="56">
        <v>1.0033943653106689</v>
      </c>
      <c r="W256" s="53">
        <v>208172.45061728396</v>
      </c>
      <c r="X256" s="53">
        <v>174045</v>
      </c>
      <c r="Y256" s="52">
        <v>226604.26256983241</v>
      </c>
      <c r="Z256" s="53">
        <v>172210</v>
      </c>
      <c r="AA256" s="54">
        <v>76.765363128491614</v>
      </c>
      <c r="AB256" s="54">
        <v>17</v>
      </c>
      <c r="AC256" s="55">
        <v>1.0359160900115967</v>
      </c>
      <c r="AD256" s="56">
        <v>1.0124610662460327</v>
      </c>
      <c r="AK256" s="57">
        <v>1519</v>
      </c>
      <c r="AL256" s="58">
        <v>290045627</v>
      </c>
      <c r="AM256" s="59">
        <v>1761</v>
      </c>
      <c r="AN256" s="60">
        <v>1762</v>
      </c>
      <c r="AO256" s="61">
        <v>191196.85365853659</v>
      </c>
      <c r="AP256" s="58">
        <v>158285</v>
      </c>
      <c r="AQ256" s="59">
        <v>90.850559578670172</v>
      </c>
      <c r="AR256" s="59">
        <v>31</v>
      </c>
      <c r="AS256" s="62">
        <v>1.0129530429840088</v>
      </c>
      <c r="AT256" s="62">
        <v>1</v>
      </c>
      <c r="AU256" s="62">
        <v>1.0374274253845215</v>
      </c>
      <c r="AV256" s="63">
        <v>1.0090177059173584</v>
      </c>
      <c r="AW256" s="58">
        <v>200411.14098919841</v>
      </c>
      <c r="AX256" s="58">
        <v>164900</v>
      </c>
      <c r="AY256" s="61">
        <v>193829.22102272726</v>
      </c>
      <c r="AZ256" s="58">
        <v>157457</v>
      </c>
      <c r="BA256" s="59">
        <v>81.475595913734395</v>
      </c>
      <c r="BB256" s="59">
        <v>26</v>
      </c>
      <c r="BC256" s="62">
        <v>1.0345351696014404</v>
      </c>
      <c r="BD256" s="63">
        <v>1.0043797492980957</v>
      </c>
    </row>
    <row r="257" spans="1:56" x14ac:dyDescent="0.25">
      <c r="A257" s="47">
        <v>38565</v>
      </c>
      <c r="B257" s="48">
        <v>193</v>
      </c>
      <c r="C257" s="49">
        <v>776</v>
      </c>
      <c r="D257" s="50">
        <v>4.7269034068490923</v>
      </c>
      <c r="E257" s="49">
        <v>271</v>
      </c>
      <c r="F257" s="49">
        <v>195</v>
      </c>
      <c r="H257" s="51">
        <v>36653856</v>
      </c>
      <c r="I257" s="52">
        <v>189916.35233160621</v>
      </c>
      <c r="J257" s="53">
        <v>157894</v>
      </c>
      <c r="K257" s="54">
        <v>85.730569948186528</v>
      </c>
      <c r="L257" s="54">
        <v>12</v>
      </c>
      <c r="M257" s="55">
        <v>1.021522045135498</v>
      </c>
      <c r="N257" s="55">
        <v>1</v>
      </c>
      <c r="O257" s="55">
        <v>1.0470235347747803</v>
      </c>
      <c r="P257" s="56">
        <v>1.0184179544448853</v>
      </c>
      <c r="W257" s="53">
        <v>203573.28413284133</v>
      </c>
      <c r="X257" s="53">
        <v>161900</v>
      </c>
      <c r="Y257" s="52">
        <v>208124.85641025641</v>
      </c>
      <c r="Z257" s="53">
        <v>167200</v>
      </c>
      <c r="AA257" s="54">
        <v>60.605128205128203</v>
      </c>
      <c r="AB257" s="54">
        <v>9</v>
      </c>
      <c r="AC257" s="55">
        <v>1.0319559574127197</v>
      </c>
      <c r="AD257" s="56">
        <v>1.0052989721298218</v>
      </c>
      <c r="AK257" s="57">
        <v>1331</v>
      </c>
      <c r="AL257" s="58">
        <v>254174505</v>
      </c>
      <c r="AM257" s="59">
        <v>1599</v>
      </c>
      <c r="AN257" s="60">
        <v>1583</v>
      </c>
      <c r="AO257" s="61">
        <v>191252.44920993227</v>
      </c>
      <c r="AP257" s="58">
        <v>158900</v>
      </c>
      <c r="AQ257" s="59">
        <v>93.903831705484592</v>
      </c>
      <c r="AR257" s="59">
        <v>33</v>
      </c>
      <c r="AS257" s="62">
        <v>1.0131237506866455</v>
      </c>
      <c r="AT257" s="62">
        <v>1</v>
      </c>
      <c r="AU257" s="62">
        <v>1.0366755723953247</v>
      </c>
      <c r="AV257" s="63">
        <v>1.0098671913146973</v>
      </c>
      <c r="AW257" s="58">
        <v>199623.83218534754</v>
      </c>
      <c r="AX257" s="58">
        <v>162500</v>
      </c>
      <c r="AY257" s="61">
        <v>190118.4478178368</v>
      </c>
      <c r="AZ257" s="58">
        <v>156310</v>
      </c>
      <c r="BA257" s="59">
        <v>82.008212255211618</v>
      </c>
      <c r="BB257" s="59">
        <v>26</v>
      </c>
      <c r="BC257" s="62">
        <v>1.0343786478042603</v>
      </c>
      <c r="BD257" s="63">
        <v>1.0030941963195801</v>
      </c>
    </row>
    <row r="258" spans="1:56" x14ac:dyDescent="0.25">
      <c r="A258" s="47">
        <v>38534</v>
      </c>
      <c r="B258" s="48">
        <v>196</v>
      </c>
      <c r="C258" s="49">
        <v>781</v>
      </c>
      <c r="D258" s="50">
        <v>4.7938617429186188</v>
      </c>
      <c r="E258" s="49">
        <v>224</v>
      </c>
      <c r="F258" s="49">
        <v>218</v>
      </c>
      <c r="H258" s="51">
        <v>38603837</v>
      </c>
      <c r="I258" s="52">
        <v>197968.39487179488</v>
      </c>
      <c r="J258" s="53">
        <v>158850</v>
      </c>
      <c r="K258" s="54">
        <v>82.780612244897952</v>
      </c>
      <c r="L258" s="54">
        <v>40.5</v>
      </c>
      <c r="M258" s="55">
        <v>1.0130691528320313</v>
      </c>
      <c r="N258" s="55">
        <v>1</v>
      </c>
      <c r="O258" s="55">
        <v>1.03582763671875</v>
      </c>
      <c r="P258" s="56">
        <v>1.0084116458892822</v>
      </c>
      <c r="W258" s="53">
        <v>192344.36322869954</v>
      </c>
      <c r="X258" s="53">
        <v>158910</v>
      </c>
      <c r="Y258" s="52">
        <v>196935.21658986175</v>
      </c>
      <c r="Z258" s="53">
        <v>159729</v>
      </c>
      <c r="AA258" s="54">
        <v>63.389908256880737</v>
      </c>
      <c r="AB258" s="54">
        <v>5</v>
      </c>
      <c r="AC258" s="55">
        <v>1.0365337133407593</v>
      </c>
      <c r="AD258" s="56">
        <v>1.0060361623764038</v>
      </c>
      <c r="AK258" s="57">
        <v>1138</v>
      </c>
      <c r="AL258" s="58">
        <v>217520649</v>
      </c>
      <c r="AM258" s="59">
        <v>1328</v>
      </c>
      <c r="AN258" s="60">
        <v>1388</v>
      </c>
      <c r="AO258" s="61">
        <v>191479.44454225354</v>
      </c>
      <c r="AP258" s="58">
        <v>158950</v>
      </c>
      <c r="AQ258" s="59">
        <v>95.289982425307556</v>
      </c>
      <c r="AR258" s="59">
        <v>36</v>
      </c>
      <c r="AS258" s="62">
        <v>1.0116957426071167</v>
      </c>
      <c r="AT258" s="62">
        <v>1</v>
      </c>
      <c r="AU258" s="62">
        <v>1.034909725189209</v>
      </c>
      <c r="AV258" s="63">
        <v>1.0084469318389893</v>
      </c>
      <c r="AW258" s="58">
        <v>198816.66666666666</v>
      </c>
      <c r="AX258" s="58">
        <v>162500</v>
      </c>
      <c r="AY258" s="61">
        <v>187585.07864357866</v>
      </c>
      <c r="AZ258" s="58">
        <v>154995</v>
      </c>
      <c r="BA258" s="59">
        <v>85.015129682997113</v>
      </c>
      <c r="BB258" s="59">
        <v>30</v>
      </c>
      <c r="BC258" s="62">
        <v>1.0347180366516113</v>
      </c>
      <c r="BD258" s="63">
        <v>1.0030941963195801</v>
      </c>
    </row>
    <row r="259" spans="1:56" x14ac:dyDescent="0.25">
      <c r="A259" s="47">
        <v>38504</v>
      </c>
      <c r="B259" s="48">
        <v>191</v>
      </c>
      <c r="C259" s="49">
        <v>769</v>
      </c>
      <c r="D259" s="50">
        <v>4.7347356136555527</v>
      </c>
      <c r="E259" s="49">
        <v>158</v>
      </c>
      <c r="F259" s="49">
        <v>180</v>
      </c>
      <c r="H259" s="51">
        <v>35429472</v>
      </c>
      <c r="I259" s="52">
        <v>186470.90526315788</v>
      </c>
      <c r="J259" s="53">
        <v>149952.5</v>
      </c>
      <c r="K259" s="54">
        <v>100.21989528795811</v>
      </c>
      <c r="L259" s="54">
        <v>61</v>
      </c>
      <c r="M259" s="55">
        <v>1.0166088342666626</v>
      </c>
      <c r="N259" s="55">
        <v>1</v>
      </c>
      <c r="O259" s="55">
        <v>1.0368062257766724</v>
      </c>
      <c r="P259" s="56">
        <v>1.0101797580718994</v>
      </c>
      <c r="W259" s="53">
        <v>196852.89171974521</v>
      </c>
      <c r="X259" s="53">
        <v>164513</v>
      </c>
      <c r="Y259" s="52">
        <v>188658.45810055867</v>
      </c>
      <c r="Z259" s="53">
        <v>155900</v>
      </c>
      <c r="AA259" s="54">
        <v>103.05555555555556</v>
      </c>
      <c r="AB259" s="54">
        <v>52.5</v>
      </c>
      <c r="AC259" s="55">
        <v>1.0390282869338989</v>
      </c>
      <c r="AD259" s="56">
        <v>1.0135412216186523</v>
      </c>
      <c r="AK259" s="57">
        <v>942</v>
      </c>
      <c r="AL259" s="58">
        <v>178916812</v>
      </c>
      <c r="AM259" s="59">
        <v>1104</v>
      </c>
      <c r="AN259" s="60">
        <v>1170</v>
      </c>
      <c r="AO259" s="61">
        <v>190134.76301806589</v>
      </c>
      <c r="AP259" s="58">
        <v>159000</v>
      </c>
      <c r="AQ259" s="59">
        <v>97.892781316348191</v>
      </c>
      <c r="AR259" s="59">
        <v>34</v>
      </c>
      <c r="AS259" s="62">
        <v>1.0114108324050903</v>
      </c>
      <c r="AT259" s="62">
        <v>1</v>
      </c>
      <c r="AU259" s="62">
        <v>1.0347186326980591</v>
      </c>
      <c r="AV259" s="63">
        <v>1.008496880531311</v>
      </c>
      <c r="AW259" s="58">
        <v>200125.21033544876</v>
      </c>
      <c r="AX259" s="58">
        <v>163905</v>
      </c>
      <c r="AY259" s="61">
        <v>185849.4242942686</v>
      </c>
      <c r="AZ259" s="58">
        <v>154365</v>
      </c>
      <c r="BA259" s="59">
        <v>89.044444444444451</v>
      </c>
      <c r="BB259" s="59">
        <v>38.5</v>
      </c>
      <c r="BC259" s="62">
        <v>1.0343806743621826</v>
      </c>
      <c r="BD259" s="63">
        <v>1.0030941963195801</v>
      </c>
    </row>
    <row r="260" spans="1:56" x14ac:dyDescent="0.25">
      <c r="A260" s="47">
        <v>38473</v>
      </c>
      <c r="B260" s="48">
        <v>187</v>
      </c>
      <c r="C260" s="49">
        <v>738</v>
      </c>
      <c r="D260" s="50">
        <v>4.5981308411214954</v>
      </c>
      <c r="E260" s="49">
        <v>176</v>
      </c>
      <c r="F260" s="49">
        <v>208</v>
      </c>
      <c r="H260" s="51">
        <v>35306961</v>
      </c>
      <c r="I260" s="52">
        <v>188807.27807486631</v>
      </c>
      <c r="J260" s="53">
        <v>157040</v>
      </c>
      <c r="K260" s="54">
        <v>87.770053475935825</v>
      </c>
      <c r="L260" s="54">
        <v>24</v>
      </c>
      <c r="M260" s="55">
        <v>1.0095831155776978</v>
      </c>
      <c r="N260" s="55">
        <v>1</v>
      </c>
      <c r="O260" s="55">
        <v>1.0328080654144287</v>
      </c>
      <c r="P260" s="56">
        <v>1.0106785297393799</v>
      </c>
      <c r="W260" s="53">
        <v>206990.51704545456</v>
      </c>
      <c r="X260" s="53">
        <v>173082.5</v>
      </c>
      <c r="Y260" s="52">
        <v>193684.02884615384</v>
      </c>
      <c r="Z260" s="53">
        <v>162266</v>
      </c>
      <c r="AA260" s="54">
        <v>77</v>
      </c>
      <c r="AB260" s="54">
        <v>29</v>
      </c>
      <c r="AC260" s="55">
        <v>1.0367840528488159</v>
      </c>
      <c r="AD260" s="56">
        <v>1.0046353340148926</v>
      </c>
      <c r="AK260" s="57">
        <v>751</v>
      </c>
      <c r="AL260" s="58">
        <v>143487340</v>
      </c>
      <c r="AM260" s="59">
        <v>946</v>
      </c>
      <c r="AN260" s="60">
        <v>990</v>
      </c>
      <c r="AO260" s="61">
        <v>191061.70439414115</v>
      </c>
      <c r="AP260" s="58">
        <v>160690</v>
      </c>
      <c r="AQ260" s="59">
        <v>97.300932090545942</v>
      </c>
      <c r="AR260" s="59">
        <v>30</v>
      </c>
      <c r="AS260" s="62">
        <v>1.0101026296615601</v>
      </c>
      <c r="AT260" s="62">
        <v>1</v>
      </c>
      <c r="AU260" s="62">
        <v>1.0341904163360596</v>
      </c>
      <c r="AV260" s="63">
        <v>1.0083317756652832</v>
      </c>
      <c r="AW260" s="58">
        <v>200668.29069767441</v>
      </c>
      <c r="AX260" s="58">
        <v>163663</v>
      </c>
      <c r="AY260" s="61">
        <v>185341.52828282828</v>
      </c>
      <c r="AZ260" s="58">
        <v>152737.5</v>
      </c>
      <c r="BA260" s="59">
        <v>86.4969696969697</v>
      </c>
      <c r="BB260" s="59">
        <v>34</v>
      </c>
      <c r="BC260" s="62">
        <v>1.0335394144058228</v>
      </c>
      <c r="BD260" s="63">
        <v>1.0022264719009399</v>
      </c>
    </row>
    <row r="261" spans="1:56" x14ac:dyDescent="0.25">
      <c r="A261" s="47">
        <v>38443</v>
      </c>
      <c r="B261" s="48">
        <v>165</v>
      </c>
      <c r="C261" s="49">
        <v>811</v>
      </c>
      <c r="D261" s="50">
        <v>5.0634753855098795</v>
      </c>
      <c r="E261" s="49">
        <v>215</v>
      </c>
      <c r="F261" s="49">
        <v>253</v>
      </c>
      <c r="H261" s="51">
        <v>32261120</v>
      </c>
      <c r="I261" s="52">
        <v>195521.93939393939</v>
      </c>
      <c r="J261" s="53">
        <v>161450</v>
      </c>
      <c r="K261" s="54">
        <v>93.654545454545456</v>
      </c>
      <c r="L261" s="54">
        <v>31</v>
      </c>
      <c r="M261" s="55">
        <v>1.0119191408157349</v>
      </c>
      <c r="N261" s="55">
        <v>1</v>
      </c>
      <c r="O261" s="55">
        <v>1.0335733890533447</v>
      </c>
      <c r="P261" s="56">
        <v>1.0065562725067139</v>
      </c>
      <c r="W261" s="53">
        <v>194964.53023255814</v>
      </c>
      <c r="X261" s="53">
        <v>173900</v>
      </c>
      <c r="Y261" s="52">
        <v>181103.54150197629</v>
      </c>
      <c r="Z261" s="53">
        <v>153204</v>
      </c>
      <c r="AA261" s="54">
        <v>94.952569169960469</v>
      </c>
      <c r="AB261" s="54">
        <v>65</v>
      </c>
      <c r="AC261" s="55">
        <v>1.0300168991088867</v>
      </c>
      <c r="AD261" s="56">
        <v>1.0000085830688477</v>
      </c>
      <c r="AK261" s="57">
        <v>564</v>
      </c>
      <c r="AL261" s="58">
        <v>108180379</v>
      </c>
      <c r="AM261" s="59">
        <v>770</v>
      </c>
      <c r="AN261" s="60">
        <v>782</v>
      </c>
      <c r="AO261" s="61">
        <v>191809.18262411348</v>
      </c>
      <c r="AP261" s="58">
        <v>162004</v>
      </c>
      <c r="AQ261" s="59">
        <v>100.46099290780141</v>
      </c>
      <c r="AR261" s="59">
        <v>31</v>
      </c>
      <c r="AS261" s="62">
        <v>1.0102748870849609</v>
      </c>
      <c r="AT261" s="62">
        <v>1</v>
      </c>
      <c r="AU261" s="62">
        <v>1.0346486568450928</v>
      </c>
      <c r="AV261" s="63">
        <v>1.006619930267334</v>
      </c>
      <c r="AW261" s="58">
        <v>199223.21038961038</v>
      </c>
      <c r="AX261" s="58">
        <v>159638.5</v>
      </c>
      <c r="AY261" s="61">
        <v>183122.55115089513</v>
      </c>
      <c r="AZ261" s="58">
        <v>149900</v>
      </c>
      <c r="BA261" s="59">
        <v>89.023017902813294</v>
      </c>
      <c r="BB261" s="59">
        <v>35</v>
      </c>
      <c r="BC261" s="62">
        <v>1.0326753854751587</v>
      </c>
      <c r="BD261" s="63">
        <v>1.0006670951843262</v>
      </c>
    </row>
    <row r="262" spans="1:56" x14ac:dyDescent="0.25">
      <c r="A262" s="47">
        <v>38412</v>
      </c>
      <c r="B262" s="48">
        <v>151</v>
      </c>
      <c r="C262" s="49">
        <v>778</v>
      </c>
      <c r="D262" s="50">
        <v>4.8624999999999998</v>
      </c>
      <c r="E262" s="49">
        <v>216</v>
      </c>
      <c r="F262" s="49">
        <v>236</v>
      </c>
      <c r="H262" s="51">
        <v>27468862</v>
      </c>
      <c r="I262" s="52">
        <v>181912.99337748345</v>
      </c>
      <c r="J262" s="53">
        <v>157673</v>
      </c>
      <c r="K262" s="54">
        <v>142.03973509933775</v>
      </c>
      <c r="L262" s="54">
        <v>43</v>
      </c>
      <c r="M262" s="55">
        <v>1.0117288827896118</v>
      </c>
      <c r="N262" s="55">
        <v>1</v>
      </c>
      <c r="O262" s="55">
        <v>1.0297036170959473</v>
      </c>
      <c r="P262" s="56">
        <v>1.0026650428771973</v>
      </c>
      <c r="W262" s="53">
        <v>202145.70833333334</v>
      </c>
      <c r="X262" s="53">
        <v>159675</v>
      </c>
      <c r="Y262" s="52">
        <v>190663.61864406778</v>
      </c>
      <c r="Z262" s="53">
        <v>141505</v>
      </c>
      <c r="AA262" s="54">
        <v>70.673728813559322</v>
      </c>
      <c r="AB262" s="54">
        <v>7</v>
      </c>
      <c r="AC262" s="55">
        <v>1.0273902416229248</v>
      </c>
      <c r="AD262" s="56">
        <v>1</v>
      </c>
      <c r="AK262" s="57">
        <v>399</v>
      </c>
      <c r="AL262" s="58">
        <v>75919259</v>
      </c>
      <c r="AM262" s="59">
        <v>555</v>
      </c>
      <c r="AN262" s="60">
        <v>529</v>
      </c>
      <c r="AO262" s="61">
        <v>190273.83208020049</v>
      </c>
      <c r="AP262" s="58">
        <v>162400</v>
      </c>
      <c r="AQ262" s="59">
        <v>103.27568922305764</v>
      </c>
      <c r="AR262" s="59">
        <v>31</v>
      </c>
      <c r="AS262" s="62">
        <v>1.0095947980880737</v>
      </c>
      <c r="AT262" s="62">
        <v>1</v>
      </c>
      <c r="AU262" s="62">
        <v>1.0350929498672485</v>
      </c>
      <c r="AV262" s="63">
        <v>1.0070059299468994</v>
      </c>
      <c r="AW262" s="58">
        <v>200872.96936936936</v>
      </c>
      <c r="AX262" s="58">
        <v>157950</v>
      </c>
      <c r="AY262" s="61">
        <v>184088.16446124762</v>
      </c>
      <c r="AZ262" s="58">
        <v>148771</v>
      </c>
      <c r="BA262" s="59">
        <v>86.187145557655953</v>
      </c>
      <c r="BB262" s="59">
        <v>22</v>
      </c>
      <c r="BC262" s="62">
        <v>1.0339491367340088</v>
      </c>
      <c r="BD262" s="63">
        <v>1.0032675266265869</v>
      </c>
    </row>
    <row r="263" spans="1:56" x14ac:dyDescent="0.25">
      <c r="A263" s="47">
        <v>38384</v>
      </c>
      <c r="B263" s="48">
        <v>134</v>
      </c>
      <c r="C263" s="49">
        <v>785</v>
      </c>
      <c r="D263" s="50">
        <v>4.9216300940438868</v>
      </c>
      <c r="E263" s="49">
        <v>171</v>
      </c>
      <c r="F263" s="49">
        <v>164</v>
      </c>
      <c r="H263" s="51">
        <v>25534376</v>
      </c>
      <c r="I263" s="52">
        <v>190555.04477611941</v>
      </c>
      <c r="J263" s="53">
        <v>158042.5</v>
      </c>
      <c r="K263" s="54">
        <v>83.850746268656721</v>
      </c>
      <c r="L263" s="54">
        <v>31</v>
      </c>
      <c r="M263" s="55">
        <v>1.0111178159713745</v>
      </c>
      <c r="N263" s="55">
        <v>1</v>
      </c>
      <c r="O263" s="55">
        <v>1.0408053398132324</v>
      </c>
      <c r="P263" s="56">
        <v>1.0160642862319946</v>
      </c>
      <c r="W263" s="53">
        <v>202737.54385964913</v>
      </c>
      <c r="X263" s="53">
        <v>165000</v>
      </c>
      <c r="Y263" s="52">
        <v>186206.04268292684</v>
      </c>
      <c r="Z263" s="53">
        <v>159775</v>
      </c>
      <c r="AA263" s="54">
        <v>101.52439024390245</v>
      </c>
      <c r="AB263" s="54">
        <v>39</v>
      </c>
      <c r="AC263" s="55">
        <v>1.0437331199645996</v>
      </c>
      <c r="AD263" s="56">
        <v>1.01374351978302</v>
      </c>
      <c r="AK263" s="57">
        <v>248</v>
      </c>
      <c r="AL263" s="58">
        <v>48450397</v>
      </c>
      <c r="AM263" s="59">
        <v>339</v>
      </c>
      <c r="AN263" s="60">
        <v>293</v>
      </c>
      <c r="AO263" s="61">
        <v>195364.50403225806</v>
      </c>
      <c r="AP263" s="58">
        <v>162891</v>
      </c>
      <c r="AQ263" s="59">
        <v>79.673387096774192</v>
      </c>
      <c r="AR263" s="59">
        <v>30</v>
      </c>
      <c r="AS263" s="62">
        <v>1.0082955360412598</v>
      </c>
      <c r="AT263" s="62">
        <v>1</v>
      </c>
      <c r="AU263" s="62">
        <v>1.0383657217025757</v>
      </c>
      <c r="AV263" s="63">
        <v>1.0085468292236328</v>
      </c>
      <c r="AW263" s="58">
        <v>200062.02064896756</v>
      </c>
      <c r="AX263" s="58">
        <v>156851</v>
      </c>
      <c r="AY263" s="61">
        <v>178791.89419795221</v>
      </c>
      <c r="AZ263" s="58">
        <v>150848</v>
      </c>
      <c r="BA263" s="59">
        <v>98.682593856655288</v>
      </c>
      <c r="BB263" s="59">
        <v>38</v>
      </c>
      <c r="BC263" s="62">
        <v>1.0392501354217529</v>
      </c>
      <c r="BD263" s="63">
        <v>1.0117006301879883</v>
      </c>
    </row>
    <row r="264" spans="1:56" x14ac:dyDescent="0.25">
      <c r="A264" s="47">
        <v>38353</v>
      </c>
      <c r="B264" s="48">
        <v>114</v>
      </c>
      <c r="C264" s="49">
        <v>785</v>
      </c>
      <c r="D264" s="50">
        <v>4.9657355314098286</v>
      </c>
      <c r="E264" s="49">
        <v>168</v>
      </c>
      <c r="F264" s="49">
        <v>129</v>
      </c>
      <c r="H264" s="51">
        <v>22916021</v>
      </c>
      <c r="I264" s="52">
        <v>201017.72807017545</v>
      </c>
      <c r="J264" s="53">
        <v>165507.5</v>
      </c>
      <c r="K264" s="54">
        <v>74.763157894736835</v>
      </c>
      <c r="L264" s="54">
        <v>29</v>
      </c>
      <c r="M264" s="55">
        <v>1.0049780607223511</v>
      </c>
      <c r="N264" s="55">
        <v>1</v>
      </c>
      <c r="O264" s="55">
        <v>1.0354728698730469</v>
      </c>
      <c r="P264" s="56">
        <v>1.0058808326721191</v>
      </c>
      <c r="W264" s="53">
        <v>197338.72023809524</v>
      </c>
      <c r="X264" s="53">
        <v>153438</v>
      </c>
      <c r="Y264" s="52">
        <v>169366.15503875969</v>
      </c>
      <c r="Z264" s="53">
        <v>145053</v>
      </c>
      <c r="AA264" s="54">
        <v>95.069767441860463</v>
      </c>
      <c r="AB264" s="54">
        <v>34</v>
      </c>
      <c r="AC264" s="55">
        <v>1.0335855484008789</v>
      </c>
      <c r="AD264" s="56">
        <v>1.0091598033905029</v>
      </c>
      <c r="AK264" s="57">
        <v>114</v>
      </c>
      <c r="AL264" s="58">
        <v>22916021</v>
      </c>
      <c r="AM264" s="59">
        <v>168</v>
      </c>
      <c r="AN264" s="60">
        <v>129</v>
      </c>
      <c r="AO264" s="61">
        <v>201017.72807017545</v>
      </c>
      <c r="AP264" s="58">
        <v>165507.5</v>
      </c>
      <c r="AQ264" s="59">
        <v>74.763157894736835</v>
      </c>
      <c r="AR264" s="59">
        <v>29</v>
      </c>
      <c r="AS264" s="62">
        <v>1.0049780607223511</v>
      </c>
      <c r="AT264" s="62">
        <v>1</v>
      </c>
      <c r="AU264" s="62">
        <v>1.0354728698730469</v>
      </c>
      <c r="AV264" s="63">
        <v>1.0058808326721191</v>
      </c>
      <c r="AW264" s="58">
        <v>197338.72023809524</v>
      </c>
      <c r="AX264" s="58">
        <v>153438</v>
      </c>
      <c r="AY264" s="61">
        <v>169366.15503875969</v>
      </c>
      <c r="AZ264" s="58">
        <v>145053</v>
      </c>
      <c r="BA264" s="59">
        <v>95.069767441860463</v>
      </c>
      <c r="BB264" s="59">
        <v>34</v>
      </c>
      <c r="BC264" s="62">
        <v>1.0335855484008789</v>
      </c>
      <c r="BD264" s="63">
        <v>1.0091598033905029</v>
      </c>
    </row>
    <row r="265" spans="1:56" x14ac:dyDescent="0.25">
      <c r="A265" s="47">
        <v>38322</v>
      </c>
      <c r="B265" s="48">
        <v>153</v>
      </c>
      <c r="C265" s="49">
        <v>776</v>
      </c>
      <c r="D265" s="50">
        <v>4.9139840105932553</v>
      </c>
      <c r="E265" s="49">
        <v>103</v>
      </c>
      <c r="F265" s="49">
        <v>115</v>
      </c>
      <c r="H265" s="51">
        <v>29988745</v>
      </c>
      <c r="I265" s="52">
        <v>196004.86928104574</v>
      </c>
      <c r="J265" s="53">
        <v>165722</v>
      </c>
      <c r="K265" s="54">
        <v>66.856209150326791</v>
      </c>
      <c r="L265" s="54">
        <v>6</v>
      </c>
      <c r="M265" s="55">
        <v>1.0100734233856201</v>
      </c>
      <c r="N265" s="55">
        <v>1</v>
      </c>
      <c r="O265" s="55">
        <v>1.0219709873199463</v>
      </c>
      <c r="P265" s="56">
        <v>1</v>
      </c>
      <c r="W265" s="53">
        <v>192665.98058252427</v>
      </c>
      <c r="X265" s="53">
        <v>162070</v>
      </c>
      <c r="Y265" s="52">
        <v>201619.18260869564</v>
      </c>
      <c r="Z265" s="53">
        <v>164900</v>
      </c>
      <c r="AA265" s="54">
        <v>77.80869565217391</v>
      </c>
      <c r="AB265" s="54">
        <v>29</v>
      </c>
      <c r="AC265" s="55">
        <v>1.0431044101715088</v>
      </c>
      <c r="AD265" s="56">
        <v>1.011948823928833</v>
      </c>
      <c r="AK265" s="57">
        <v>1895</v>
      </c>
      <c r="AL265" s="58">
        <v>351775700</v>
      </c>
      <c r="AM265" s="59">
        <v>2062</v>
      </c>
      <c r="AN265" s="60">
        <v>1932</v>
      </c>
      <c r="AO265" s="61">
        <v>185633.61477572558</v>
      </c>
      <c r="AP265" s="58">
        <v>154775</v>
      </c>
      <c r="AQ265" s="59">
        <v>80.836411609498683</v>
      </c>
      <c r="AR265" s="59">
        <v>27</v>
      </c>
      <c r="AS265" s="62">
        <v>1.0091023445129395</v>
      </c>
      <c r="AT265" s="62">
        <v>1</v>
      </c>
      <c r="AU265" s="62">
        <v>1.0347859859466553</v>
      </c>
      <c r="AV265" s="63">
        <v>1.007233738899231</v>
      </c>
      <c r="AW265" s="58">
        <v>184551.60863239574</v>
      </c>
      <c r="AX265" s="58">
        <v>155141</v>
      </c>
      <c r="AY265" s="61">
        <v>188901.80641821946</v>
      </c>
      <c r="AZ265" s="58">
        <v>155578.5</v>
      </c>
      <c r="BA265" s="59">
        <v>76.281573498964804</v>
      </c>
      <c r="BB265" s="59">
        <v>18.5</v>
      </c>
      <c r="BC265" s="62">
        <v>1.0344594717025757</v>
      </c>
      <c r="BD265" s="63">
        <v>1.0059465169906616</v>
      </c>
    </row>
    <row r="266" spans="1:56" x14ac:dyDescent="0.25">
      <c r="A266" s="47">
        <v>38292</v>
      </c>
      <c r="B266" s="48">
        <v>143</v>
      </c>
      <c r="C266" s="49">
        <v>770</v>
      </c>
      <c r="D266" s="50">
        <v>4.8453066094734947</v>
      </c>
      <c r="E266" s="49">
        <v>187</v>
      </c>
      <c r="F266" s="49">
        <v>119</v>
      </c>
      <c r="H266" s="51">
        <v>28226332</v>
      </c>
      <c r="I266" s="52">
        <v>197386.93706293707</v>
      </c>
      <c r="J266" s="53">
        <v>162838</v>
      </c>
      <c r="K266" s="54">
        <v>76.825174825174827</v>
      </c>
      <c r="L266" s="54">
        <v>5</v>
      </c>
      <c r="M266" s="55">
        <v>1.0102053880691528</v>
      </c>
      <c r="N266" s="55">
        <v>1</v>
      </c>
      <c r="O266" s="55">
        <v>1.0407809019088745</v>
      </c>
      <c r="P266" s="56">
        <v>1.0108159780502319</v>
      </c>
      <c r="W266" s="53">
        <v>181657.28877005348</v>
      </c>
      <c r="X266" s="53">
        <v>138517</v>
      </c>
      <c r="Y266" s="52">
        <v>195406.14285714287</v>
      </c>
      <c r="Z266" s="53">
        <v>170200</v>
      </c>
      <c r="AA266" s="54">
        <v>64.983193277310917</v>
      </c>
      <c r="AB266" s="54">
        <v>3</v>
      </c>
      <c r="AC266" s="55">
        <v>1.0300917625427246</v>
      </c>
      <c r="AD266" s="56">
        <v>1.0047259330749512</v>
      </c>
      <c r="AK266" s="57">
        <v>1742</v>
      </c>
      <c r="AL266" s="58">
        <v>321786955</v>
      </c>
      <c r="AM266" s="59">
        <v>1959</v>
      </c>
      <c r="AN266" s="60">
        <v>1817</v>
      </c>
      <c r="AO266" s="61">
        <v>184722.70665901262</v>
      </c>
      <c r="AP266" s="58">
        <v>153955</v>
      </c>
      <c r="AQ266" s="59">
        <v>82.064293915040182</v>
      </c>
      <c r="AR266" s="59">
        <v>29</v>
      </c>
      <c r="AS266" s="62">
        <v>1.0090171098709106</v>
      </c>
      <c r="AT266" s="62">
        <v>1</v>
      </c>
      <c r="AU266" s="62">
        <v>1.0359141826629639</v>
      </c>
      <c r="AV266" s="63">
        <v>1.0076007843017578</v>
      </c>
      <c r="AW266" s="58">
        <v>184124.97243491578</v>
      </c>
      <c r="AX266" s="58">
        <v>154915</v>
      </c>
      <c r="AY266" s="61">
        <v>188096.90919097414</v>
      </c>
      <c r="AZ266" s="58">
        <v>155134</v>
      </c>
      <c r="BA266" s="59">
        <v>76.184920198128779</v>
      </c>
      <c r="BB266" s="59">
        <v>18</v>
      </c>
      <c r="BC266" s="62">
        <v>1.0339099168777466</v>
      </c>
      <c r="BD266" s="63">
        <v>1.0057134628295898</v>
      </c>
    </row>
    <row r="267" spans="1:56" x14ac:dyDescent="0.25">
      <c r="A267" s="47">
        <v>38261</v>
      </c>
      <c r="B267" s="48">
        <v>177</v>
      </c>
      <c r="C267" s="49">
        <v>762</v>
      </c>
      <c r="D267" s="50">
        <v>4.797481790564035</v>
      </c>
      <c r="E267" s="49">
        <v>163</v>
      </c>
      <c r="F267" s="49">
        <v>132</v>
      </c>
      <c r="H267" s="51">
        <v>32274287</v>
      </c>
      <c r="I267" s="52">
        <v>182340.604519774</v>
      </c>
      <c r="J267" s="53">
        <v>155000</v>
      </c>
      <c r="K267" s="54">
        <v>70.248587570621467</v>
      </c>
      <c r="L267" s="54">
        <v>14</v>
      </c>
      <c r="M267" s="55">
        <v>1.0079246759414673</v>
      </c>
      <c r="N267" s="55">
        <v>1</v>
      </c>
      <c r="O267" s="55">
        <v>1.0320686101913452</v>
      </c>
      <c r="P267" s="56">
        <v>1.0093963146209717</v>
      </c>
      <c r="W267" s="53">
        <v>183253.07975460123</v>
      </c>
      <c r="X267" s="53">
        <v>154365</v>
      </c>
      <c r="Y267" s="52">
        <v>191802.09090909091</v>
      </c>
      <c r="Z267" s="53">
        <v>153621</v>
      </c>
      <c r="AA267" s="54">
        <v>78.378787878787875</v>
      </c>
      <c r="AB267" s="54">
        <v>5</v>
      </c>
      <c r="AC267" s="55">
        <v>1.0330148935317993</v>
      </c>
      <c r="AD267" s="56">
        <v>1</v>
      </c>
      <c r="AK267" s="57">
        <v>1599</v>
      </c>
      <c r="AL267" s="58">
        <v>293560623</v>
      </c>
      <c r="AM267" s="59">
        <v>1772</v>
      </c>
      <c r="AN267" s="60">
        <v>1698</v>
      </c>
      <c r="AO267" s="61">
        <v>183590.13320825517</v>
      </c>
      <c r="AP267" s="58">
        <v>153153</v>
      </c>
      <c r="AQ267" s="59">
        <v>82.532833020637895</v>
      </c>
      <c r="AR267" s="59">
        <v>31</v>
      </c>
      <c r="AS267" s="62">
        <v>1.0089107751846313</v>
      </c>
      <c r="AT267" s="62">
        <v>1</v>
      </c>
      <c r="AU267" s="62">
        <v>1.035477876663208</v>
      </c>
      <c r="AV267" s="63">
        <v>1.0074502229690552</v>
      </c>
      <c r="AW267" s="58">
        <v>184385.38826185101</v>
      </c>
      <c r="AX267" s="58">
        <v>155655.5</v>
      </c>
      <c r="AY267" s="61">
        <v>187584.660188457</v>
      </c>
      <c r="AZ267" s="58">
        <v>154980.5</v>
      </c>
      <c r="BA267" s="59">
        <v>76.96996466431095</v>
      </c>
      <c r="BB267" s="59">
        <v>19</v>
      </c>
      <c r="BC267" s="62">
        <v>1.0341788530349731</v>
      </c>
      <c r="BD267" s="63">
        <v>1.0059465169906616</v>
      </c>
    </row>
    <row r="268" spans="1:56" x14ac:dyDescent="0.25">
      <c r="A268" s="47">
        <v>38231</v>
      </c>
      <c r="B268" s="48">
        <v>166</v>
      </c>
      <c r="C268" s="49">
        <v>769</v>
      </c>
      <c r="D268" s="50">
        <v>4.8980891719745223</v>
      </c>
      <c r="E268" s="49">
        <v>189</v>
      </c>
      <c r="F268" s="49">
        <v>165</v>
      </c>
      <c r="H268" s="51">
        <v>31553038</v>
      </c>
      <c r="I268" s="52">
        <v>190078.5421686747</v>
      </c>
      <c r="J268" s="53">
        <v>164791.5</v>
      </c>
      <c r="K268" s="54">
        <v>66.855421686746993</v>
      </c>
      <c r="L268" s="54">
        <v>6.5</v>
      </c>
      <c r="M268" s="55">
        <v>1.0104713439941406</v>
      </c>
      <c r="N268" s="55">
        <v>1</v>
      </c>
      <c r="O268" s="55">
        <v>1.036946177482605</v>
      </c>
      <c r="P268" s="56">
        <v>1.0063070058822632</v>
      </c>
      <c r="W268" s="53">
        <v>191856.40211640211</v>
      </c>
      <c r="X268" s="53">
        <v>158850</v>
      </c>
      <c r="Y268" s="52">
        <v>199991.4</v>
      </c>
      <c r="Z268" s="53">
        <v>164879</v>
      </c>
      <c r="AA268" s="54">
        <v>76.696969696969703</v>
      </c>
      <c r="AB268" s="54">
        <v>11</v>
      </c>
      <c r="AC268" s="55">
        <v>1.0449777841567993</v>
      </c>
      <c r="AD268" s="56">
        <v>1.0138239860534668</v>
      </c>
      <c r="AK268" s="57">
        <v>1422</v>
      </c>
      <c r="AL268" s="58">
        <v>261286336</v>
      </c>
      <c r="AM268" s="59">
        <v>1609</v>
      </c>
      <c r="AN268" s="60">
        <v>1566</v>
      </c>
      <c r="AO268" s="61">
        <v>183745.6652601969</v>
      </c>
      <c r="AP268" s="58">
        <v>152898</v>
      </c>
      <c r="AQ268" s="59">
        <v>84.06188466947961</v>
      </c>
      <c r="AR268" s="59">
        <v>31</v>
      </c>
      <c r="AS268" s="62">
        <v>1.0090335607528687</v>
      </c>
      <c r="AT268" s="62">
        <v>1</v>
      </c>
      <c r="AU268" s="62">
        <v>1.0359034538269043</v>
      </c>
      <c r="AV268" s="63">
        <v>1.0072205066680908</v>
      </c>
      <c r="AW268" s="58">
        <v>184500.09695463019</v>
      </c>
      <c r="AX268" s="58">
        <v>155875</v>
      </c>
      <c r="AY268" s="61">
        <v>187229.16794380586</v>
      </c>
      <c r="AZ268" s="58">
        <v>154997.5</v>
      </c>
      <c r="BA268" s="59">
        <v>76.85121328224777</v>
      </c>
      <c r="BB268" s="59">
        <v>20</v>
      </c>
      <c r="BC268" s="62">
        <v>1.0342766046524048</v>
      </c>
      <c r="BD268" s="63">
        <v>1.0064115524291992</v>
      </c>
    </row>
    <row r="269" spans="1:56" x14ac:dyDescent="0.25">
      <c r="A269" s="47">
        <v>38200</v>
      </c>
      <c r="B269" s="48">
        <v>178</v>
      </c>
      <c r="C269" s="49">
        <v>725</v>
      </c>
      <c r="D269" s="50">
        <v>4.662379421221865</v>
      </c>
      <c r="E269" s="49">
        <v>133</v>
      </c>
      <c r="F269" s="49">
        <v>160</v>
      </c>
      <c r="H269" s="51">
        <v>34082107</v>
      </c>
      <c r="I269" s="52">
        <v>191472.51123595505</v>
      </c>
      <c r="J269" s="53">
        <v>153131</v>
      </c>
      <c r="K269" s="54">
        <v>93.584269662921344</v>
      </c>
      <c r="L269" s="54">
        <v>36</v>
      </c>
      <c r="M269" s="55">
        <v>1.0082849264144897</v>
      </c>
      <c r="N269" s="55">
        <v>1</v>
      </c>
      <c r="O269" s="55">
        <v>1.0441890954971313</v>
      </c>
      <c r="P269" s="56">
        <v>1.0160024166107178</v>
      </c>
      <c r="W269" s="53">
        <v>193380.77443609023</v>
      </c>
      <c r="X269" s="53">
        <v>152600</v>
      </c>
      <c r="Y269" s="52">
        <v>186436.00625000001</v>
      </c>
      <c r="Z269" s="53">
        <v>154933</v>
      </c>
      <c r="AA269" s="54">
        <v>81.974999999999994</v>
      </c>
      <c r="AB269" s="54">
        <v>31</v>
      </c>
      <c r="AC269" s="55">
        <v>1.0319081544876099</v>
      </c>
      <c r="AD269" s="56">
        <v>1.0094857215881348</v>
      </c>
      <c r="AK269" s="57">
        <v>1256</v>
      </c>
      <c r="AL269" s="58">
        <v>229733298</v>
      </c>
      <c r="AM269" s="59">
        <v>1420</v>
      </c>
      <c r="AN269" s="60">
        <v>1401</v>
      </c>
      <c r="AO269" s="61">
        <v>182908.67675159237</v>
      </c>
      <c r="AP269" s="58">
        <v>151914</v>
      </c>
      <c r="AQ269" s="59">
        <v>86.335987261146499</v>
      </c>
      <c r="AR269" s="59">
        <v>37</v>
      </c>
      <c r="AS269" s="62">
        <v>1.0088435411453247</v>
      </c>
      <c r="AT269" s="62">
        <v>1</v>
      </c>
      <c r="AU269" s="62">
        <v>1.0357661247253418</v>
      </c>
      <c r="AV269" s="63">
        <v>1.007233738899231</v>
      </c>
      <c r="AW269" s="58">
        <v>183520.98309859156</v>
      </c>
      <c r="AX269" s="58">
        <v>155250.5</v>
      </c>
      <c r="AY269" s="61">
        <v>185726.12134189863</v>
      </c>
      <c r="AZ269" s="58">
        <v>153739</v>
      </c>
      <c r="BA269" s="59">
        <v>76.869379014989292</v>
      </c>
      <c r="BB269" s="59">
        <v>21</v>
      </c>
      <c r="BC269" s="62">
        <v>1.0330185890197754</v>
      </c>
      <c r="BD269" s="63">
        <v>1.0060701370239258</v>
      </c>
    </row>
    <row r="270" spans="1:56" x14ac:dyDescent="0.25">
      <c r="A270" s="47">
        <v>38169</v>
      </c>
      <c r="B270" s="48">
        <v>190</v>
      </c>
      <c r="C270" s="49">
        <v>738</v>
      </c>
      <c r="D270" s="50">
        <v>4.7282436137688668</v>
      </c>
      <c r="E270" s="49">
        <v>177</v>
      </c>
      <c r="F270" s="49">
        <v>177</v>
      </c>
      <c r="H270" s="51">
        <v>33348039</v>
      </c>
      <c r="I270" s="52">
        <v>175515.99473684211</v>
      </c>
      <c r="J270" s="53">
        <v>151565</v>
      </c>
      <c r="K270" s="54">
        <v>90.7</v>
      </c>
      <c r="L270" s="54">
        <v>52.5</v>
      </c>
      <c r="M270" s="55">
        <v>1.0087165832519531</v>
      </c>
      <c r="N270" s="55">
        <v>1</v>
      </c>
      <c r="O270" s="55">
        <v>1.0360805988311768</v>
      </c>
      <c r="P270" s="56">
        <v>1.0046106576919556</v>
      </c>
      <c r="W270" s="53">
        <v>170463.29378531073</v>
      </c>
      <c r="X270" s="53">
        <v>147373</v>
      </c>
      <c r="Y270" s="52">
        <v>178480.69491525425</v>
      </c>
      <c r="Z270" s="53">
        <v>152320</v>
      </c>
      <c r="AA270" s="54">
        <v>89.717514124293785</v>
      </c>
      <c r="AB270" s="54">
        <v>26</v>
      </c>
      <c r="AC270" s="55">
        <v>1.0382987260818481</v>
      </c>
      <c r="AD270" s="56">
        <v>1.0069102048873901</v>
      </c>
      <c r="AK270" s="57">
        <v>1078</v>
      </c>
      <c r="AL270" s="58">
        <v>195651191</v>
      </c>
      <c r="AM270" s="59">
        <v>1287</v>
      </c>
      <c r="AN270" s="60">
        <v>1241</v>
      </c>
      <c r="AO270" s="61">
        <v>181494.61131725417</v>
      </c>
      <c r="AP270" s="58">
        <v>151499.5</v>
      </c>
      <c r="AQ270" s="59">
        <v>85.139146567718001</v>
      </c>
      <c r="AR270" s="59">
        <v>38</v>
      </c>
      <c r="AS270" s="62">
        <v>1.008935809135437</v>
      </c>
      <c r="AT270" s="62">
        <v>1</v>
      </c>
      <c r="AU270" s="62">
        <v>1.0343713760375977</v>
      </c>
      <c r="AV270" s="63">
        <v>1.0063726902008057</v>
      </c>
      <c r="AW270" s="58">
        <v>182502.06138306137</v>
      </c>
      <c r="AX270" s="58">
        <v>155597</v>
      </c>
      <c r="AY270" s="61">
        <v>185634.59709911363</v>
      </c>
      <c r="AZ270" s="58">
        <v>153554</v>
      </c>
      <c r="BA270" s="59">
        <v>76.21112006446414</v>
      </c>
      <c r="BB270" s="59">
        <v>19</v>
      </c>
      <c r="BC270" s="62">
        <v>1.0331624746322632</v>
      </c>
      <c r="BD270" s="63">
        <v>1.0058125257492065</v>
      </c>
    </row>
    <row r="271" spans="1:56" x14ac:dyDescent="0.25">
      <c r="A271" s="47">
        <v>38139</v>
      </c>
      <c r="B271" s="48">
        <v>168</v>
      </c>
      <c r="C271" s="49">
        <v>748</v>
      </c>
      <c r="D271" s="50">
        <v>4.7872000000000003</v>
      </c>
      <c r="E271" s="49">
        <v>155</v>
      </c>
      <c r="F271" s="49">
        <v>197</v>
      </c>
      <c r="H271" s="51">
        <v>30923905</v>
      </c>
      <c r="I271" s="52">
        <v>184070.86309523811</v>
      </c>
      <c r="J271" s="53">
        <v>149930.5</v>
      </c>
      <c r="K271" s="54">
        <v>83.55952380952381</v>
      </c>
      <c r="L271" s="54">
        <v>46</v>
      </c>
      <c r="M271" s="55">
        <v>1.0087937116622925</v>
      </c>
      <c r="N271" s="55">
        <v>1</v>
      </c>
      <c r="O271" s="55">
        <v>1.0357091426849365</v>
      </c>
      <c r="P271" s="56">
        <v>1.0098490715026855</v>
      </c>
      <c r="W271" s="53">
        <v>193774.51612903227</v>
      </c>
      <c r="X271" s="53">
        <v>157222</v>
      </c>
      <c r="Y271" s="52">
        <v>180211.51269035533</v>
      </c>
      <c r="Z271" s="53">
        <v>149900</v>
      </c>
      <c r="AA271" s="54">
        <v>92.335025380710661</v>
      </c>
      <c r="AB271" s="54">
        <v>44</v>
      </c>
      <c r="AC271" s="55">
        <v>1.0385423898696899</v>
      </c>
      <c r="AD271" s="56">
        <v>1.0011395215988159</v>
      </c>
      <c r="AK271" s="57">
        <v>888</v>
      </c>
      <c r="AL271" s="58">
        <v>162303152</v>
      </c>
      <c r="AM271" s="59">
        <v>1110</v>
      </c>
      <c r="AN271" s="60">
        <v>1064</v>
      </c>
      <c r="AO271" s="61">
        <v>182773.81981981982</v>
      </c>
      <c r="AP271" s="58">
        <v>151425</v>
      </c>
      <c r="AQ271" s="59">
        <v>83.949324324324323</v>
      </c>
      <c r="AR271" s="59">
        <v>32</v>
      </c>
      <c r="AS271" s="62">
        <v>1.0089826583862305</v>
      </c>
      <c r="AT271" s="62">
        <v>1</v>
      </c>
      <c r="AU271" s="62">
        <v>1.0340068340301514</v>
      </c>
      <c r="AV271" s="63">
        <v>1.0067832469940186</v>
      </c>
      <c r="AW271" s="58">
        <v>184421.75675675675</v>
      </c>
      <c r="AX271" s="58">
        <v>157425</v>
      </c>
      <c r="AY271" s="61">
        <v>186824.67293233084</v>
      </c>
      <c r="AZ271" s="58">
        <v>153772</v>
      </c>
      <c r="BA271" s="59">
        <v>73.964285714285708</v>
      </c>
      <c r="BB271" s="59">
        <v>17</v>
      </c>
      <c r="BC271" s="62">
        <v>1.0323030948638916</v>
      </c>
      <c r="BD271" s="63">
        <v>1.0054763555526733</v>
      </c>
    </row>
    <row r="272" spans="1:56" x14ac:dyDescent="0.25">
      <c r="A272" s="47">
        <v>38108</v>
      </c>
      <c r="B272" s="48">
        <v>183</v>
      </c>
      <c r="C272" s="49">
        <v>753</v>
      </c>
      <c r="D272" s="50">
        <v>4.8949080708350374</v>
      </c>
      <c r="E272" s="49">
        <v>172</v>
      </c>
      <c r="F272" s="49">
        <v>201</v>
      </c>
      <c r="H272" s="51">
        <v>33984111</v>
      </c>
      <c r="I272" s="52">
        <v>185705.52459016393</v>
      </c>
      <c r="J272" s="53">
        <v>155367</v>
      </c>
      <c r="K272" s="54">
        <v>98.775956284153011</v>
      </c>
      <c r="L272" s="54">
        <v>58</v>
      </c>
      <c r="M272" s="55">
        <v>1.013615608215332</v>
      </c>
      <c r="N272" s="55">
        <v>1</v>
      </c>
      <c r="O272" s="55">
        <v>1.038142204284668</v>
      </c>
      <c r="P272" s="56">
        <v>1.0144860744476318</v>
      </c>
      <c r="W272" s="53">
        <v>176171.22674418605</v>
      </c>
      <c r="X272" s="53">
        <v>160620</v>
      </c>
      <c r="Y272" s="52">
        <v>192126.84079601991</v>
      </c>
      <c r="Z272" s="53">
        <v>166486</v>
      </c>
      <c r="AA272" s="54">
        <v>62.776119402985074</v>
      </c>
      <c r="AB272" s="54">
        <v>10</v>
      </c>
      <c r="AC272" s="55">
        <v>1.023000955581665</v>
      </c>
      <c r="AD272" s="56">
        <v>1.0023527145385742</v>
      </c>
      <c r="AK272" s="57">
        <v>720</v>
      </c>
      <c r="AL272" s="58">
        <v>131379247</v>
      </c>
      <c r="AM272" s="59">
        <v>955</v>
      </c>
      <c r="AN272" s="60">
        <v>867</v>
      </c>
      <c r="AO272" s="61">
        <v>182471.17638888888</v>
      </c>
      <c r="AP272" s="58">
        <v>152163.5</v>
      </c>
      <c r="AQ272" s="59">
        <v>84.040277777777774</v>
      </c>
      <c r="AR272" s="59">
        <v>31</v>
      </c>
      <c r="AS272" s="62">
        <v>1.0090267658233643</v>
      </c>
      <c r="AT272" s="62">
        <v>1</v>
      </c>
      <c r="AU272" s="62">
        <v>1.0336084365844727</v>
      </c>
      <c r="AV272" s="63">
        <v>1.0061841011047363</v>
      </c>
      <c r="AW272" s="58">
        <v>182903.76963350785</v>
      </c>
      <c r="AX272" s="58">
        <v>157500</v>
      </c>
      <c r="AY272" s="61">
        <v>188327.31718569782</v>
      </c>
      <c r="AZ272" s="58">
        <v>154294</v>
      </c>
      <c r="BA272" s="59">
        <v>69.790080738177622</v>
      </c>
      <c r="BB272" s="59">
        <v>13</v>
      </c>
      <c r="BC272" s="62">
        <v>1.0308845043182373</v>
      </c>
      <c r="BD272" s="63">
        <v>1.0058743953704834</v>
      </c>
    </row>
    <row r="273" spans="1:56" x14ac:dyDescent="0.25">
      <c r="A273" s="47">
        <v>38078</v>
      </c>
      <c r="B273" s="48">
        <v>163</v>
      </c>
      <c r="C273" s="49">
        <v>783</v>
      </c>
      <c r="D273" s="50">
        <v>5.16547570933239</v>
      </c>
      <c r="E273" s="49">
        <v>202</v>
      </c>
      <c r="F273" s="49">
        <v>220</v>
      </c>
      <c r="H273" s="51">
        <v>31316229</v>
      </c>
      <c r="I273" s="52">
        <v>192124.10429447851</v>
      </c>
      <c r="J273" s="53">
        <v>155000</v>
      </c>
      <c r="K273" s="54">
        <v>93.533742331288337</v>
      </c>
      <c r="L273" s="54">
        <v>49</v>
      </c>
      <c r="M273" s="55">
        <v>1.0051256418228149</v>
      </c>
      <c r="N273" s="55">
        <v>1</v>
      </c>
      <c r="O273" s="55">
        <v>1.0292946100234985</v>
      </c>
      <c r="P273" s="56">
        <v>1</v>
      </c>
      <c r="W273" s="53">
        <v>190457.99009900991</v>
      </c>
      <c r="X273" s="53">
        <v>162200</v>
      </c>
      <c r="Y273" s="52">
        <v>178596.66363636364</v>
      </c>
      <c r="Z273" s="53">
        <v>151095</v>
      </c>
      <c r="AA273" s="54">
        <v>79.963636363636368</v>
      </c>
      <c r="AB273" s="54">
        <v>26.5</v>
      </c>
      <c r="AC273" s="55">
        <v>1.0337202548980713</v>
      </c>
      <c r="AD273" s="56">
        <v>1.0086586475372314</v>
      </c>
      <c r="AK273" s="57">
        <v>537</v>
      </c>
      <c r="AL273" s="58">
        <v>97395136</v>
      </c>
      <c r="AM273" s="59">
        <v>783</v>
      </c>
      <c r="AN273" s="60">
        <v>666</v>
      </c>
      <c r="AO273" s="61">
        <v>181368.96834264431</v>
      </c>
      <c r="AP273" s="58">
        <v>149900</v>
      </c>
      <c r="AQ273" s="59">
        <v>79.018621973929243</v>
      </c>
      <c r="AR273" s="59">
        <v>24</v>
      </c>
      <c r="AS273" s="62">
        <v>1.0074629783630371</v>
      </c>
      <c r="AT273" s="62">
        <v>1</v>
      </c>
      <c r="AU273" s="62">
        <v>1.0320690870285034</v>
      </c>
      <c r="AV273" s="63">
        <v>1.0039882659912109</v>
      </c>
      <c r="AW273" s="58">
        <v>184382.69348659003</v>
      </c>
      <c r="AX273" s="58">
        <v>156710</v>
      </c>
      <c r="AY273" s="61">
        <v>187180.61411411411</v>
      </c>
      <c r="AZ273" s="58">
        <v>151532.5</v>
      </c>
      <c r="BA273" s="59">
        <v>71.906906906906912</v>
      </c>
      <c r="BB273" s="59">
        <v>14</v>
      </c>
      <c r="BC273" s="62">
        <v>1.0332661867141724</v>
      </c>
      <c r="BD273" s="63">
        <v>1.0063709020614624</v>
      </c>
    </row>
    <row r="274" spans="1:56" x14ac:dyDescent="0.25">
      <c r="A274" s="47">
        <v>38047</v>
      </c>
      <c r="B274" s="48">
        <v>145</v>
      </c>
      <c r="C274" s="49">
        <v>800</v>
      </c>
      <c r="D274" s="50">
        <v>5.3362977622558265</v>
      </c>
      <c r="E274" s="49">
        <v>206</v>
      </c>
      <c r="F274" s="49">
        <v>211</v>
      </c>
      <c r="H274" s="51">
        <v>24168607</v>
      </c>
      <c r="I274" s="52">
        <v>166680.04827586206</v>
      </c>
      <c r="J274" s="53">
        <v>147495</v>
      </c>
      <c r="K274" s="54">
        <v>81.331034482758625</v>
      </c>
      <c r="L274" s="54">
        <v>28</v>
      </c>
      <c r="M274" s="55">
        <v>1.007150411605835</v>
      </c>
      <c r="N274" s="55">
        <v>1</v>
      </c>
      <c r="O274" s="55">
        <v>1.0375099182128906</v>
      </c>
      <c r="P274" s="56">
        <v>1.0093528032302856</v>
      </c>
      <c r="W274" s="53">
        <v>181281.59708737864</v>
      </c>
      <c r="X274" s="53">
        <v>150167.5</v>
      </c>
      <c r="Y274" s="52">
        <v>187747.98104265402</v>
      </c>
      <c r="Z274" s="53">
        <v>145000</v>
      </c>
      <c r="AA274" s="54">
        <v>71.995260663507111</v>
      </c>
      <c r="AB274" s="54">
        <v>23</v>
      </c>
      <c r="AC274" s="55">
        <v>1.0284409523010254</v>
      </c>
      <c r="AD274" s="56">
        <v>1.0063070058822632</v>
      </c>
      <c r="AK274" s="57">
        <v>374</v>
      </c>
      <c r="AL274" s="58">
        <v>66078907</v>
      </c>
      <c r="AM274" s="59">
        <v>581</v>
      </c>
      <c r="AN274" s="60">
        <v>446</v>
      </c>
      <c r="AO274" s="61">
        <v>176681.56951871657</v>
      </c>
      <c r="AP274" s="58">
        <v>148851</v>
      </c>
      <c r="AQ274" s="59">
        <v>72.692513368983953</v>
      </c>
      <c r="AR274" s="59">
        <v>12.5</v>
      </c>
      <c r="AS274" s="62">
        <v>1.0084816217422485</v>
      </c>
      <c r="AT274" s="62">
        <v>1</v>
      </c>
      <c r="AU274" s="62">
        <v>1.0332708358764648</v>
      </c>
      <c r="AV274" s="63">
        <v>1.0064064264297485</v>
      </c>
      <c r="AW274" s="58">
        <v>182270.45611015492</v>
      </c>
      <c r="AX274" s="58">
        <v>154100</v>
      </c>
      <c r="AY274" s="61">
        <v>191414.84977578477</v>
      </c>
      <c r="AZ274" s="58">
        <v>151532.5</v>
      </c>
      <c r="BA274" s="59">
        <v>67.932735426008975</v>
      </c>
      <c r="BB274" s="59">
        <v>9</v>
      </c>
      <c r="BC274" s="62">
        <v>1.0330432653427124</v>
      </c>
      <c r="BD274" s="63">
        <v>1.0060073137283325</v>
      </c>
    </row>
    <row r="275" spans="1:56" x14ac:dyDescent="0.25">
      <c r="A275" s="47">
        <v>38018</v>
      </c>
      <c r="B275" s="48">
        <v>117</v>
      </c>
      <c r="C275" s="49">
        <v>780</v>
      </c>
      <c r="D275" s="50">
        <v>5.2762121319247077</v>
      </c>
      <c r="E275" s="49">
        <v>157</v>
      </c>
      <c r="F275" s="49">
        <v>139</v>
      </c>
      <c r="H275" s="51">
        <v>20930398</v>
      </c>
      <c r="I275" s="52">
        <v>178892.29059829059</v>
      </c>
      <c r="J275" s="53">
        <v>145035</v>
      </c>
      <c r="K275" s="54">
        <v>71.982905982905976</v>
      </c>
      <c r="L275" s="54">
        <v>4</v>
      </c>
      <c r="M275" s="55">
        <v>1.0055388212203979</v>
      </c>
      <c r="N275" s="55">
        <v>1</v>
      </c>
      <c r="O275" s="55">
        <v>1.0321042537689209</v>
      </c>
      <c r="P275" s="56">
        <v>1.0017560720443726</v>
      </c>
      <c r="W275" s="53">
        <v>208398.45859872611</v>
      </c>
      <c r="X275" s="53">
        <v>166600</v>
      </c>
      <c r="Y275" s="52">
        <v>203440.63309352519</v>
      </c>
      <c r="Z275" s="53">
        <v>157900</v>
      </c>
      <c r="AA275" s="54">
        <v>72.525179856115102</v>
      </c>
      <c r="AB275" s="54">
        <v>9</v>
      </c>
      <c r="AC275" s="55">
        <v>1.0365103483200073</v>
      </c>
      <c r="AD275" s="56">
        <v>1.0010237693786621</v>
      </c>
      <c r="AK275" s="57">
        <v>229</v>
      </c>
      <c r="AL275" s="58">
        <v>41910300</v>
      </c>
      <c r="AM275" s="59">
        <v>375</v>
      </c>
      <c r="AN275" s="60">
        <v>235</v>
      </c>
      <c r="AO275" s="61">
        <v>183014.41048034935</v>
      </c>
      <c r="AP275" s="58">
        <v>149206</v>
      </c>
      <c r="AQ275" s="59">
        <v>67.222707423580786</v>
      </c>
      <c r="AR275" s="59">
        <v>4</v>
      </c>
      <c r="AS275" s="62">
        <v>1.0093245506286621</v>
      </c>
      <c r="AT275" s="62">
        <v>1</v>
      </c>
      <c r="AU275" s="62">
        <v>1.0305867195129395</v>
      </c>
      <c r="AV275" s="63">
        <v>1.0035053491592407</v>
      </c>
      <c r="AW275" s="58">
        <v>182813.66933333332</v>
      </c>
      <c r="AX275" s="58">
        <v>155875</v>
      </c>
      <c r="AY275" s="61">
        <v>194707.22978723404</v>
      </c>
      <c r="AZ275" s="58">
        <v>158247</v>
      </c>
      <c r="BA275" s="59">
        <v>64.285106382978725</v>
      </c>
      <c r="BB275" s="59">
        <v>3</v>
      </c>
      <c r="BC275" s="62">
        <v>1.0372110605239868</v>
      </c>
      <c r="BD275" s="63">
        <v>1.0046317577362061</v>
      </c>
    </row>
    <row r="276" spans="1:56" x14ac:dyDescent="0.25">
      <c r="A276" s="47">
        <v>37987</v>
      </c>
      <c r="B276" s="48">
        <v>112</v>
      </c>
      <c r="C276" s="49">
        <v>740</v>
      </c>
      <c r="D276" s="50">
        <v>4.9915682967959532</v>
      </c>
      <c r="E276" s="49">
        <v>218</v>
      </c>
      <c r="F276" s="49">
        <v>96</v>
      </c>
      <c r="H276" s="51">
        <v>20979902</v>
      </c>
      <c r="I276" s="52">
        <v>187320.55357142858</v>
      </c>
      <c r="J276" s="53">
        <v>155268.5</v>
      </c>
      <c r="K276" s="54">
        <v>62.25</v>
      </c>
      <c r="L276" s="54">
        <v>4</v>
      </c>
      <c r="M276" s="55">
        <v>1.0132793188095093</v>
      </c>
      <c r="N276" s="55">
        <v>1</v>
      </c>
      <c r="O276" s="55">
        <v>1.0290013551712036</v>
      </c>
      <c r="P276" s="56">
        <v>1.0084631443023682</v>
      </c>
      <c r="W276" s="53">
        <v>164387.92660550459</v>
      </c>
      <c r="X276" s="53">
        <v>150375</v>
      </c>
      <c r="Y276" s="52">
        <v>182061.98958333334</v>
      </c>
      <c r="Z276" s="53">
        <v>159823.5</v>
      </c>
      <c r="AA276" s="54">
        <v>52.354166666666664</v>
      </c>
      <c r="AB276" s="54">
        <v>0</v>
      </c>
      <c r="AC276" s="55">
        <v>1.0382289886474609</v>
      </c>
      <c r="AD276" s="56">
        <v>1.0064347982406616</v>
      </c>
      <c r="AK276" s="57">
        <v>112</v>
      </c>
      <c r="AL276" s="58">
        <v>20979902</v>
      </c>
      <c r="AM276" s="59">
        <v>218</v>
      </c>
      <c r="AN276" s="60">
        <v>96</v>
      </c>
      <c r="AO276" s="61">
        <v>187320.55357142858</v>
      </c>
      <c r="AP276" s="58">
        <v>155268.5</v>
      </c>
      <c r="AQ276" s="59">
        <v>62.25</v>
      </c>
      <c r="AR276" s="59">
        <v>4</v>
      </c>
      <c r="AS276" s="62">
        <v>1.0132793188095093</v>
      </c>
      <c r="AT276" s="62">
        <v>1</v>
      </c>
      <c r="AU276" s="62">
        <v>1.0290013551712036</v>
      </c>
      <c r="AV276" s="63">
        <v>1.0084631443023682</v>
      </c>
      <c r="AW276" s="58">
        <v>164387.92660550459</v>
      </c>
      <c r="AX276" s="58">
        <v>150375</v>
      </c>
      <c r="AY276" s="61">
        <v>182061.98958333334</v>
      </c>
      <c r="AZ276" s="58">
        <v>159823.5</v>
      </c>
      <c r="BA276" s="59">
        <v>52.354166666666664</v>
      </c>
      <c r="BB276" s="59">
        <v>0</v>
      </c>
      <c r="BC276" s="62">
        <v>1.0382289886474609</v>
      </c>
      <c r="BD276" s="63">
        <v>1.0064347982406616</v>
      </c>
    </row>
    <row r="277" spans="1:56" x14ac:dyDescent="0.25">
      <c r="A277" s="47">
        <v>37956</v>
      </c>
      <c r="B277" s="48">
        <v>165</v>
      </c>
      <c r="C277" s="49">
        <v>679</v>
      </c>
      <c r="D277" s="50">
        <v>4.6112054329371821</v>
      </c>
      <c r="E277" s="49">
        <v>125</v>
      </c>
      <c r="F277" s="49">
        <v>41</v>
      </c>
      <c r="H277" s="51">
        <v>27913570</v>
      </c>
      <c r="I277" s="52">
        <v>169173.15151515152</v>
      </c>
      <c r="J277" s="53">
        <v>152900</v>
      </c>
      <c r="K277" s="54">
        <v>66.042424242424246</v>
      </c>
      <c r="L277" s="54">
        <v>19</v>
      </c>
      <c r="M277" s="55">
        <v>1.0130378007888794</v>
      </c>
      <c r="N277" s="55">
        <v>1</v>
      </c>
      <c r="O277" s="55">
        <v>1.0314245223999023</v>
      </c>
      <c r="P277" s="56">
        <v>1.0042215585708618</v>
      </c>
      <c r="W277" s="53">
        <v>207333.60800000001</v>
      </c>
      <c r="X277" s="53">
        <v>161500</v>
      </c>
      <c r="Y277" s="52">
        <v>241267.73170731709</v>
      </c>
      <c r="Z277" s="53">
        <v>212360</v>
      </c>
      <c r="AA277" s="54">
        <v>22.390243902439025</v>
      </c>
      <c r="AB277" s="54">
        <v>0</v>
      </c>
      <c r="AC277" s="55">
        <v>1.0425406694412231</v>
      </c>
      <c r="AD277" s="56">
        <v>1.0046106576919556</v>
      </c>
      <c r="AK277" s="57">
        <v>1828</v>
      </c>
      <c r="AL277" s="58">
        <v>316018320</v>
      </c>
      <c r="AM277" s="59">
        <v>1882</v>
      </c>
      <c r="AN277" s="60">
        <v>255</v>
      </c>
      <c r="AO277" s="61">
        <v>172876.54266958425</v>
      </c>
      <c r="AP277" s="58">
        <v>145725</v>
      </c>
      <c r="AQ277" s="59">
        <v>79.061816192560173</v>
      </c>
      <c r="AR277" s="59">
        <v>31</v>
      </c>
      <c r="AS277" s="62">
        <v>1.0114955902099609</v>
      </c>
      <c r="AT277" s="62">
        <v>1</v>
      </c>
      <c r="AU277" s="62">
        <v>1.0318233966827393</v>
      </c>
      <c r="AV277" s="63">
        <v>1.0048195123672485</v>
      </c>
      <c r="AW277" s="58">
        <v>178167.38310308184</v>
      </c>
      <c r="AX277" s="58">
        <v>147987</v>
      </c>
      <c r="AY277" s="61">
        <v>230443.68235294116</v>
      </c>
      <c r="AZ277" s="58">
        <v>179615</v>
      </c>
      <c r="BA277" s="59">
        <v>10.741176470588234</v>
      </c>
      <c r="BB277" s="59">
        <v>0</v>
      </c>
      <c r="BC277" s="62">
        <v>1.038449764251709</v>
      </c>
      <c r="BD277" s="63">
        <v>1.0046106576919556</v>
      </c>
    </row>
    <row r="278" spans="1:56" x14ac:dyDescent="0.25">
      <c r="A278" s="47">
        <v>37926</v>
      </c>
      <c r="B278" s="48">
        <v>142</v>
      </c>
      <c r="C278" s="49">
        <v>632</v>
      </c>
      <c r="D278" s="50">
        <v>4.4118673647469455</v>
      </c>
      <c r="E278" s="49">
        <v>123</v>
      </c>
      <c r="F278" s="49">
        <v>50</v>
      </c>
      <c r="H278" s="51">
        <v>25569551</v>
      </c>
      <c r="I278" s="52">
        <v>180067.26056338029</v>
      </c>
      <c r="J278" s="53">
        <v>152698</v>
      </c>
      <c r="K278" s="54">
        <v>77.647887323943664</v>
      </c>
      <c r="L278" s="54">
        <v>30</v>
      </c>
      <c r="M278" s="55">
        <v>1.0166389942169189</v>
      </c>
      <c r="N278" s="55">
        <v>1</v>
      </c>
      <c r="O278" s="55">
        <v>1.0253393650054932</v>
      </c>
      <c r="P278" s="56">
        <v>1.0047169923782349</v>
      </c>
      <c r="W278" s="53">
        <v>191687.58536585365</v>
      </c>
      <c r="X278" s="53">
        <v>152065</v>
      </c>
      <c r="Y278" s="52">
        <v>213457.52</v>
      </c>
      <c r="Z278" s="53">
        <v>161337.5</v>
      </c>
      <c r="AA278" s="54">
        <v>14.74</v>
      </c>
      <c r="AB278" s="54">
        <v>0</v>
      </c>
      <c r="AC278" s="55">
        <v>1.0476398468017578</v>
      </c>
      <c r="AD278" s="56">
        <v>1.0148822069168091</v>
      </c>
      <c r="AK278" s="57">
        <v>1663</v>
      </c>
      <c r="AL278" s="58">
        <v>288104750</v>
      </c>
      <c r="AM278" s="59">
        <v>1757</v>
      </c>
      <c r="AN278" s="60">
        <v>214</v>
      </c>
      <c r="AO278" s="61">
        <v>173243.98677089598</v>
      </c>
      <c r="AP278" s="58">
        <v>145400</v>
      </c>
      <c r="AQ278" s="59">
        <v>80.353577871316901</v>
      </c>
      <c r="AR278" s="59">
        <v>32</v>
      </c>
      <c r="AS278" s="62">
        <v>1.0113425254821777</v>
      </c>
      <c r="AT278" s="62">
        <v>1</v>
      </c>
      <c r="AU278" s="62">
        <v>1.0318630933761597</v>
      </c>
      <c r="AV278" s="63">
        <v>1.0049902200698853</v>
      </c>
      <c r="AW278" s="58">
        <v>176092.38133181559</v>
      </c>
      <c r="AX278" s="58">
        <v>146929</v>
      </c>
      <c r="AY278" s="61">
        <v>228369.91588785045</v>
      </c>
      <c r="AZ278" s="58">
        <v>177358.5</v>
      </c>
      <c r="BA278" s="59">
        <v>8.509345794392523</v>
      </c>
      <c r="BB278" s="59">
        <v>0</v>
      </c>
      <c r="BC278" s="62">
        <v>1.0376660823822021</v>
      </c>
      <c r="BD278" s="63">
        <v>1.0037939548492432</v>
      </c>
    </row>
    <row r="279" spans="1:56" x14ac:dyDescent="0.25">
      <c r="A279" s="47">
        <v>37895</v>
      </c>
      <c r="B279" s="48">
        <v>155</v>
      </c>
      <c r="C279" s="49">
        <v>615</v>
      </c>
      <c r="D279" s="50">
        <v>4.2906978266764026</v>
      </c>
      <c r="E279" s="49">
        <v>147</v>
      </c>
      <c r="F279" s="49">
        <v>56</v>
      </c>
      <c r="H279" s="51">
        <v>27030544</v>
      </c>
      <c r="I279" s="52">
        <v>174390.6064516129</v>
      </c>
      <c r="J279" s="53">
        <v>148150</v>
      </c>
      <c r="K279" s="54">
        <v>74.174193548387095</v>
      </c>
      <c r="L279" s="54">
        <v>22</v>
      </c>
      <c r="M279" s="55">
        <v>1.0108083486557007</v>
      </c>
      <c r="N279" s="55">
        <v>1</v>
      </c>
      <c r="O279" s="55">
        <v>1.033104419708252</v>
      </c>
      <c r="P279" s="56">
        <v>1.0046697854995728</v>
      </c>
      <c r="W279" s="53">
        <v>180705.3537414966</v>
      </c>
      <c r="X279" s="53">
        <v>146388</v>
      </c>
      <c r="Y279" s="52">
        <v>222609.39285714287</v>
      </c>
      <c r="Z279" s="53">
        <v>163681.5</v>
      </c>
      <c r="AA279" s="54">
        <v>12.232142857142858</v>
      </c>
      <c r="AB279" s="54">
        <v>0</v>
      </c>
      <c r="AC279" s="55">
        <v>1.0210742950439453</v>
      </c>
      <c r="AD279" s="56">
        <v>1</v>
      </c>
      <c r="AK279" s="57">
        <v>1521</v>
      </c>
      <c r="AL279" s="58">
        <v>262535199</v>
      </c>
      <c r="AM279" s="59">
        <v>1634</v>
      </c>
      <c r="AN279" s="60">
        <v>164</v>
      </c>
      <c r="AO279" s="61">
        <v>172606.96844181459</v>
      </c>
      <c r="AP279" s="58">
        <v>144950</v>
      </c>
      <c r="AQ279" s="59">
        <v>80.606180144641684</v>
      </c>
      <c r="AR279" s="59">
        <v>32</v>
      </c>
      <c r="AS279" s="62">
        <v>1.0108480453491211</v>
      </c>
      <c r="AT279" s="62">
        <v>1</v>
      </c>
      <c r="AU279" s="62">
        <v>1.0324693918228149</v>
      </c>
      <c r="AV279" s="63">
        <v>1.005003809928894</v>
      </c>
      <c r="AW279" s="58">
        <v>174918.44614443084</v>
      </c>
      <c r="AX279" s="58">
        <v>146319</v>
      </c>
      <c r="AY279" s="61">
        <v>232916.37804878049</v>
      </c>
      <c r="AZ279" s="58">
        <v>178023.5</v>
      </c>
      <c r="BA279" s="59">
        <v>6.6097560975609753</v>
      </c>
      <c r="BB279" s="59">
        <v>0</v>
      </c>
      <c r="BC279" s="62">
        <v>1.0346252918243408</v>
      </c>
      <c r="BD279" s="63">
        <v>1</v>
      </c>
    </row>
    <row r="280" spans="1:56" x14ac:dyDescent="0.25">
      <c r="A280" s="47">
        <v>37865</v>
      </c>
      <c r="B280" s="48">
        <v>148</v>
      </c>
      <c r="C280" s="49">
        <v>615</v>
      </c>
      <c r="D280" s="50">
        <v>4.3565523814032732</v>
      </c>
      <c r="E280" s="49">
        <v>140</v>
      </c>
      <c r="F280" s="49">
        <v>35</v>
      </c>
      <c r="H280" s="51">
        <v>26862072</v>
      </c>
      <c r="I280" s="52">
        <v>181500.48648648648</v>
      </c>
      <c r="J280" s="53">
        <v>152555.5</v>
      </c>
      <c r="K280" s="54">
        <v>70.675675675675677</v>
      </c>
      <c r="L280" s="54">
        <v>7.5</v>
      </c>
      <c r="M280" s="55">
        <v>1.0182892084121704</v>
      </c>
      <c r="N280" s="55">
        <v>1</v>
      </c>
      <c r="O280" s="55">
        <v>1.0394126176834106</v>
      </c>
      <c r="P280" s="56">
        <v>1.0080685615539551</v>
      </c>
      <c r="W280" s="53">
        <v>171048.97857142857</v>
      </c>
      <c r="X280" s="53">
        <v>144640.5</v>
      </c>
      <c r="Y280" s="52">
        <v>178010.82857142857</v>
      </c>
      <c r="Z280" s="53">
        <v>149794</v>
      </c>
      <c r="AA280" s="54">
        <v>4</v>
      </c>
      <c r="AB280" s="54">
        <v>0</v>
      </c>
      <c r="AC280" s="55">
        <v>1.0224509239196777</v>
      </c>
      <c r="AD280" s="56">
        <v>1.0091859102249146</v>
      </c>
      <c r="AK280" s="57">
        <v>1366</v>
      </c>
      <c r="AL280" s="58">
        <v>235504655</v>
      </c>
      <c r="AM280" s="59">
        <v>1487</v>
      </c>
      <c r="AN280" s="60">
        <v>108</v>
      </c>
      <c r="AO280" s="61">
        <v>172404.57906295755</v>
      </c>
      <c r="AP280" s="58">
        <v>144134.5</v>
      </c>
      <c r="AQ280" s="59">
        <v>81.336017569546115</v>
      </c>
      <c r="AR280" s="59">
        <v>33</v>
      </c>
      <c r="AS280" s="62">
        <v>1.010852575302124</v>
      </c>
      <c r="AT280" s="62">
        <v>1</v>
      </c>
      <c r="AU280" s="62">
        <v>1.0323971509933472</v>
      </c>
      <c r="AV280" s="63">
        <v>1.0052535533905029</v>
      </c>
      <c r="AW280" s="58">
        <v>174346.37121721587</v>
      </c>
      <c r="AX280" s="58">
        <v>146250</v>
      </c>
      <c r="AY280" s="61">
        <v>238260.74074074073</v>
      </c>
      <c r="AZ280" s="58">
        <v>182302</v>
      </c>
      <c r="BA280" s="59">
        <v>3.6944444444444446</v>
      </c>
      <c r="BB280" s="59">
        <v>0</v>
      </c>
      <c r="BC280" s="62">
        <v>1.0416516065597534</v>
      </c>
      <c r="BD280" s="63">
        <v>1.0050399303436279</v>
      </c>
    </row>
    <row r="281" spans="1:56" x14ac:dyDescent="0.25">
      <c r="A281" s="47">
        <v>37834</v>
      </c>
      <c r="B281" s="48">
        <v>185</v>
      </c>
      <c r="C281" s="49">
        <v>655</v>
      </c>
      <c r="D281" s="50">
        <v>4.6813577809842739</v>
      </c>
      <c r="E281" s="49">
        <v>155</v>
      </c>
      <c r="F281" s="49">
        <v>37</v>
      </c>
      <c r="H281" s="51">
        <v>29938529</v>
      </c>
      <c r="I281" s="52">
        <v>161829.88648648647</v>
      </c>
      <c r="J281" s="53">
        <v>136240</v>
      </c>
      <c r="K281" s="54">
        <v>73.275675675675672</v>
      </c>
      <c r="L281" s="54">
        <v>30</v>
      </c>
      <c r="M281" s="55">
        <v>1.0105850696563721</v>
      </c>
      <c r="N281" s="55">
        <v>1</v>
      </c>
      <c r="O281" s="55">
        <v>1.0316077470779419</v>
      </c>
      <c r="P281" s="56">
        <v>1.0004266500473022</v>
      </c>
      <c r="W281" s="53">
        <v>186648.35483870967</v>
      </c>
      <c r="X281" s="53">
        <v>150284</v>
      </c>
      <c r="Y281" s="52">
        <v>232773.83783783784</v>
      </c>
      <c r="Z281" s="53">
        <v>177909</v>
      </c>
      <c r="AA281" s="54">
        <v>6.2162162162162158</v>
      </c>
      <c r="AB281" s="54">
        <v>0</v>
      </c>
      <c r="AC281" s="55">
        <v>1.0458086729049683</v>
      </c>
      <c r="AD281" s="56">
        <v>1.0111746788024902</v>
      </c>
      <c r="AK281" s="57">
        <v>1218</v>
      </c>
      <c r="AL281" s="58">
        <v>208642583</v>
      </c>
      <c r="AM281" s="59">
        <v>1347</v>
      </c>
      <c r="AN281" s="60">
        <v>73</v>
      </c>
      <c r="AO281" s="61">
        <v>171299.32922824303</v>
      </c>
      <c r="AP281" s="58">
        <v>142197.5</v>
      </c>
      <c r="AQ281" s="59">
        <v>82.631362889983578</v>
      </c>
      <c r="AR281" s="59">
        <v>35</v>
      </c>
      <c r="AS281" s="62">
        <v>1.0099489688873291</v>
      </c>
      <c r="AT281" s="62">
        <v>1</v>
      </c>
      <c r="AU281" s="62">
        <v>1.0315419435501099</v>
      </c>
      <c r="AV281" s="63">
        <v>1.0050466060638428</v>
      </c>
      <c r="AW281" s="58">
        <v>174689.08463251669</v>
      </c>
      <c r="AX281" s="58">
        <v>146800</v>
      </c>
      <c r="AY281" s="61">
        <v>267147.68493150687</v>
      </c>
      <c r="AZ281" s="58">
        <v>203587</v>
      </c>
      <c r="BA281" s="59">
        <v>3.547945205479452</v>
      </c>
      <c r="BB281" s="59">
        <v>0</v>
      </c>
      <c r="BC281" s="62">
        <v>1.0508575439453125</v>
      </c>
      <c r="BD281" s="63">
        <v>1</v>
      </c>
    </row>
    <row r="282" spans="1:56" x14ac:dyDescent="0.25">
      <c r="A282" s="47">
        <v>37803</v>
      </c>
      <c r="B282" s="48">
        <v>192</v>
      </c>
      <c r="C282" s="49">
        <v>656</v>
      </c>
      <c r="D282" s="50">
        <v>4.8743035897856846</v>
      </c>
      <c r="E282" s="49">
        <v>178</v>
      </c>
      <c r="F282" s="49">
        <v>14</v>
      </c>
      <c r="H282" s="51">
        <v>32351364</v>
      </c>
      <c r="I282" s="52">
        <v>168496.6875</v>
      </c>
      <c r="J282" s="53">
        <v>137891</v>
      </c>
      <c r="K282" s="54">
        <v>86.744791666666671</v>
      </c>
      <c r="L282" s="54">
        <v>45</v>
      </c>
      <c r="M282" s="55">
        <v>1.0140179395675659</v>
      </c>
      <c r="N282" s="55">
        <v>1</v>
      </c>
      <c r="O282" s="55">
        <v>1.0360549688339233</v>
      </c>
      <c r="P282" s="56">
        <v>1.0077475309371948</v>
      </c>
      <c r="W282" s="53">
        <v>186123.17415730338</v>
      </c>
      <c r="X282" s="53">
        <v>162766</v>
      </c>
      <c r="Y282" s="52">
        <v>218301.5</v>
      </c>
      <c r="Z282" s="53">
        <v>201351.5</v>
      </c>
      <c r="AA282" s="54">
        <v>1.0714285714285714</v>
      </c>
      <c r="AB282" s="54">
        <v>0</v>
      </c>
      <c r="AC282" s="55">
        <v>1.0236591100692749</v>
      </c>
      <c r="AD282" s="56">
        <v>1.0202465057373047</v>
      </c>
      <c r="AK282" s="57">
        <v>1033</v>
      </c>
      <c r="AL282" s="58">
        <v>178704054</v>
      </c>
      <c r="AM282" s="59">
        <v>1192</v>
      </c>
      <c r="AN282" s="60">
        <v>36</v>
      </c>
      <c r="AO282" s="61">
        <v>172995.21200387221</v>
      </c>
      <c r="AP282" s="58">
        <v>143732</v>
      </c>
      <c r="AQ282" s="59">
        <v>84.30687318489835</v>
      </c>
      <c r="AR282" s="59">
        <v>37</v>
      </c>
      <c r="AS282" s="62">
        <v>1.0098350048065186</v>
      </c>
      <c r="AT282" s="62">
        <v>1</v>
      </c>
      <c r="AU282" s="62">
        <v>1.0315300226211548</v>
      </c>
      <c r="AV282" s="63">
        <v>1.0052686929702759</v>
      </c>
      <c r="AW282" s="58">
        <v>173133.97818791945</v>
      </c>
      <c r="AX282" s="58">
        <v>145822.5</v>
      </c>
      <c r="AY282" s="61">
        <v>302476.36111111112</v>
      </c>
      <c r="AZ282" s="58">
        <v>226983</v>
      </c>
      <c r="BA282" s="59">
        <v>0.80555555555555558</v>
      </c>
      <c r="BB282" s="59">
        <v>0</v>
      </c>
      <c r="BC282" s="62">
        <v>1.0560466051101685</v>
      </c>
      <c r="BD282" s="63">
        <v>1</v>
      </c>
    </row>
    <row r="283" spans="1:56" x14ac:dyDescent="0.25">
      <c r="A283" s="47">
        <v>37773</v>
      </c>
      <c r="B283" s="48">
        <v>139</v>
      </c>
      <c r="C283" s="49">
        <v>649</v>
      </c>
      <c r="D283" s="50">
        <v>4.9955097466954985</v>
      </c>
      <c r="E283" s="49">
        <v>163</v>
      </c>
      <c r="F283" s="49">
        <v>11</v>
      </c>
      <c r="H283" s="51">
        <v>25044287</v>
      </c>
      <c r="I283" s="52">
        <v>180174.72661870503</v>
      </c>
      <c r="J283" s="53">
        <v>162760</v>
      </c>
      <c r="K283" s="54">
        <v>96.992805755395679</v>
      </c>
      <c r="L283" s="54">
        <v>54</v>
      </c>
      <c r="M283" s="55">
        <v>1.0116937160491943</v>
      </c>
      <c r="N283" s="55">
        <v>1</v>
      </c>
      <c r="O283" s="55">
        <v>1.0388830900192261</v>
      </c>
      <c r="P283" s="56">
        <v>1.0083250999450684</v>
      </c>
      <c r="W283" s="53">
        <v>173761.46012269938</v>
      </c>
      <c r="X283" s="53">
        <v>143175</v>
      </c>
      <c r="Y283" s="52">
        <v>398562.09090909088</v>
      </c>
      <c r="Z283" s="53">
        <v>225228</v>
      </c>
      <c r="AA283" s="54">
        <v>0</v>
      </c>
      <c r="AB283" s="54">
        <v>0</v>
      </c>
      <c r="AC283" s="55">
        <v>1.1152398586273193</v>
      </c>
      <c r="AD283" s="56">
        <v>1</v>
      </c>
      <c r="AK283" s="57">
        <v>841</v>
      </c>
      <c r="AL283" s="58">
        <v>146352690</v>
      </c>
      <c r="AM283" s="59">
        <v>1014</v>
      </c>
      <c r="AN283" s="60">
        <v>22</v>
      </c>
      <c r="AO283" s="61">
        <v>174022.2235434007</v>
      </c>
      <c r="AP283" s="58">
        <v>145461</v>
      </c>
      <c r="AQ283" s="59">
        <v>83.750297265160526</v>
      </c>
      <c r="AR283" s="59">
        <v>36</v>
      </c>
      <c r="AS283" s="62">
        <v>1.0088800191879272</v>
      </c>
      <c r="AT283" s="62">
        <v>1</v>
      </c>
      <c r="AU283" s="62">
        <v>1.030498743057251</v>
      </c>
      <c r="AV283" s="63">
        <v>1.0040099620819092</v>
      </c>
      <c r="AW283" s="58">
        <v>170853.82347140039</v>
      </c>
      <c r="AX283" s="58">
        <v>143563.5</v>
      </c>
      <c r="AY283" s="61">
        <v>356042.18181818182</v>
      </c>
      <c r="AZ283" s="58">
        <v>234180</v>
      </c>
      <c r="BA283" s="59">
        <v>0.63636363636363635</v>
      </c>
      <c r="BB283" s="59">
        <v>0</v>
      </c>
      <c r="BC283" s="62">
        <v>1.0766568183898926</v>
      </c>
      <c r="BD283" s="63">
        <v>1</v>
      </c>
    </row>
    <row r="284" spans="1:56" x14ac:dyDescent="0.25">
      <c r="A284" s="47">
        <v>37742</v>
      </c>
      <c r="B284" s="48">
        <v>156</v>
      </c>
      <c r="C284" s="49">
        <v>645</v>
      </c>
      <c r="D284" s="50">
        <v>5.0820749540988963</v>
      </c>
      <c r="E284" s="49">
        <v>165</v>
      </c>
      <c r="F284" s="49">
        <v>6</v>
      </c>
      <c r="H284" s="51">
        <v>26852799</v>
      </c>
      <c r="I284" s="52">
        <v>172133.32692307694</v>
      </c>
      <c r="J284" s="53">
        <v>149450</v>
      </c>
      <c r="K284" s="54">
        <v>91.141025641025635</v>
      </c>
      <c r="L284" s="54">
        <v>60.5</v>
      </c>
      <c r="M284" s="55">
        <v>0.99935930967330933</v>
      </c>
      <c r="N284" s="55">
        <v>1</v>
      </c>
      <c r="O284" s="55">
        <v>1.0201306343078613</v>
      </c>
      <c r="P284" s="56">
        <v>1.0062675476074219</v>
      </c>
      <c r="W284" s="53">
        <v>182803.36969696969</v>
      </c>
      <c r="X284" s="53">
        <v>157900</v>
      </c>
      <c r="Y284" s="52">
        <v>374755</v>
      </c>
      <c r="Z284" s="53">
        <v>342217.5</v>
      </c>
      <c r="AA284" s="54">
        <v>2.1666666666666665</v>
      </c>
      <c r="AB284" s="54">
        <v>0.5</v>
      </c>
      <c r="AC284" s="55">
        <v>1.0383421182632446</v>
      </c>
      <c r="AD284" s="56">
        <v>1</v>
      </c>
      <c r="AK284" s="57">
        <v>702</v>
      </c>
      <c r="AL284" s="58">
        <v>121308403</v>
      </c>
      <c r="AM284" s="59">
        <v>851</v>
      </c>
      <c r="AN284" s="60">
        <v>11</v>
      </c>
      <c r="AO284" s="61">
        <v>172803.99287749288</v>
      </c>
      <c r="AP284" s="58">
        <v>142047</v>
      </c>
      <c r="AQ284" s="59">
        <v>81.128205128205124</v>
      </c>
      <c r="AR284" s="59">
        <v>33</v>
      </c>
      <c r="AS284" s="62">
        <v>1.0083229541778564</v>
      </c>
      <c r="AT284" s="62">
        <v>1</v>
      </c>
      <c r="AU284" s="62">
        <v>1.0288314819335938</v>
      </c>
      <c r="AV284" s="63">
        <v>1.0036303997039795</v>
      </c>
      <c r="AW284" s="58">
        <v>170296.89659224442</v>
      </c>
      <c r="AX284" s="58">
        <v>143576</v>
      </c>
      <c r="AY284" s="61">
        <v>313522.27272727271</v>
      </c>
      <c r="AZ284" s="58">
        <v>256000</v>
      </c>
      <c r="BA284" s="59">
        <v>1.2727272727272727</v>
      </c>
      <c r="BB284" s="59">
        <v>0</v>
      </c>
      <c r="BC284" s="62">
        <v>1.0380737781524658</v>
      </c>
      <c r="BD284" s="63">
        <v>1</v>
      </c>
    </row>
    <row r="285" spans="1:56" x14ac:dyDescent="0.25">
      <c r="A285" s="47">
        <v>37712</v>
      </c>
      <c r="B285" s="48">
        <v>143</v>
      </c>
      <c r="C285" s="49">
        <v>667</v>
      </c>
      <c r="D285" s="50">
        <v>5.3147410358565734</v>
      </c>
      <c r="E285" s="49">
        <v>171</v>
      </c>
      <c r="F285" s="49">
        <v>2</v>
      </c>
      <c r="H285" s="51">
        <v>24021544</v>
      </c>
      <c r="I285" s="52">
        <v>167982.82517482518</v>
      </c>
      <c r="J285" s="53">
        <v>135000</v>
      </c>
      <c r="K285" s="54">
        <v>85.531468531468533</v>
      </c>
      <c r="L285" s="54">
        <v>31</v>
      </c>
      <c r="M285" s="55">
        <v>1.0060724020004272</v>
      </c>
      <c r="N285" s="55">
        <v>1</v>
      </c>
      <c r="O285" s="55">
        <v>1.0398263931274414</v>
      </c>
      <c r="P285" s="56">
        <v>1.0100672245025635</v>
      </c>
      <c r="W285" s="53">
        <v>154507.59064327486</v>
      </c>
      <c r="X285" s="53">
        <v>138515</v>
      </c>
      <c r="Y285" s="52">
        <v>220106</v>
      </c>
      <c r="Z285" s="53">
        <v>220106</v>
      </c>
      <c r="AA285" s="54">
        <v>0</v>
      </c>
      <c r="AB285" s="54">
        <v>0</v>
      </c>
      <c r="AC285" s="55">
        <v>1</v>
      </c>
      <c r="AD285" s="56">
        <v>1</v>
      </c>
      <c r="AK285" s="57">
        <v>546</v>
      </c>
      <c r="AL285" s="58">
        <v>94455604</v>
      </c>
      <c r="AM285" s="59">
        <v>686</v>
      </c>
      <c r="AN285" s="60">
        <v>5</v>
      </c>
      <c r="AO285" s="61">
        <v>172995.61172161173</v>
      </c>
      <c r="AP285" s="58">
        <v>139900</v>
      </c>
      <c r="AQ285" s="59">
        <v>78.26739926739927</v>
      </c>
      <c r="AR285" s="59">
        <v>27</v>
      </c>
      <c r="AS285" s="62">
        <v>1.0108839273452759</v>
      </c>
      <c r="AT285" s="62">
        <v>1</v>
      </c>
      <c r="AU285" s="62">
        <v>1.0313311815261841</v>
      </c>
      <c r="AV285" s="63">
        <v>1.0023921728134155</v>
      </c>
      <c r="AW285" s="58">
        <v>167288.77988338191</v>
      </c>
      <c r="AX285" s="58">
        <v>140607.5</v>
      </c>
      <c r="AY285" s="61">
        <v>240043</v>
      </c>
      <c r="AZ285" s="58">
        <v>215844</v>
      </c>
      <c r="BA285" s="59">
        <v>0.2</v>
      </c>
      <c r="BB285" s="59">
        <v>0</v>
      </c>
      <c r="BC285" s="62">
        <v>1.0377516746520996</v>
      </c>
      <c r="BD285" s="63">
        <v>1</v>
      </c>
    </row>
    <row r="286" spans="1:56" x14ac:dyDescent="0.25">
      <c r="A286" s="47">
        <v>37681</v>
      </c>
      <c r="B286" s="48">
        <v>120</v>
      </c>
      <c r="C286" s="49">
        <v>699</v>
      </c>
      <c r="D286" s="50">
        <v>5.7177914110429446</v>
      </c>
      <c r="E286" s="49">
        <v>165</v>
      </c>
      <c r="F286" s="49">
        <v>112</v>
      </c>
      <c r="H286" s="51">
        <v>17890000</v>
      </c>
      <c r="I286" s="52">
        <v>149081</v>
      </c>
      <c r="J286" s="53">
        <v>140318</v>
      </c>
      <c r="AK286" s="57">
        <v>342</v>
      </c>
      <c r="AL286" s="58">
        <v>59940000</v>
      </c>
      <c r="AN286" s="60">
        <v>334</v>
      </c>
      <c r="AO286" s="61">
        <v>175263.15625</v>
      </c>
    </row>
    <row r="287" spans="1:56" x14ac:dyDescent="0.25">
      <c r="A287" s="47">
        <v>37653</v>
      </c>
      <c r="B287" s="48">
        <v>122</v>
      </c>
      <c r="C287" s="49">
        <v>689</v>
      </c>
      <c r="D287" s="50">
        <v>5.7496521728334775</v>
      </c>
      <c r="E287" s="49">
        <v>165</v>
      </c>
      <c r="F287" s="49">
        <v>106</v>
      </c>
      <c r="H287" s="51">
        <v>23040000</v>
      </c>
      <c r="I287" s="52">
        <v>188831</v>
      </c>
      <c r="J287" s="53">
        <v>141909</v>
      </c>
      <c r="AK287" s="57">
        <v>222</v>
      </c>
      <c r="AL287" s="58">
        <v>42050000</v>
      </c>
      <c r="AN287" s="60">
        <v>222</v>
      </c>
      <c r="AO287" s="61">
        <v>189414.421875</v>
      </c>
    </row>
    <row r="288" spans="1:56" x14ac:dyDescent="0.25">
      <c r="A288" s="47">
        <v>37622</v>
      </c>
      <c r="B288" s="48">
        <v>100</v>
      </c>
      <c r="C288" s="49">
        <v>664</v>
      </c>
      <c r="D288" s="50">
        <v>5.6191820673369728</v>
      </c>
      <c r="E288" s="49">
        <v>135</v>
      </c>
      <c r="F288" s="49">
        <v>116</v>
      </c>
      <c r="H288" s="51">
        <v>19010000</v>
      </c>
      <c r="I288" s="52">
        <v>113622</v>
      </c>
      <c r="J288" s="53">
        <v>145887</v>
      </c>
      <c r="AK288" s="57">
        <v>100</v>
      </c>
      <c r="AL288" s="58">
        <v>19010000</v>
      </c>
      <c r="AN288" s="60">
        <v>116</v>
      </c>
      <c r="AO288" s="61">
        <v>190100</v>
      </c>
    </row>
    <row r="289" spans="1:41" x14ac:dyDescent="0.25">
      <c r="A289" s="47">
        <v>37591</v>
      </c>
      <c r="B289" s="48">
        <v>117</v>
      </c>
      <c r="C289" s="49">
        <v>656</v>
      </c>
      <c r="D289" s="50">
        <v>5.5514810785738771</v>
      </c>
      <c r="E289" s="49">
        <v>112</v>
      </c>
      <c r="F289" s="49">
        <v>83</v>
      </c>
      <c r="H289" s="51">
        <v>22230000</v>
      </c>
      <c r="I289" s="52">
        <v>188904</v>
      </c>
      <c r="J289" s="53">
        <v>150000</v>
      </c>
      <c r="AK289" s="57">
        <v>1418</v>
      </c>
      <c r="AL289" s="58">
        <v>230230000</v>
      </c>
      <c r="AO289" s="61">
        <v>162362.484375</v>
      </c>
    </row>
    <row r="290" spans="1:41" x14ac:dyDescent="0.25">
      <c r="A290" s="47">
        <v>37561</v>
      </c>
      <c r="B290" s="48">
        <v>143</v>
      </c>
      <c r="C290" s="49">
        <v>658</v>
      </c>
      <c r="D290" s="50">
        <v>5.5294117647058822</v>
      </c>
      <c r="E290" s="49">
        <v>139</v>
      </c>
      <c r="F290" s="49">
        <v>67</v>
      </c>
      <c r="H290" s="51">
        <v>23440000</v>
      </c>
      <c r="I290" s="52">
        <v>163865</v>
      </c>
      <c r="J290" s="53">
        <v>140363</v>
      </c>
      <c r="AK290" s="57">
        <v>1301</v>
      </c>
      <c r="AL290" s="58">
        <v>208000000</v>
      </c>
      <c r="AO290" s="61">
        <v>159877.015625</v>
      </c>
    </row>
    <row r="291" spans="1:41" x14ac:dyDescent="0.25">
      <c r="A291" s="47">
        <v>37530</v>
      </c>
      <c r="B291" s="48">
        <v>129</v>
      </c>
      <c r="C291" s="49">
        <v>565</v>
      </c>
      <c r="D291" s="50">
        <v>4.9309089814695275</v>
      </c>
      <c r="E291" s="49">
        <v>156</v>
      </c>
      <c r="F291" s="49">
        <v>92</v>
      </c>
      <c r="H291" s="51">
        <v>21720000</v>
      </c>
      <c r="I291" s="52">
        <v>166499</v>
      </c>
      <c r="J291" s="53">
        <v>142000</v>
      </c>
      <c r="AK291" s="57">
        <v>1158</v>
      </c>
      <c r="AL291" s="58">
        <v>184560000</v>
      </c>
      <c r="AO291" s="61">
        <v>159378.234375</v>
      </c>
    </row>
    <row r="292" spans="1:41" x14ac:dyDescent="0.25">
      <c r="A292" s="47">
        <v>37500</v>
      </c>
      <c r="B292" s="48">
        <v>133</v>
      </c>
      <c r="C292" s="49">
        <v>538</v>
      </c>
      <c r="D292" s="50">
        <v>4.7822222222222219</v>
      </c>
      <c r="E292" s="49">
        <v>139</v>
      </c>
      <c r="F292" s="49">
        <v>92</v>
      </c>
      <c r="H292" s="51">
        <v>22510000</v>
      </c>
      <c r="I292" s="52">
        <v>168021</v>
      </c>
      <c r="J292" s="53">
        <v>137900</v>
      </c>
      <c r="AK292" s="57">
        <v>1029</v>
      </c>
      <c r="AL292" s="58">
        <v>162840000</v>
      </c>
      <c r="AO292" s="61">
        <v>158250.734375</v>
      </c>
    </row>
    <row r="293" spans="1:41" x14ac:dyDescent="0.25">
      <c r="A293" s="47">
        <v>37469</v>
      </c>
      <c r="B293" s="48">
        <v>121</v>
      </c>
      <c r="C293" s="49">
        <v>504</v>
      </c>
      <c r="D293" s="50">
        <v>4.6273910797373903</v>
      </c>
      <c r="E293" s="49">
        <v>156</v>
      </c>
      <c r="F293" s="49">
        <v>115</v>
      </c>
      <c r="H293" s="51">
        <v>19300000</v>
      </c>
      <c r="I293" s="52">
        <v>154068</v>
      </c>
      <c r="J293" s="53">
        <v>130498</v>
      </c>
      <c r="AK293" s="57">
        <v>896</v>
      </c>
      <c r="AL293" s="58">
        <v>140330000</v>
      </c>
      <c r="AO293" s="61">
        <v>156618.296875</v>
      </c>
    </row>
    <row r="294" spans="1:41" x14ac:dyDescent="0.25">
      <c r="A294" s="47">
        <v>37438</v>
      </c>
      <c r="B294" s="48">
        <v>136</v>
      </c>
      <c r="C294" s="49">
        <v>495</v>
      </c>
      <c r="D294" s="50">
        <v>4.5587105609203329</v>
      </c>
      <c r="E294" s="49">
        <v>119</v>
      </c>
      <c r="F294" s="49">
        <v>99</v>
      </c>
      <c r="H294" s="51">
        <v>20950000</v>
      </c>
      <c r="I294" s="52">
        <v>154068</v>
      </c>
      <c r="J294" s="53">
        <v>130498</v>
      </c>
      <c r="AK294" s="57">
        <v>775</v>
      </c>
      <c r="AL294" s="58">
        <v>121030000</v>
      </c>
      <c r="AO294" s="61">
        <v>156167.734375</v>
      </c>
    </row>
    <row r="295" spans="1:41" x14ac:dyDescent="0.25">
      <c r="A295" s="47">
        <v>37408</v>
      </c>
      <c r="B295" s="48">
        <v>103</v>
      </c>
      <c r="C295" s="49">
        <v>536</v>
      </c>
      <c r="D295" s="50">
        <v>4.9976689976689981</v>
      </c>
      <c r="E295" s="49">
        <v>130</v>
      </c>
      <c r="F295" s="49">
        <v>109</v>
      </c>
      <c r="H295" s="51">
        <v>15480000</v>
      </c>
      <c r="I295" s="52">
        <v>150302</v>
      </c>
      <c r="J295" s="53">
        <v>131281</v>
      </c>
      <c r="AK295" s="57">
        <v>639</v>
      </c>
      <c r="AL295" s="58">
        <v>100080000</v>
      </c>
      <c r="AO295" s="61">
        <v>156619.71875</v>
      </c>
    </row>
    <row r="296" spans="1:41" x14ac:dyDescent="0.25">
      <c r="A296" s="47">
        <v>37377</v>
      </c>
      <c r="B296" s="48">
        <v>139</v>
      </c>
      <c r="C296" s="49">
        <v>529</v>
      </c>
      <c r="D296" s="50">
        <v>4.9133128095529468</v>
      </c>
      <c r="E296" s="49">
        <v>153</v>
      </c>
      <c r="F296" s="49">
        <v>89</v>
      </c>
      <c r="H296" s="51">
        <v>21210000</v>
      </c>
      <c r="I296" s="52">
        <v>152593</v>
      </c>
      <c r="J296" s="53">
        <v>137500</v>
      </c>
      <c r="AK296" s="57">
        <v>536</v>
      </c>
      <c r="AL296" s="58">
        <v>84600000</v>
      </c>
      <c r="AO296" s="61">
        <v>157835.828125</v>
      </c>
    </row>
    <row r="297" spans="1:41" x14ac:dyDescent="0.25">
      <c r="A297" s="47">
        <v>37347</v>
      </c>
      <c r="B297" s="48">
        <v>104</v>
      </c>
      <c r="C297" s="49">
        <v>513</v>
      </c>
      <c r="D297" s="50">
        <v>4.8587212720786059</v>
      </c>
      <c r="E297" s="49">
        <v>178</v>
      </c>
      <c r="F297" s="49">
        <v>142</v>
      </c>
      <c r="H297" s="51">
        <v>17210000</v>
      </c>
      <c r="I297" s="52">
        <v>165518</v>
      </c>
      <c r="J297" s="53">
        <v>130918</v>
      </c>
      <c r="AK297" s="57">
        <v>397</v>
      </c>
      <c r="AL297" s="58">
        <v>63390000</v>
      </c>
      <c r="AO297" s="61">
        <v>159672.546875</v>
      </c>
    </row>
    <row r="298" spans="1:41" x14ac:dyDescent="0.25">
      <c r="A298" s="47">
        <v>37316</v>
      </c>
      <c r="B298" s="48">
        <v>91</v>
      </c>
      <c r="C298" s="49">
        <v>484</v>
      </c>
      <c r="D298" s="50">
        <v>4.6389775227073811</v>
      </c>
      <c r="E298" s="49">
        <v>144</v>
      </c>
      <c r="H298" s="51">
        <v>15430000</v>
      </c>
      <c r="I298" s="52">
        <v>108767</v>
      </c>
      <c r="J298" s="53">
        <v>93825</v>
      </c>
      <c r="AK298" s="57">
        <v>293</v>
      </c>
      <c r="AL298" s="58">
        <v>46180000</v>
      </c>
      <c r="AO298" s="61">
        <v>157610.921875</v>
      </c>
    </row>
    <row r="299" spans="1:41" x14ac:dyDescent="0.25">
      <c r="A299" s="47">
        <v>37288</v>
      </c>
      <c r="B299" s="48">
        <v>102</v>
      </c>
      <c r="C299" s="49">
        <v>488</v>
      </c>
      <c r="D299" s="50">
        <v>4.6587112171837708</v>
      </c>
      <c r="E299" s="49">
        <v>124</v>
      </c>
      <c r="F299" s="49">
        <v>82</v>
      </c>
      <c r="H299" s="51">
        <v>15760000</v>
      </c>
      <c r="I299" s="52">
        <v>154489</v>
      </c>
      <c r="J299" s="53">
        <v>134924</v>
      </c>
      <c r="AK299" s="57">
        <v>202</v>
      </c>
      <c r="AL299" s="58">
        <v>30750000</v>
      </c>
      <c r="AN299" s="60">
        <v>171</v>
      </c>
      <c r="AO299" s="61">
        <v>152227.71875</v>
      </c>
    </row>
    <row r="300" spans="1:41" x14ac:dyDescent="0.25">
      <c r="A300" s="47">
        <v>37257</v>
      </c>
      <c r="B300" s="48">
        <v>100</v>
      </c>
      <c r="C300" s="49">
        <v>477</v>
      </c>
      <c r="D300" s="50">
        <v>4.6498780325726923</v>
      </c>
      <c r="E300" s="49">
        <v>147</v>
      </c>
      <c r="F300" s="49">
        <v>89</v>
      </c>
      <c r="H300" s="51">
        <v>14990000</v>
      </c>
      <c r="I300" s="52">
        <v>149886</v>
      </c>
      <c r="J300" s="53">
        <v>131807</v>
      </c>
      <c r="AK300" s="57">
        <v>100</v>
      </c>
      <c r="AL300" s="58">
        <v>14990000</v>
      </c>
      <c r="AN300" s="60">
        <v>89</v>
      </c>
      <c r="AO300" s="61">
        <v>149900</v>
      </c>
    </row>
    <row r="301" spans="1:41" x14ac:dyDescent="0.25">
      <c r="A301" s="47">
        <v>37226</v>
      </c>
      <c r="B301" s="48">
        <v>127</v>
      </c>
      <c r="C301" s="49">
        <v>466</v>
      </c>
      <c r="D301" s="50">
        <v>4.5986840951145549</v>
      </c>
      <c r="E301" s="49">
        <v>102</v>
      </c>
      <c r="H301" s="51">
        <v>22410000</v>
      </c>
      <c r="I301" s="52">
        <v>176487</v>
      </c>
      <c r="J301" s="53">
        <v>149517</v>
      </c>
      <c r="AK301" s="57">
        <v>1216</v>
      </c>
      <c r="AL301" s="58">
        <v>195480000</v>
      </c>
      <c r="AO301" s="61">
        <v>160756.578125</v>
      </c>
    </row>
    <row r="302" spans="1:41" x14ac:dyDescent="0.25">
      <c r="A302" s="47">
        <v>37196</v>
      </c>
      <c r="B302" s="48">
        <v>90</v>
      </c>
      <c r="C302" s="49">
        <v>502</v>
      </c>
      <c r="D302" s="50">
        <v>5.0792578794210375</v>
      </c>
      <c r="E302" s="49">
        <v>90</v>
      </c>
      <c r="H302" s="51">
        <v>13230000</v>
      </c>
      <c r="I302" s="52">
        <v>156219</v>
      </c>
      <c r="J302" s="53">
        <v>138869</v>
      </c>
      <c r="AK302" s="57">
        <v>1089</v>
      </c>
      <c r="AL302" s="58">
        <v>173070000</v>
      </c>
      <c r="AO302" s="61">
        <v>158925.625</v>
      </c>
    </row>
    <row r="303" spans="1:41" x14ac:dyDescent="0.25">
      <c r="A303" s="47">
        <v>37165</v>
      </c>
      <c r="B303" s="48">
        <v>104</v>
      </c>
      <c r="C303" s="49">
        <v>534</v>
      </c>
      <c r="D303" s="50">
        <v>5.4213197969543145</v>
      </c>
      <c r="E303" s="49">
        <v>127</v>
      </c>
      <c r="H303" s="51">
        <v>15710000</v>
      </c>
      <c r="I303" s="52">
        <v>153441</v>
      </c>
      <c r="J303" s="53">
        <v>132313</v>
      </c>
      <c r="AK303" s="57">
        <v>999</v>
      </c>
      <c r="AL303" s="58">
        <v>159840000</v>
      </c>
      <c r="AO303" s="61">
        <v>160000</v>
      </c>
    </row>
    <row r="304" spans="1:41" x14ac:dyDescent="0.25">
      <c r="A304" s="47">
        <v>37135</v>
      </c>
      <c r="B304" s="48">
        <v>90</v>
      </c>
      <c r="C304" s="49">
        <v>490</v>
      </c>
      <c r="D304" s="50">
        <v>5.0997396742136134</v>
      </c>
      <c r="E304" s="49">
        <v>120</v>
      </c>
      <c r="F304" s="49">
        <v>51</v>
      </c>
      <c r="H304" s="51">
        <v>14350000</v>
      </c>
      <c r="I304" s="52">
        <v>167171</v>
      </c>
      <c r="J304" s="53">
        <v>144075</v>
      </c>
      <c r="AK304" s="57">
        <v>895</v>
      </c>
      <c r="AL304" s="58">
        <v>144130000</v>
      </c>
      <c r="AN304" s="60">
        <v>526</v>
      </c>
      <c r="AO304" s="61">
        <v>161039.109375</v>
      </c>
    </row>
    <row r="305" spans="1:41" x14ac:dyDescent="0.25">
      <c r="A305" s="47">
        <v>37104</v>
      </c>
      <c r="B305" s="48">
        <v>117</v>
      </c>
      <c r="C305" s="49">
        <v>544</v>
      </c>
      <c r="D305" s="50">
        <v>5.6765215884924425</v>
      </c>
      <c r="E305" s="49">
        <v>150</v>
      </c>
      <c r="F305" s="49">
        <v>53</v>
      </c>
      <c r="H305" s="51">
        <v>18210000</v>
      </c>
      <c r="I305" s="52">
        <v>156586</v>
      </c>
      <c r="J305" s="53">
        <v>140575</v>
      </c>
      <c r="AK305" s="57">
        <v>805</v>
      </c>
      <c r="AL305" s="58">
        <v>129780000</v>
      </c>
      <c r="AN305" s="60">
        <v>475</v>
      </c>
      <c r="AO305" s="61">
        <v>161217.390625</v>
      </c>
    </row>
    <row r="306" spans="1:41" x14ac:dyDescent="0.25">
      <c r="A306" s="47">
        <v>37073</v>
      </c>
      <c r="B306" s="48">
        <v>120</v>
      </c>
      <c r="C306" s="49">
        <v>457</v>
      </c>
      <c r="D306" s="50">
        <v>4.892060793304057</v>
      </c>
      <c r="E306" s="49">
        <v>128</v>
      </c>
      <c r="F306" s="49">
        <v>51</v>
      </c>
      <c r="H306" s="51">
        <v>21560000</v>
      </c>
      <c r="I306" s="52">
        <v>178628</v>
      </c>
      <c r="J306" s="53">
        <v>143000</v>
      </c>
      <c r="AK306" s="57">
        <v>688</v>
      </c>
      <c r="AL306" s="58">
        <v>111570000</v>
      </c>
      <c r="AN306" s="60">
        <v>422</v>
      </c>
      <c r="AO306" s="61">
        <v>162165.703125</v>
      </c>
    </row>
    <row r="307" spans="1:41" x14ac:dyDescent="0.25">
      <c r="A307" s="47">
        <v>37043</v>
      </c>
      <c r="B307" s="48">
        <v>108</v>
      </c>
      <c r="C307" s="49">
        <v>464</v>
      </c>
      <c r="D307" s="50">
        <v>4.9669938907944911</v>
      </c>
      <c r="E307" s="49">
        <v>146</v>
      </c>
      <c r="F307" s="49">
        <v>49</v>
      </c>
      <c r="H307" s="51">
        <v>16860000</v>
      </c>
      <c r="I307" s="52">
        <v>156002</v>
      </c>
      <c r="J307" s="53">
        <v>147605</v>
      </c>
      <c r="AK307" s="57">
        <v>568</v>
      </c>
      <c r="AL307" s="58">
        <v>90010000</v>
      </c>
      <c r="AN307" s="60">
        <v>371</v>
      </c>
      <c r="AO307" s="61">
        <v>158468.3125</v>
      </c>
    </row>
    <row r="308" spans="1:41" x14ac:dyDescent="0.25">
      <c r="A308" s="47">
        <v>37012</v>
      </c>
      <c r="B308" s="48">
        <v>114</v>
      </c>
      <c r="C308" s="49">
        <v>434</v>
      </c>
      <c r="D308" s="50">
        <v>4.6007065897505095</v>
      </c>
      <c r="E308" s="49">
        <v>137</v>
      </c>
      <c r="F308" s="49">
        <v>84</v>
      </c>
      <c r="H308" s="51">
        <v>20430000</v>
      </c>
      <c r="I308" s="52">
        <v>173424</v>
      </c>
      <c r="J308" s="53">
        <v>146000</v>
      </c>
      <c r="AK308" s="57">
        <v>460</v>
      </c>
      <c r="AL308" s="58">
        <v>73150000</v>
      </c>
      <c r="AN308" s="60">
        <v>322</v>
      </c>
      <c r="AO308" s="61">
        <v>159021.734375</v>
      </c>
    </row>
    <row r="309" spans="1:41" x14ac:dyDescent="0.25">
      <c r="A309" s="47">
        <v>36982</v>
      </c>
      <c r="B309" s="48">
        <v>89</v>
      </c>
      <c r="C309" s="49">
        <v>445</v>
      </c>
      <c r="D309" s="50">
        <v>4.6801050457270188</v>
      </c>
      <c r="E309" s="49">
        <v>156</v>
      </c>
      <c r="F309" s="49">
        <v>72</v>
      </c>
      <c r="H309" s="51">
        <v>14690000</v>
      </c>
      <c r="I309" s="52">
        <v>162205</v>
      </c>
      <c r="J309" s="53">
        <v>134900</v>
      </c>
      <c r="AK309" s="57">
        <v>346</v>
      </c>
      <c r="AL309" s="58">
        <v>52720000</v>
      </c>
      <c r="AN309" s="60">
        <v>238</v>
      </c>
      <c r="AO309" s="61">
        <v>152369.9375</v>
      </c>
    </row>
    <row r="310" spans="1:41" x14ac:dyDescent="0.25">
      <c r="A310" s="47">
        <v>36951</v>
      </c>
      <c r="B310" s="48">
        <v>96</v>
      </c>
      <c r="C310" s="49">
        <v>533</v>
      </c>
      <c r="D310" s="50">
        <v>5.7260517683569994</v>
      </c>
      <c r="E310" s="49">
        <v>100</v>
      </c>
      <c r="F310" s="49">
        <v>42</v>
      </c>
      <c r="H310" s="51">
        <v>14310000</v>
      </c>
      <c r="I310" s="52">
        <v>149308</v>
      </c>
      <c r="J310" s="53">
        <v>129750</v>
      </c>
      <c r="AK310" s="57">
        <v>257</v>
      </c>
      <c r="AL310" s="58">
        <v>38030000</v>
      </c>
      <c r="AN310" s="60">
        <v>166</v>
      </c>
      <c r="AO310" s="61">
        <v>147976.65625</v>
      </c>
    </row>
    <row r="311" spans="1:41" x14ac:dyDescent="0.25">
      <c r="A311" s="47">
        <v>36923</v>
      </c>
      <c r="B311" s="48">
        <v>76</v>
      </c>
      <c r="C311" s="49">
        <v>549</v>
      </c>
      <c r="D311" s="50">
        <v>5.8716577540106956</v>
      </c>
      <c r="E311" s="49">
        <v>109</v>
      </c>
      <c r="F311" s="49">
        <v>64</v>
      </c>
      <c r="H311" s="51">
        <v>11180000</v>
      </c>
      <c r="I311" s="52">
        <v>155245</v>
      </c>
      <c r="J311" s="53">
        <v>135000</v>
      </c>
      <c r="AK311" s="57">
        <v>161</v>
      </c>
      <c r="AL311" s="58">
        <v>23720000</v>
      </c>
      <c r="AN311" s="60">
        <v>124</v>
      </c>
      <c r="AO311" s="61">
        <v>147329.1875</v>
      </c>
    </row>
    <row r="312" spans="1:41" x14ac:dyDescent="0.25">
      <c r="A312" s="47">
        <v>36892</v>
      </c>
      <c r="B312" s="48">
        <v>85</v>
      </c>
      <c r="C312" s="49">
        <v>520</v>
      </c>
      <c r="D312" s="50">
        <v>5.4684510832850064</v>
      </c>
      <c r="E312" s="49">
        <v>182</v>
      </c>
      <c r="F312" s="49">
        <v>60</v>
      </c>
      <c r="H312" s="51">
        <v>12540000</v>
      </c>
      <c r="I312" s="52">
        <v>147087</v>
      </c>
      <c r="J312" s="53">
        <v>130185</v>
      </c>
      <c r="AK312" s="57">
        <v>85</v>
      </c>
      <c r="AL312" s="58">
        <v>12540000</v>
      </c>
      <c r="AN312" s="60">
        <v>60</v>
      </c>
      <c r="AO312" s="61">
        <v>147529.40625</v>
      </c>
    </row>
    <row r="313" spans="1:41" x14ac:dyDescent="0.25">
      <c r="A313" s="47">
        <v>36861</v>
      </c>
      <c r="B313" s="48">
        <v>97</v>
      </c>
      <c r="C313" s="49">
        <v>549</v>
      </c>
      <c r="D313" s="50">
        <v>5.7127992582418301</v>
      </c>
      <c r="E313" s="49">
        <v>64</v>
      </c>
      <c r="H313" s="51">
        <v>15740000</v>
      </c>
      <c r="J313" s="53">
        <v>135712</v>
      </c>
    </row>
    <row r="314" spans="1:41" x14ac:dyDescent="0.25">
      <c r="A314" s="47">
        <v>36831</v>
      </c>
      <c r="B314" s="48">
        <v>86</v>
      </c>
      <c r="C314" s="49">
        <v>567</v>
      </c>
      <c r="D314" s="50">
        <v>5.90625</v>
      </c>
      <c r="E314" s="49">
        <v>68</v>
      </c>
      <c r="H314" s="51">
        <v>15950000</v>
      </c>
      <c r="J314" s="53">
        <v>125000</v>
      </c>
    </row>
    <row r="315" spans="1:41" x14ac:dyDescent="0.25">
      <c r="A315" s="47">
        <v>36800</v>
      </c>
      <c r="B315" s="48">
        <v>75</v>
      </c>
      <c r="C315" s="49">
        <v>598</v>
      </c>
      <c r="D315" s="50">
        <v>6.1491002570694091</v>
      </c>
      <c r="E315" s="49">
        <v>98</v>
      </c>
      <c r="H315" s="51">
        <v>11590000</v>
      </c>
      <c r="J315" s="53">
        <v>136900</v>
      </c>
    </row>
    <row r="316" spans="1:41" x14ac:dyDescent="0.25">
      <c r="A316" s="47">
        <v>36770</v>
      </c>
      <c r="B316" s="48">
        <v>87</v>
      </c>
      <c r="C316" s="49">
        <v>597</v>
      </c>
      <c r="D316" s="50">
        <v>5.9445233418119097</v>
      </c>
      <c r="E316" s="49">
        <v>105</v>
      </c>
      <c r="H316" s="51">
        <v>12800000</v>
      </c>
      <c r="J316" s="53">
        <v>130884</v>
      </c>
    </row>
    <row r="317" spans="1:41" x14ac:dyDescent="0.25">
      <c r="A317" s="47">
        <v>36739</v>
      </c>
      <c r="B317" s="48">
        <v>88</v>
      </c>
      <c r="C317" s="49">
        <v>566</v>
      </c>
      <c r="D317" s="50">
        <v>5.5129871495479028</v>
      </c>
      <c r="E317" s="49">
        <v>113</v>
      </c>
      <c r="H317" s="51">
        <v>13770000</v>
      </c>
      <c r="J317" s="53">
        <v>127300</v>
      </c>
    </row>
    <row r="318" spans="1:41" x14ac:dyDescent="0.25">
      <c r="A318" s="47">
        <v>36708</v>
      </c>
      <c r="B318" s="48">
        <v>120</v>
      </c>
      <c r="C318" s="49">
        <v>640</v>
      </c>
      <c r="D318" s="50">
        <v>6.0606061481794606</v>
      </c>
      <c r="E318" s="49">
        <v>89</v>
      </c>
      <c r="H318" s="51">
        <v>19040000</v>
      </c>
      <c r="J318" s="53">
        <v>137673</v>
      </c>
    </row>
    <row r="319" spans="1:41" x14ac:dyDescent="0.25">
      <c r="A319" s="47">
        <v>36678</v>
      </c>
      <c r="B319" s="48">
        <v>119</v>
      </c>
      <c r="C319" s="49">
        <v>646</v>
      </c>
      <c r="D319" s="50">
        <v>6.333333333333333</v>
      </c>
      <c r="E319" s="49">
        <v>139</v>
      </c>
      <c r="H319" s="51">
        <v>19540000</v>
      </c>
      <c r="J319" s="53">
        <v>139146</v>
      </c>
    </row>
    <row r="320" spans="1:41" x14ac:dyDescent="0.25">
      <c r="A320" s="47">
        <v>36647</v>
      </c>
      <c r="B320" s="48">
        <v>123</v>
      </c>
      <c r="C320" s="49">
        <v>660</v>
      </c>
      <c r="D320" s="50">
        <v>6.8512108917972636</v>
      </c>
      <c r="E320" s="49">
        <v>107</v>
      </c>
      <c r="H320" s="51">
        <v>16399999.999999998</v>
      </c>
      <c r="J320" s="53">
        <v>135570</v>
      </c>
    </row>
    <row r="321" spans="1:10" x14ac:dyDescent="0.25">
      <c r="A321" s="47">
        <v>36617</v>
      </c>
      <c r="B321" s="48">
        <v>65</v>
      </c>
      <c r="E321" s="49">
        <v>103</v>
      </c>
      <c r="H321" s="51">
        <v>11100000</v>
      </c>
      <c r="J321" s="53">
        <v>137296</v>
      </c>
    </row>
    <row r="322" spans="1:10" x14ac:dyDescent="0.25">
      <c r="A322" s="47">
        <v>36586</v>
      </c>
      <c r="B322" s="48">
        <v>101</v>
      </c>
      <c r="E322" s="49">
        <v>123</v>
      </c>
      <c r="H322" s="51">
        <v>14880000</v>
      </c>
      <c r="J322" s="53">
        <v>136608</v>
      </c>
    </row>
    <row r="323" spans="1:10" x14ac:dyDescent="0.25">
      <c r="A323" s="47">
        <v>36557</v>
      </c>
    </row>
    <row r="324" spans="1:10" x14ac:dyDescent="0.25">
      <c r="A324" s="47">
        <v>36526</v>
      </c>
    </row>
  </sheetData>
  <mergeCells count="32">
    <mergeCell ref="AQ6:AR6"/>
    <mergeCell ref="AS6:AT6"/>
    <mergeCell ref="AU6:AV6"/>
    <mergeCell ref="AK5:AN5"/>
    <mergeCell ref="AO5:AV5"/>
    <mergeCell ref="AW5:AX5"/>
    <mergeCell ref="AY5:BD5"/>
    <mergeCell ref="U6:V6"/>
    <mergeCell ref="W6:X6"/>
    <mergeCell ref="Y6:Z6"/>
    <mergeCell ref="AA6:AB6"/>
    <mergeCell ref="AC6:AD6"/>
    <mergeCell ref="AW6:AX6"/>
    <mergeCell ref="AY6:AZ6"/>
    <mergeCell ref="BA6:BB6"/>
    <mergeCell ref="BC6:BD6"/>
    <mergeCell ref="AG6:AH6"/>
    <mergeCell ref="AI6:AJ6"/>
    <mergeCell ref="AO6:AP6"/>
    <mergeCell ref="Y5:AD5"/>
    <mergeCell ref="AE5:AJ5"/>
    <mergeCell ref="AE6:AF6"/>
    <mergeCell ref="S6:T6"/>
    <mergeCell ref="B5:H5"/>
    <mergeCell ref="I5:P5"/>
    <mergeCell ref="Q5:V5"/>
    <mergeCell ref="W5:X5"/>
    <mergeCell ref="I6:J6"/>
    <mergeCell ref="K6:L6"/>
    <mergeCell ref="M6:N6"/>
    <mergeCell ref="O6:P6"/>
    <mergeCell ref="Q6:R6"/>
  </mergeCells>
  <hyperlinks>
    <hyperlink ref="B3" r:id="rId1" xr:uid="{00000000-0004-0000-02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Homes</vt:lpstr>
      <vt:lpstr>Existing Homes</vt:lpstr>
      <vt:lpstr>New Homes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RealEstate.MLS</dc:creator>
  <cp:lastModifiedBy>Real Estate</cp:lastModifiedBy>
  <dcterms:created xsi:type="dcterms:W3CDTF">2015-07-15T12:12:34Z</dcterms:created>
  <dcterms:modified xsi:type="dcterms:W3CDTF">2026-06-26T14:56:03Z</dcterms:modified>
</cp:coreProperties>
</file>