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39A35AF1-3A05-43D4-814A-FC96D3217D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" i="4" l="1"/>
  <c r="Y5" i="4"/>
  <c r="Q5" i="4"/>
  <c r="I5" i="4"/>
  <c r="D6" i="4"/>
  <c r="D6" i="6"/>
  <c r="AE5" i="6"/>
  <c r="Y5" i="6"/>
  <c r="Q5" i="6"/>
  <c r="I5" i="6"/>
  <c r="B5" i="6"/>
  <c r="D6" i="5"/>
  <c r="AE5" i="5"/>
  <c r="Y5" i="5"/>
  <c r="Q5" i="5"/>
  <c r="I5" i="5"/>
  <c r="B5" i="5"/>
  <c r="B5" i="4"/>
</calcChain>
</file>

<file path=xl/sharedStrings.xml><?xml version="1.0" encoding="utf-8"?>
<sst xmlns="http://schemas.openxmlformats.org/spreadsheetml/2006/main" count="294" uniqueCount="34">
  <si>
    <t>Lawrence MLS Total Home Sales Statistics for Entire MLS System</t>
  </si>
  <si>
    <t>Lawrence MLS Total Home Sales Statistics</t>
  </si>
  <si>
    <t>Lawrence Multiple Listing Service</t>
  </si>
  <si>
    <t>Lawrence Board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</si>
  <si>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</si>
  <si>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</si>
  <si>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</si>
  <si>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</si>
  <si>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</si>
  <si>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</si>
  <si>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</si>
  <si>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</si>
  <si>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</si>
  <si>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</si>
  <si>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</si>
  <si>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</si>
  <si>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</si>
  <si>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</si>
  <si>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</si>
  <si>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</si>
  <si>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</si>
  <si>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</si>
  <si>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</si>
  <si>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</si>
  <si>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</si>
  <si>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</si>
  <si>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</si>
  <si>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Lawrence MLS Existing Home Sales Statistics for Entire MLS System</t>
  </si>
  <si>
    <t>Lawrence MLS Existing Home Sales Statistics</t>
  </si>
  <si>
    <t>Lawrence MLS New Home Sales Statistics for Entire MLS System</t>
  </si>
  <si>
    <t>Lawrence MLS New Home Sales Statistics</t>
  </si>
  <si>
    <t>Source:</t>
  </si>
  <si>
    <t>www.lawrencerealtor.com</t>
  </si>
  <si>
    <t>Website: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</si>
</sst>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0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7" fontId="9" fillId="5" borderId="10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9" fillId="6" borderId="10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67" fontId="9" fillId="6" borderId="10" xfId="2" applyNumberFormat="1" applyFont="1" applyFill="1" applyBorder="1" applyAlignment="1">
      <alignment horizontal="center" vertical="center" wrapText="1"/>
    </xf>
    <xf numFmtId="166" fontId="9" fillId="5" borderId="10" xfId="2" applyNumberFormat="1" applyFont="1" applyFill="1" applyBorder="1" applyAlignment="1">
      <alignment horizontal="center" vertical="center" wrapText="1"/>
    </xf>
    <xf numFmtId="3" fontId="9" fillId="5" borderId="10" xfId="2" applyNumberFormat="1" applyFont="1" applyFill="1" applyBorder="1" applyAlignment="1">
      <alignment horizontal="center" vertical="center" wrapText="1"/>
    </xf>
    <xf numFmtId="166" fontId="9" fillId="6" borderId="10" xfId="2" applyNumberFormat="1" applyFont="1" applyFill="1" applyBorder="1" applyAlignment="1">
      <alignment horizontal="center" vertical="center" wrapText="1"/>
    </xf>
    <xf numFmtId="166" fontId="3" fillId="6" borderId="10" xfId="2" applyNumberFormat="1" applyFont="1" applyFill="1" applyBorder="1" applyAlignment="1">
      <alignment horizontal="center" vertical="center" wrapText="1"/>
    </xf>
    <xf numFmtId="0" fontId="1" fillId="0" borderId="8" xfId="2" applyBorder="1" applyAlignment="1">
      <alignment horizontal="center" vertical="center" wrapText="1"/>
    </xf>
    <xf numFmtId="3" fontId="3" fillId="5" borderId="10" xfId="2" applyNumberFormat="1" applyFont="1" applyFill="1" applyBorder="1" applyAlignment="1">
      <alignment horizontal="center" vertical="center" wrapText="1"/>
    </xf>
    <xf numFmtId="166" fontId="3" fillId="5" borderId="10" xfId="2" applyNumberFormat="1" applyFont="1" applyFill="1" applyBorder="1" applyAlignment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awrencerealtor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awrencerealtor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lawrencerealto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BH324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33</v>
      </c>
      <c r="B3" s="65" t="s">
        <v>32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9" t="str">
        <f>"Key MLS Statistics for "&amp;A5</f>
        <v xml:space="preserve">Key MLS Statistics for </v>
      </c>
      <c r="C5" s="75"/>
      <c r="D5" s="75"/>
      <c r="E5" s="75"/>
      <c r="F5" s="75"/>
      <c r="G5" s="75"/>
      <c r="H5" s="69"/>
      <c r="I5" s="74" t="str">
        <f>"Statistics for Listings Sold During "&amp;A7</f>
        <v>Statistics for Listings Sold During Month</v>
      </c>
      <c r="J5" s="75"/>
      <c r="K5" s="75"/>
      <c r="L5" s="75"/>
      <c r="M5" s="75"/>
      <c r="N5" s="75"/>
      <c r="O5" s="75"/>
      <c r="P5" s="69"/>
      <c r="Q5" s="74" t="str">
        <f>"Statistics for Active Listings at End of "&amp;A7</f>
        <v>Statistics for Active Listings at End of Month</v>
      </c>
      <c r="R5" s="75"/>
      <c r="S5" s="75"/>
      <c r="T5" s="75"/>
      <c r="U5" s="75"/>
      <c r="V5" s="69"/>
      <c r="W5" s="74" t="s">
        <v>4</v>
      </c>
      <c r="X5" s="69"/>
      <c r="Y5" s="74" t="str">
        <f>"Statistics for Contracts Written During "&amp;A7</f>
        <v>Statistics for Contracts Written During Month</v>
      </c>
      <c r="Z5" s="75"/>
      <c r="AA5" s="75"/>
      <c r="AB5" s="75"/>
      <c r="AC5" s="75"/>
      <c r="AD5" s="69"/>
      <c r="AE5" s="74" t="str">
        <f>"Statistics for Pending Contracts at End of "&amp;A7</f>
        <v>Statistics for Pending Contracts at End of Month</v>
      </c>
      <c r="AF5" s="75"/>
      <c r="AG5" s="75"/>
      <c r="AH5" s="75"/>
      <c r="AI5" s="75"/>
      <c r="AJ5" s="69"/>
      <c r="AK5" s="76" t="s">
        <v>5</v>
      </c>
      <c r="AL5" s="75"/>
      <c r="AM5" s="75"/>
      <c r="AN5" s="69"/>
      <c r="AO5" s="77" t="s">
        <v>6</v>
      </c>
      <c r="AP5" s="75"/>
      <c r="AQ5" s="75"/>
      <c r="AR5" s="75"/>
      <c r="AS5" s="75"/>
      <c r="AT5" s="75"/>
      <c r="AU5" s="75"/>
      <c r="AV5" s="69"/>
      <c r="AW5" s="77" t="s">
        <v>7</v>
      </c>
      <c r="AX5" s="69"/>
      <c r="AY5" s="77" t="s">
        <v>8</v>
      </c>
      <c r="AZ5" s="75"/>
      <c r="BA5" s="75"/>
      <c r="BB5" s="75"/>
      <c r="BC5" s="75"/>
      <c r="BD5" s="69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3" t="s">
        <v>14</v>
      </c>
      <c r="J6" s="67"/>
      <c r="K6" s="68" t="s">
        <v>15</v>
      </c>
      <c r="L6" s="69"/>
      <c r="M6" s="70" t="s">
        <v>16</v>
      </c>
      <c r="N6" s="69"/>
      <c r="O6" s="70" t="s">
        <v>17</v>
      </c>
      <c r="P6" s="67"/>
      <c r="Q6" s="73" t="s">
        <v>18</v>
      </c>
      <c r="R6" s="67"/>
      <c r="S6" s="68" t="s">
        <v>15</v>
      </c>
      <c r="T6" s="69"/>
      <c r="U6" s="70" t="s">
        <v>19</v>
      </c>
      <c r="V6" s="67"/>
      <c r="W6" s="73" t="s">
        <v>18</v>
      </c>
      <c r="X6" s="67"/>
      <c r="Y6" s="73" t="s">
        <v>18</v>
      </c>
      <c r="Z6" s="67"/>
      <c r="AA6" s="68" t="s">
        <v>15</v>
      </c>
      <c r="AB6" s="69"/>
      <c r="AC6" s="70" t="s">
        <v>19</v>
      </c>
      <c r="AD6" s="67"/>
      <c r="AE6" s="73" t="s">
        <v>18</v>
      </c>
      <c r="AF6" s="67"/>
      <c r="AG6" s="68" t="s">
        <v>15</v>
      </c>
      <c r="AH6" s="69"/>
      <c r="AI6" s="70" t="s">
        <v>19</v>
      </c>
      <c r="AJ6" s="67"/>
      <c r="AK6" s="23"/>
      <c r="AL6" s="24" t="s">
        <v>13</v>
      </c>
      <c r="AM6" s="23"/>
      <c r="AN6" s="23" t="s">
        <v>11</v>
      </c>
      <c r="AO6" s="71" t="s">
        <v>14</v>
      </c>
      <c r="AP6" s="67"/>
      <c r="AQ6" s="72" t="s">
        <v>15</v>
      </c>
      <c r="AR6" s="69"/>
      <c r="AS6" s="66" t="s">
        <v>16</v>
      </c>
      <c r="AT6" s="69"/>
      <c r="AU6" s="66" t="s">
        <v>17</v>
      </c>
      <c r="AV6" s="67"/>
      <c r="AW6" s="71" t="s">
        <v>18</v>
      </c>
      <c r="AX6" s="67"/>
      <c r="AY6" s="71" t="s">
        <v>18</v>
      </c>
      <c r="AZ6" s="67"/>
      <c r="BA6" s="72" t="s">
        <v>15</v>
      </c>
      <c r="BB6" s="69"/>
      <c r="BC6" s="66" t="s">
        <v>19</v>
      </c>
      <c r="BD6" s="67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46113</v>
      </c>
      <c r="B8" s="48">
        <v>114</v>
      </c>
      <c r="C8" s="49">
        <v>203</v>
      </c>
      <c r="D8" s="50">
        <v>2.1275110244750977</v>
      </c>
      <c r="E8" s="49">
        <v>185</v>
      </c>
      <c r="F8" s="49">
        <v>135</v>
      </c>
      <c r="G8" s="49">
        <v>191</v>
      </c>
      <c r="H8" s="51">
        <v>44325650</v>
      </c>
      <c r="I8" s="52">
        <v>388821.49122807017</v>
      </c>
      <c r="J8" s="53">
        <v>338750</v>
      </c>
      <c r="K8" s="54">
        <v>17.640350341796875</v>
      </c>
      <c r="L8" s="54">
        <v>5.5</v>
      </c>
      <c r="M8" s="55">
        <v>0.99355316162109375</v>
      </c>
      <c r="N8" s="55">
        <v>1</v>
      </c>
      <c r="O8" s="55">
        <v>0.98710763454437256</v>
      </c>
      <c r="P8" s="56">
        <v>1</v>
      </c>
      <c r="Q8" s="52">
        <v>520791.43349753693</v>
      </c>
      <c r="R8" s="53">
        <v>455000</v>
      </c>
      <c r="S8" s="54">
        <v>49.463054656982422</v>
      </c>
      <c r="T8" s="54">
        <v>20</v>
      </c>
      <c r="U8" s="55">
        <v>0.98582035303115845</v>
      </c>
      <c r="V8" s="56">
        <v>1</v>
      </c>
      <c r="W8" s="53">
        <v>421188</v>
      </c>
      <c r="X8" s="53">
        <v>385000</v>
      </c>
      <c r="Y8" s="52">
        <v>395193.51851851854</v>
      </c>
      <c r="Z8" s="53">
        <v>349900</v>
      </c>
      <c r="AA8" s="54">
        <v>12.888889312744141</v>
      </c>
      <c r="AB8" s="54">
        <v>4</v>
      </c>
      <c r="AC8" s="55">
        <v>0.9943002462387085</v>
      </c>
      <c r="AD8" s="56">
        <v>1</v>
      </c>
      <c r="AE8" s="52">
        <v>403929.1623036649</v>
      </c>
      <c r="AF8" s="53">
        <v>349900</v>
      </c>
      <c r="AG8" s="54">
        <v>19.20942497253418</v>
      </c>
      <c r="AH8" s="54">
        <v>5</v>
      </c>
      <c r="AI8" s="55">
        <v>0.99435818195343018</v>
      </c>
      <c r="AJ8" s="56">
        <v>1</v>
      </c>
      <c r="AK8" s="57">
        <v>300</v>
      </c>
      <c r="AL8" s="58">
        <v>113065701</v>
      </c>
      <c r="AM8" s="59">
        <v>534</v>
      </c>
      <c r="AN8" s="60">
        <v>422</v>
      </c>
      <c r="AO8" s="61">
        <v>376885.67</v>
      </c>
      <c r="AP8" s="58">
        <v>330000</v>
      </c>
      <c r="AQ8" s="59">
        <v>28.40333366394043</v>
      </c>
      <c r="AR8" s="59">
        <v>10</v>
      </c>
      <c r="AS8" s="62">
        <v>0.99096095561981201</v>
      </c>
      <c r="AT8" s="62">
        <v>1</v>
      </c>
      <c r="AU8" s="62">
        <v>0.98190534114837646</v>
      </c>
      <c r="AV8" s="63">
        <v>0.99416863918304443</v>
      </c>
      <c r="AW8" s="58">
        <v>424701.98501872661</v>
      </c>
      <c r="AX8" s="58">
        <v>360000</v>
      </c>
      <c r="AY8" s="61">
        <v>383922.79620853078</v>
      </c>
      <c r="AZ8" s="58">
        <v>342500</v>
      </c>
      <c r="BA8" s="59">
        <v>23.507108688354492</v>
      </c>
      <c r="BB8" s="59">
        <v>6.5</v>
      </c>
      <c r="BC8" s="62">
        <v>0.9884411096572876</v>
      </c>
      <c r="BD8" s="63">
        <v>1</v>
      </c>
    </row>
    <row r="9" spans="1:60" x14ac:dyDescent="0.25">
      <c r="A9" s="47">
        <v>46082</v>
      </c>
      <c r="B9" s="48">
        <v>77</v>
      </c>
      <c r="C9" s="49">
        <v>181</v>
      </c>
      <c r="D9" s="50">
        <v>1.8903393745422363</v>
      </c>
      <c r="E9" s="49">
        <v>176</v>
      </c>
      <c r="F9" s="49">
        <v>143</v>
      </c>
      <c r="G9" s="49">
        <v>169</v>
      </c>
      <c r="H9" s="51">
        <v>28228483</v>
      </c>
      <c r="I9" s="52">
        <v>366603.67532467534</v>
      </c>
      <c r="J9" s="53">
        <v>318000</v>
      </c>
      <c r="K9" s="54">
        <v>28.285715103149414</v>
      </c>
      <c r="L9" s="54">
        <v>10</v>
      </c>
      <c r="M9" s="55">
        <v>0.99418479204177856</v>
      </c>
      <c r="N9" s="55">
        <v>1</v>
      </c>
      <c r="O9" s="55">
        <v>0.98782092332839966</v>
      </c>
      <c r="P9" s="56">
        <v>1</v>
      </c>
      <c r="Q9" s="52">
        <v>536102.62983425416</v>
      </c>
      <c r="R9" s="53">
        <v>439000</v>
      </c>
      <c r="S9" s="54">
        <v>48.276241302490234</v>
      </c>
      <c r="T9" s="54">
        <v>18</v>
      </c>
      <c r="U9" s="55">
        <v>0.98636788129806519</v>
      </c>
      <c r="V9" s="56">
        <v>1</v>
      </c>
      <c r="W9" s="53">
        <v>453390.9375</v>
      </c>
      <c r="X9" s="53">
        <v>369450</v>
      </c>
      <c r="Y9" s="52">
        <v>394609.26573426573</v>
      </c>
      <c r="Z9" s="53">
        <v>349900</v>
      </c>
      <c r="AA9" s="54">
        <v>18.755245208740234</v>
      </c>
      <c r="AB9" s="54">
        <v>6</v>
      </c>
      <c r="AC9" s="55">
        <v>0.99050301313400269</v>
      </c>
      <c r="AD9" s="56">
        <v>1</v>
      </c>
      <c r="AE9" s="52">
        <v>404840.68047337281</v>
      </c>
      <c r="AF9" s="53">
        <v>349900</v>
      </c>
      <c r="AG9" s="54">
        <v>22.769229888916016</v>
      </c>
      <c r="AH9" s="54">
        <v>7</v>
      </c>
      <c r="AI9" s="55">
        <v>0.99245327711105347</v>
      </c>
      <c r="AJ9" s="56">
        <v>1</v>
      </c>
      <c r="AK9" s="57">
        <v>186</v>
      </c>
      <c r="AL9" s="58">
        <v>68740051</v>
      </c>
      <c r="AM9" s="59">
        <v>349</v>
      </c>
      <c r="AN9" s="60">
        <v>287</v>
      </c>
      <c r="AO9" s="61">
        <v>369570.16666666669</v>
      </c>
      <c r="AP9" s="58">
        <v>325000</v>
      </c>
      <c r="AQ9" s="59">
        <v>35</v>
      </c>
      <c r="AR9" s="59">
        <v>14.5</v>
      </c>
      <c r="AS9" s="62">
        <v>0.98937225341796875</v>
      </c>
      <c r="AT9" s="62">
        <v>1</v>
      </c>
      <c r="AU9" s="62">
        <v>0.97871685028076172</v>
      </c>
      <c r="AV9" s="63">
        <v>0.9872402548789978</v>
      </c>
      <c r="AW9" s="58">
        <v>426564.69914040115</v>
      </c>
      <c r="AX9" s="58">
        <v>358875</v>
      </c>
      <c r="AY9" s="61">
        <v>378621.23693379789</v>
      </c>
      <c r="AZ9" s="58">
        <v>340000</v>
      </c>
      <c r="BA9" s="59">
        <v>28.501741409301758</v>
      </c>
      <c r="BB9" s="59">
        <v>8</v>
      </c>
      <c r="BC9" s="62">
        <v>0.98568511009216309</v>
      </c>
      <c r="BD9" s="63">
        <v>1</v>
      </c>
    </row>
    <row r="10" spans="1:60" x14ac:dyDescent="0.25">
      <c r="A10" s="47">
        <v>46054</v>
      </c>
      <c r="B10" s="48">
        <v>57</v>
      </c>
      <c r="C10" s="49">
        <v>164</v>
      </c>
      <c r="D10" s="50">
        <v>1.706851601600647</v>
      </c>
      <c r="E10" s="49">
        <v>106</v>
      </c>
      <c r="F10" s="49">
        <v>76</v>
      </c>
      <c r="G10" s="49">
        <v>110</v>
      </c>
      <c r="H10" s="51">
        <v>20007753</v>
      </c>
      <c r="I10" s="52">
        <v>351013.21052631579</v>
      </c>
      <c r="J10" s="53">
        <v>310000</v>
      </c>
      <c r="K10" s="54">
        <v>53.71929931640625</v>
      </c>
      <c r="L10" s="54">
        <v>29</v>
      </c>
      <c r="M10" s="55">
        <v>0.98328542709350586</v>
      </c>
      <c r="N10" s="55">
        <v>0.98709678649902344</v>
      </c>
      <c r="O10" s="55">
        <v>0.96352261304855347</v>
      </c>
      <c r="P10" s="56">
        <v>0.96666663885116577</v>
      </c>
      <c r="Q10" s="52">
        <v>495545.70731707319</v>
      </c>
      <c r="R10" s="53">
        <v>409900</v>
      </c>
      <c r="S10" s="54">
        <v>54.658535003662109</v>
      </c>
      <c r="T10" s="54">
        <v>22</v>
      </c>
      <c r="U10" s="55">
        <v>0.9852524995803833</v>
      </c>
      <c r="V10" s="56">
        <v>1</v>
      </c>
      <c r="W10" s="53">
        <v>416066.74528301886</v>
      </c>
      <c r="X10" s="53">
        <v>352450</v>
      </c>
      <c r="Y10" s="52">
        <v>360939.73684210528</v>
      </c>
      <c r="Z10" s="53">
        <v>329500</v>
      </c>
      <c r="AA10" s="54">
        <v>35.381580352783203</v>
      </c>
      <c r="AB10" s="54">
        <v>9</v>
      </c>
      <c r="AC10" s="55">
        <v>0.98895686864852905</v>
      </c>
      <c r="AD10" s="56">
        <v>1</v>
      </c>
      <c r="AE10" s="52">
        <v>400859.7181818182</v>
      </c>
      <c r="AF10" s="53">
        <v>322500</v>
      </c>
      <c r="AG10" s="54">
        <v>36.854545593261719</v>
      </c>
      <c r="AH10" s="54">
        <v>13.5</v>
      </c>
      <c r="AI10" s="55">
        <v>0.98908931016921997</v>
      </c>
      <c r="AJ10" s="56">
        <v>1</v>
      </c>
      <c r="AK10" s="57">
        <v>109</v>
      </c>
      <c r="AL10" s="58">
        <v>40511568</v>
      </c>
      <c r="AM10" s="59">
        <v>173</v>
      </c>
      <c r="AN10" s="60">
        <v>144</v>
      </c>
      <c r="AO10" s="61">
        <v>371665.76146788988</v>
      </c>
      <c r="AP10" s="58">
        <v>325000</v>
      </c>
      <c r="AQ10" s="59">
        <v>39.743118286132813</v>
      </c>
      <c r="AR10" s="59">
        <v>21</v>
      </c>
      <c r="AS10" s="62">
        <v>0.98597252368927002</v>
      </c>
      <c r="AT10" s="62">
        <v>0.99010753631591797</v>
      </c>
      <c r="AU10" s="62">
        <v>0.97228556871414185</v>
      </c>
      <c r="AV10" s="63">
        <v>0.98133331537246704</v>
      </c>
      <c r="AW10" s="58">
        <v>399273.26589595375</v>
      </c>
      <c r="AX10" s="58">
        <v>348500</v>
      </c>
      <c r="AY10" s="61">
        <v>362744.23611111112</v>
      </c>
      <c r="AZ10" s="58">
        <v>325000</v>
      </c>
      <c r="BA10" s="59">
        <v>38.180557250976563</v>
      </c>
      <c r="BB10" s="59">
        <v>15</v>
      </c>
      <c r="BC10" s="62">
        <v>0.98090064525604248</v>
      </c>
      <c r="BD10" s="63">
        <v>0.99239218235015869</v>
      </c>
    </row>
    <row r="11" spans="1:60" x14ac:dyDescent="0.25">
      <c r="A11" s="47">
        <v>46023</v>
      </c>
      <c r="B11" s="48">
        <v>52</v>
      </c>
      <c r="C11" s="49">
        <v>154</v>
      </c>
      <c r="D11" s="50">
        <v>1.5903613567352295</v>
      </c>
      <c r="E11" s="49">
        <v>67</v>
      </c>
      <c r="F11" s="49">
        <v>68</v>
      </c>
      <c r="G11" s="49">
        <v>77</v>
      </c>
      <c r="H11" s="51">
        <v>20503815</v>
      </c>
      <c r="I11" s="52">
        <v>394304.13461538462</v>
      </c>
      <c r="J11" s="53">
        <v>362450</v>
      </c>
      <c r="K11" s="54">
        <v>24.423076629638672</v>
      </c>
      <c r="L11" s="54">
        <v>15.5</v>
      </c>
      <c r="M11" s="55">
        <v>0.9889180064201355</v>
      </c>
      <c r="N11" s="55">
        <v>0.99292111396789551</v>
      </c>
      <c r="O11" s="55">
        <v>0.98189103603363037</v>
      </c>
      <c r="P11" s="56">
        <v>0.98816341161727905</v>
      </c>
      <c r="Q11" s="52">
        <v>499669.48701298703</v>
      </c>
      <c r="R11" s="53">
        <v>381950</v>
      </c>
      <c r="S11" s="54">
        <v>55.337661743164063</v>
      </c>
      <c r="T11" s="54">
        <v>29</v>
      </c>
      <c r="U11" s="55">
        <v>0.98195850849151611</v>
      </c>
      <c r="V11" s="56">
        <v>1</v>
      </c>
      <c r="W11" s="53">
        <v>372704.4776119403</v>
      </c>
      <c r="X11" s="53">
        <v>315000</v>
      </c>
      <c r="Y11" s="52">
        <v>364761.0294117647</v>
      </c>
      <c r="Z11" s="53">
        <v>322450</v>
      </c>
      <c r="AA11" s="54">
        <v>41.308822631835938</v>
      </c>
      <c r="AB11" s="54">
        <v>25</v>
      </c>
      <c r="AC11" s="55">
        <v>0.9718967080116272</v>
      </c>
      <c r="AD11" s="56">
        <v>0.97470223903656006</v>
      </c>
      <c r="AE11" s="52">
        <v>410140.24675324676</v>
      </c>
      <c r="AF11" s="53">
        <v>324900</v>
      </c>
      <c r="AG11" s="54">
        <v>50.285713195800781</v>
      </c>
      <c r="AH11" s="54">
        <v>25</v>
      </c>
      <c r="AI11" s="55">
        <v>0.98273271322250366</v>
      </c>
      <c r="AJ11" s="56">
        <v>1</v>
      </c>
      <c r="AK11" s="57">
        <v>52</v>
      </c>
      <c r="AL11" s="58">
        <v>20503815</v>
      </c>
      <c r="AM11" s="59">
        <v>67</v>
      </c>
      <c r="AN11" s="60">
        <v>68</v>
      </c>
      <c r="AO11" s="61">
        <v>394304.13461538462</v>
      </c>
      <c r="AP11" s="58">
        <v>362450</v>
      </c>
      <c r="AQ11" s="59">
        <v>24.423076629638672</v>
      </c>
      <c r="AR11" s="59">
        <v>15.5</v>
      </c>
      <c r="AS11" s="62">
        <v>0.9889180064201355</v>
      </c>
      <c r="AT11" s="62">
        <v>0.99292111396789551</v>
      </c>
      <c r="AU11" s="62">
        <v>0.98189103603363037</v>
      </c>
      <c r="AV11" s="63">
        <v>0.98816341161727905</v>
      </c>
      <c r="AW11" s="58">
        <v>372704.4776119403</v>
      </c>
      <c r="AX11" s="58">
        <v>315000</v>
      </c>
      <c r="AY11" s="61">
        <v>364761.0294117647</v>
      </c>
      <c r="AZ11" s="58">
        <v>322450</v>
      </c>
      <c r="BA11" s="59">
        <v>41.308822631835938</v>
      </c>
      <c r="BB11" s="59">
        <v>25</v>
      </c>
      <c r="BC11" s="62">
        <v>0.9718967080116272</v>
      </c>
      <c r="BD11" s="63">
        <v>0.97470223903656006</v>
      </c>
    </row>
    <row r="12" spans="1:60" x14ac:dyDescent="0.25">
      <c r="A12" s="47">
        <v>45992</v>
      </c>
      <c r="B12" s="48">
        <v>82</v>
      </c>
      <c r="C12" s="49">
        <v>180</v>
      </c>
      <c r="D12" s="50">
        <v>1.8493150472640991</v>
      </c>
      <c r="E12" s="49">
        <v>65</v>
      </c>
      <c r="F12" s="49">
        <v>51</v>
      </c>
      <c r="G12" s="49">
        <v>75</v>
      </c>
      <c r="H12" s="51">
        <v>30881550</v>
      </c>
      <c r="I12" s="52">
        <v>376604.26829268294</v>
      </c>
      <c r="J12" s="53">
        <v>320000</v>
      </c>
      <c r="K12" s="54">
        <v>41.146343231201172</v>
      </c>
      <c r="L12" s="54">
        <v>20.5</v>
      </c>
      <c r="M12" s="55">
        <v>0.98305690288543701</v>
      </c>
      <c r="N12" s="55">
        <v>0.99106311798095703</v>
      </c>
      <c r="O12" s="55">
        <v>0.97192782163619995</v>
      </c>
      <c r="P12" s="56">
        <v>0.98453569412231445</v>
      </c>
      <c r="Q12" s="52">
        <v>499642.33888888889</v>
      </c>
      <c r="R12" s="53">
        <v>386000</v>
      </c>
      <c r="S12" s="54">
        <v>51</v>
      </c>
      <c r="T12" s="54">
        <v>26</v>
      </c>
      <c r="U12" s="55">
        <v>0.98174017667770386</v>
      </c>
      <c r="V12" s="56">
        <v>1</v>
      </c>
      <c r="W12" s="53">
        <v>427408.38461538462</v>
      </c>
      <c r="X12" s="53">
        <v>350000</v>
      </c>
      <c r="Y12" s="52">
        <v>351118.5294117647</v>
      </c>
      <c r="Z12" s="53">
        <v>309000</v>
      </c>
      <c r="AA12" s="54">
        <v>26.843137741088867</v>
      </c>
      <c r="AB12" s="54">
        <v>14</v>
      </c>
      <c r="AC12" s="55">
        <v>0.97548955678939819</v>
      </c>
      <c r="AD12" s="56">
        <v>0.99073731899261475</v>
      </c>
      <c r="AE12" s="52">
        <v>416762.28</v>
      </c>
      <c r="AF12" s="53">
        <v>329500</v>
      </c>
      <c r="AG12" s="54">
        <v>33.973331451416016</v>
      </c>
      <c r="AH12" s="54">
        <v>14</v>
      </c>
      <c r="AI12" s="55">
        <v>0.98878771066665649</v>
      </c>
      <c r="AJ12" s="56">
        <v>1</v>
      </c>
      <c r="AK12" s="57">
        <v>1168</v>
      </c>
      <c r="AL12" s="58">
        <v>449956982</v>
      </c>
      <c r="AM12" s="59">
        <v>1487</v>
      </c>
      <c r="AN12" s="60">
        <v>1166</v>
      </c>
      <c r="AO12" s="61">
        <v>385237.14212328766</v>
      </c>
      <c r="AP12" s="58">
        <v>327500</v>
      </c>
      <c r="AQ12" s="59">
        <v>26.793664932250977</v>
      </c>
      <c r="AR12" s="59">
        <v>8</v>
      </c>
      <c r="AS12" s="62">
        <v>0.9905821681022644</v>
      </c>
      <c r="AT12" s="62">
        <v>1</v>
      </c>
      <c r="AU12" s="62">
        <v>0.97980737686157227</v>
      </c>
      <c r="AV12" s="63">
        <v>0.99780434370040894</v>
      </c>
      <c r="AW12" s="58">
        <v>413964.48247978435</v>
      </c>
      <c r="AX12" s="58">
        <v>339900</v>
      </c>
      <c r="AY12" s="61">
        <v>393369.75150472915</v>
      </c>
      <c r="AZ12" s="58">
        <v>330000</v>
      </c>
      <c r="BA12" s="59">
        <v>25.994853973388672</v>
      </c>
      <c r="BB12" s="59">
        <v>8</v>
      </c>
      <c r="BC12" s="62">
        <v>0.98064672946929932</v>
      </c>
      <c r="BD12" s="63">
        <v>1</v>
      </c>
    </row>
    <row r="13" spans="1:60" x14ac:dyDescent="0.25">
      <c r="A13" s="47">
        <v>45962</v>
      </c>
      <c r="B13" s="48">
        <v>75</v>
      </c>
      <c r="C13" s="49">
        <v>185</v>
      </c>
      <c r="D13" s="50">
        <v>1.881355881690979</v>
      </c>
      <c r="E13" s="49">
        <v>84</v>
      </c>
      <c r="F13" s="49">
        <v>66</v>
      </c>
      <c r="G13" s="49">
        <v>98</v>
      </c>
      <c r="H13" s="51">
        <v>26686800</v>
      </c>
      <c r="I13" s="52">
        <v>355824</v>
      </c>
      <c r="J13" s="53">
        <v>345000</v>
      </c>
      <c r="K13" s="54">
        <v>31.280000686645508</v>
      </c>
      <c r="L13" s="54">
        <v>17</v>
      </c>
      <c r="M13" s="55">
        <v>0.98652541637420654</v>
      </c>
      <c r="N13" s="55">
        <v>1</v>
      </c>
      <c r="O13" s="55">
        <v>0.96259218454360962</v>
      </c>
      <c r="P13" s="56">
        <v>0.9821428656578064</v>
      </c>
      <c r="Q13" s="52">
        <v>477611.57297297299</v>
      </c>
      <c r="R13" s="53">
        <v>370000</v>
      </c>
      <c r="S13" s="54">
        <v>49.556755065917969</v>
      </c>
      <c r="T13" s="54">
        <v>30</v>
      </c>
      <c r="U13" s="55">
        <v>0.98095417022705078</v>
      </c>
      <c r="V13" s="56">
        <v>1</v>
      </c>
      <c r="W13" s="53">
        <v>456847.61904761905</v>
      </c>
      <c r="X13" s="53">
        <v>372500</v>
      </c>
      <c r="Y13" s="52">
        <v>407561.75757575757</v>
      </c>
      <c r="Z13" s="53">
        <v>344950</v>
      </c>
      <c r="AA13" s="54">
        <v>34.93939208984375</v>
      </c>
      <c r="AB13" s="54">
        <v>21</v>
      </c>
      <c r="AC13" s="55">
        <v>0.96356320381164551</v>
      </c>
      <c r="AD13" s="56">
        <v>0.97791671752929688</v>
      </c>
      <c r="AE13" s="52">
        <v>427671.17346938775</v>
      </c>
      <c r="AF13" s="53">
        <v>339950</v>
      </c>
      <c r="AG13" s="54">
        <v>42.163265228271484</v>
      </c>
      <c r="AH13" s="54">
        <v>19.5</v>
      </c>
      <c r="AI13" s="55">
        <v>0.98797357082366943</v>
      </c>
      <c r="AJ13" s="56">
        <v>1</v>
      </c>
      <c r="AK13" s="57">
        <v>1086</v>
      </c>
      <c r="AL13" s="58">
        <v>419075432</v>
      </c>
      <c r="AM13" s="59">
        <v>1422</v>
      </c>
      <c r="AN13" s="60">
        <v>1115</v>
      </c>
      <c r="AO13" s="61">
        <v>385888.97974217311</v>
      </c>
      <c r="AP13" s="58">
        <v>328750</v>
      </c>
      <c r="AQ13" s="59">
        <v>25.709945678710938</v>
      </c>
      <c r="AR13" s="59">
        <v>8</v>
      </c>
      <c r="AS13" s="62">
        <v>0.99115198850631714</v>
      </c>
      <c r="AT13" s="62">
        <v>1</v>
      </c>
      <c r="AU13" s="62">
        <v>0.98040509223937988</v>
      </c>
      <c r="AV13" s="63">
        <v>1</v>
      </c>
      <c r="AW13" s="58">
        <v>413348.65891472867</v>
      </c>
      <c r="AX13" s="58">
        <v>339500</v>
      </c>
      <c r="AY13" s="61">
        <v>395307.5323741007</v>
      </c>
      <c r="AZ13" s="58">
        <v>330000</v>
      </c>
      <c r="BA13" s="59">
        <v>25.9560546875</v>
      </c>
      <c r="BB13" s="59">
        <v>8</v>
      </c>
      <c r="BC13" s="62">
        <v>0.98088365793228149</v>
      </c>
      <c r="BD13" s="63">
        <v>1</v>
      </c>
    </row>
    <row r="14" spans="1:60" x14ac:dyDescent="0.25">
      <c r="A14" s="47">
        <v>45931</v>
      </c>
      <c r="B14" s="48">
        <v>86</v>
      </c>
      <c r="C14" s="49">
        <v>198</v>
      </c>
      <c r="D14" s="50">
        <v>2.0101523399353027</v>
      </c>
      <c r="E14" s="49">
        <v>111</v>
      </c>
      <c r="F14" s="49">
        <v>91</v>
      </c>
      <c r="G14" s="49">
        <v>105</v>
      </c>
      <c r="H14" s="51">
        <v>33024654</v>
      </c>
      <c r="I14" s="52">
        <v>384007.60465116281</v>
      </c>
      <c r="J14" s="53">
        <v>300325</v>
      </c>
      <c r="K14" s="54">
        <v>22.453489303588867</v>
      </c>
      <c r="L14" s="54">
        <v>11</v>
      </c>
      <c r="M14" s="55">
        <v>0.985942542552948</v>
      </c>
      <c r="N14" s="55">
        <v>0.99790060520172119</v>
      </c>
      <c r="O14" s="55">
        <v>0.97730368375778198</v>
      </c>
      <c r="P14" s="56">
        <v>0.99029326438903809</v>
      </c>
      <c r="Q14" s="52">
        <v>495982.25757575757</v>
      </c>
      <c r="R14" s="53">
        <v>359900</v>
      </c>
      <c r="S14" s="54">
        <v>48.797981262207031</v>
      </c>
      <c r="T14" s="54">
        <v>25</v>
      </c>
      <c r="U14" s="55">
        <v>0.97758036851882935</v>
      </c>
      <c r="V14" s="56">
        <v>1</v>
      </c>
      <c r="W14" s="53">
        <v>405299.54054054053</v>
      </c>
      <c r="X14" s="53">
        <v>345000</v>
      </c>
      <c r="Y14" s="52">
        <v>373881.86813186813</v>
      </c>
      <c r="Z14" s="53">
        <v>339900</v>
      </c>
      <c r="AA14" s="54">
        <v>36.241756439208984</v>
      </c>
      <c r="AB14" s="54">
        <v>15</v>
      </c>
      <c r="AC14" s="55">
        <v>0.96664810180664063</v>
      </c>
      <c r="AD14" s="56">
        <v>0.9836612343788147</v>
      </c>
      <c r="AE14" s="52">
        <v>394800.94285714283</v>
      </c>
      <c r="AF14" s="53">
        <v>344500</v>
      </c>
      <c r="AG14" s="54">
        <v>35.371429443359375</v>
      </c>
      <c r="AH14" s="54">
        <v>15</v>
      </c>
      <c r="AI14" s="55">
        <v>0.9824785590171814</v>
      </c>
      <c r="AJ14" s="56">
        <v>1</v>
      </c>
      <c r="AK14" s="57">
        <v>1011</v>
      </c>
      <c r="AL14" s="58">
        <v>392388632</v>
      </c>
      <c r="AM14" s="59">
        <v>1338</v>
      </c>
      <c r="AN14" s="60">
        <v>1049</v>
      </c>
      <c r="AO14" s="61">
        <v>388119.31948565779</v>
      </c>
      <c r="AP14" s="58">
        <v>326900</v>
      </c>
      <c r="AQ14" s="59">
        <v>25.296735763549805</v>
      </c>
      <c r="AR14" s="59">
        <v>7</v>
      </c>
      <c r="AS14" s="62">
        <v>0.99149620532989502</v>
      </c>
      <c r="AT14" s="62">
        <v>1</v>
      </c>
      <c r="AU14" s="62">
        <v>0.98173308372497559</v>
      </c>
      <c r="AV14" s="63">
        <v>1</v>
      </c>
      <c r="AW14" s="58">
        <v>410611.64569288387</v>
      </c>
      <c r="AX14" s="58">
        <v>334900</v>
      </c>
      <c r="AY14" s="61">
        <v>394534.32122370938</v>
      </c>
      <c r="AZ14" s="58">
        <v>330000</v>
      </c>
      <c r="BA14" s="59">
        <v>25.390848159790039</v>
      </c>
      <c r="BB14" s="59">
        <v>7</v>
      </c>
      <c r="BC14" s="62">
        <v>0.9819786548614502</v>
      </c>
      <c r="BD14" s="63">
        <v>1</v>
      </c>
    </row>
    <row r="15" spans="1:60" x14ac:dyDescent="0.25">
      <c r="A15" s="47">
        <v>45901</v>
      </c>
      <c r="B15" s="48">
        <v>78</v>
      </c>
      <c r="C15" s="49">
        <v>210</v>
      </c>
      <c r="D15" s="50">
        <v>2.096505880355835</v>
      </c>
      <c r="E15" s="49">
        <v>110</v>
      </c>
      <c r="F15" s="49">
        <v>82</v>
      </c>
      <c r="G15" s="49">
        <v>102</v>
      </c>
      <c r="H15" s="51">
        <v>29602395</v>
      </c>
      <c r="I15" s="52">
        <v>379517.88461538462</v>
      </c>
      <c r="J15" s="53">
        <v>337500</v>
      </c>
      <c r="K15" s="54">
        <v>24.423076629638672</v>
      </c>
      <c r="L15" s="54">
        <v>8.5</v>
      </c>
      <c r="M15" s="55">
        <v>0.97676712274551392</v>
      </c>
      <c r="N15" s="55">
        <v>0.98640835285186768</v>
      </c>
      <c r="O15" s="55">
        <v>0.96208798885345459</v>
      </c>
      <c r="P15" s="56">
        <v>0.97957003116607666</v>
      </c>
      <c r="Q15" s="52">
        <v>484409.7</v>
      </c>
      <c r="R15" s="53">
        <v>361942.5</v>
      </c>
      <c r="S15" s="54">
        <v>44.947620391845703</v>
      </c>
      <c r="T15" s="54">
        <v>21</v>
      </c>
      <c r="U15" s="55">
        <v>0.97631394863128662</v>
      </c>
      <c r="V15" s="56">
        <v>1</v>
      </c>
      <c r="W15" s="53">
        <v>415123.63636363635</v>
      </c>
      <c r="X15" s="53">
        <v>367200</v>
      </c>
      <c r="Y15" s="52">
        <v>388795.10975609755</v>
      </c>
      <c r="Z15" s="53">
        <v>329950</v>
      </c>
      <c r="AA15" s="54">
        <v>30.182926177978516</v>
      </c>
      <c r="AB15" s="54">
        <v>12.5</v>
      </c>
      <c r="AC15" s="55">
        <v>0.97219860553741455</v>
      </c>
      <c r="AD15" s="56">
        <v>0.99782711267471313</v>
      </c>
      <c r="AE15" s="52">
        <v>421627.93137254904</v>
      </c>
      <c r="AF15" s="53">
        <v>325000</v>
      </c>
      <c r="AG15" s="54">
        <v>27.617647171020508</v>
      </c>
      <c r="AH15" s="54">
        <v>11.5</v>
      </c>
      <c r="AI15" s="55">
        <v>0.99256736040115356</v>
      </c>
      <c r="AJ15" s="56">
        <v>1</v>
      </c>
      <c r="AK15" s="57">
        <v>925</v>
      </c>
      <c r="AL15" s="58">
        <v>359363978</v>
      </c>
      <c r="AM15" s="59">
        <v>1227</v>
      </c>
      <c r="AN15" s="60">
        <v>958</v>
      </c>
      <c r="AO15" s="61">
        <v>388501.59783783782</v>
      </c>
      <c r="AP15" s="58">
        <v>330000</v>
      </c>
      <c r="AQ15" s="59">
        <v>25.561080932617188</v>
      </c>
      <c r="AR15" s="59">
        <v>7</v>
      </c>
      <c r="AS15" s="62">
        <v>0.99201422929763794</v>
      </c>
      <c r="AT15" s="62">
        <v>1</v>
      </c>
      <c r="AU15" s="62">
        <v>0.98214715719223022</v>
      </c>
      <c r="AV15" s="63">
        <v>1</v>
      </c>
      <c r="AW15" s="58">
        <v>411093.38071895426</v>
      </c>
      <c r="AX15" s="58">
        <v>330000</v>
      </c>
      <c r="AY15" s="61">
        <v>396502.25130890054</v>
      </c>
      <c r="AZ15" s="58">
        <v>330000</v>
      </c>
      <c r="BA15" s="59">
        <v>24.360124588012695</v>
      </c>
      <c r="BB15" s="59">
        <v>7</v>
      </c>
      <c r="BC15" s="62">
        <v>0.98344254493713379</v>
      </c>
      <c r="BD15" s="63">
        <v>1</v>
      </c>
    </row>
    <row r="16" spans="1:60" x14ac:dyDescent="0.25">
      <c r="A16" s="47">
        <v>45870</v>
      </c>
      <c r="B16" s="48">
        <v>114</v>
      </c>
      <c r="C16" s="49">
        <v>200</v>
      </c>
      <c r="D16" s="50">
        <v>1.9900497198104858</v>
      </c>
      <c r="E16" s="49">
        <v>114</v>
      </c>
      <c r="F16" s="49">
        <v>84</v>
      </c>
      <c r="G16" s="49">
        <v>102</v>
      </c>
      <c r="H16" s="51">
        <v>44300674</v>
      </c>
      <c r="I16" s="52">
        <v>388602.40350877191</v>
      </c>
      <c r="J16" s="53">
        <v>330000</v>
      </c>
      <c r="K16" s="54">
        <v>20.385965347290039</v>
      </c>
      <c r="L16" s="54">
        <v>14</v>
      </c>
      <c r="M16" s="55">
        <v>0.97727245092391968</v>
      </c>
      <c r="N16" s="55">
        <v>0.99365079402923584</v>
      </c>
      <c r="O16" s="55">
        <v>0.9602925181388855</v>
      </c>
      <c r="P16" s="56">
        <v>0.9878087043762207</v>
      </c>
      <c r="Q16" s="52">
        <v>479457.935</v>
      </c>
      <c r="R16" s="53">
        <v>329950</v>
      </c>
      <c r="S16" s="54">
        <v>45.375</v>
      </c>
      <c r="T16" s="54">
        <v>19</v>
      </c>
      <c r="U16" s="55">
        <v>0.97853928804397583</v>
      </c>
      <c r="V16" s="56">
        <v>1</v>
      </c>
      <c r="W16" s="53">
        <v>397920.35964912281</v>
      </c>
      <c r="X16" s="53">
        <v>320000</v>
      </c>
      <c r="Y16" s="52">
        <v>398327.30952380953</v>
      </c>
      <c r="Z16" s="53">
        <v>324500</v>
      </c>
      <c r="AA16" s="54">
        <v>26.035715103149414</v>
      </c>
      <c r="AB16" s="54">
        <v>12.5</v>
      </c>
      <c r="AC16" s="55">
        <v>0.96423536539077759</v>
      </c>
      <c r="AD16" s="56">
        <v>0.98069095611572266</v>
      </c>
      <c r="AE16" s="52">
        <v>418463.66666666669</v>
      </c>
      <c r="AF16" s="53">
        <v>340000</v>
      </c>
      <c r="AG16" s="54">
        <v>22.892156600952148</v>
      </c>
      <c r="AH16" s="54">
        <v>9</v>
      </c>
      <c r="AI16" s="55">
        <v>0.98877841234207153</v>
      </c>
      <c r="AJ16" s="56">
        <v>1</v>
      </c>
      <c r="AK16" s="57">
        <v>847</v>
      </c>
      <c r="AL16" s="58">
        <v>329761583</v>
      </c>
      <c r="AM16" s="59">
        <v>1117</v>
      </c>
      <c r="AN16" s="60">
        <v>876</v>
      </c>
      <c r="AO16" s="61">
        <v>389328.90554899647</v>
      </c>
      <c r="AP16" s="58">
        <v>330000</v>
      </c>
      <c r="AQ16" s="59">
        <v>25.66588020324707</v>
      </c>
      <c r="AR16" s="59">
        <v>7</v>
      </c>
      <c r="AS16" s="62">
        <v>0.99342334270477295</v>
      </c>
      <c r="AT16" s="62">
        <v>1</v>
      </c>
      <c r="AU16" s="62">
        <v>0.9840053915977478</v>
      </c>
      <c r="AV16" s="63">
        <v>1</v>
      </c>
      <c r="AW16" s="58">
        <v>410695.42010771995</v>
      </c>
      <c r="AX16" s="58">
        <v>329900</v>
      </c>
      <c r="AY16" s="61">
        <v>397226.17525773199</v>
      </c>
      <c r="AZ16" s="58">
        <v>330000</v>
      </c>
      <c r="BA16" s="59">
        <v>23.815069198608398</v>
      </c>
      <c r="BB16" s="59">
        <v>6.5</v>
      </c>
      <c r="BC16" s="62">
        <v>0.98450106382369995</v>
      </c>
      <c r="BD16" s="63">
        <v>1</v>
      </c>
    </row>
    <row r="17" spans="1:56" x14ac:dyDescent="0.25">
      <c r="A17" s="47">
        <v>45839</v>
      </c>
      <c r="B17" s="48">
        <v>108</v>
      </c>
      <c r="C17" s="49">
        <v>196</v>
      </c>
      <c r="D17" s="50">
        <v>1.9797979593276978</v>
      </c>
      <c r="E17" s="49">
        <v>133</v>
      </c>
      <c r="F17" s="49">
        <v>100</v>
      </c>
      <c r="G17" s="49">
        <v>135</v>
      </c>
      <c r="H17" s="51">
        <v>44062343</v>
      </c>
      <c r="I17" s="52">
        <v>407984.65740740742</v>
      </c>
      <c r="J17" s="53">
        <v>328000</v>
      </c>
      <c r="K17" s="54">
        <v>17.027778625488281</v>
      </c>
      <c r="L17" s="54">
        <v>9</v>
      </c>
      <c r="M17" s="55">
        <v>0.98794865608215332</v>
      </c>
      <c r="N17" s="55">
        <v>1</v>
      </c>
      <c r="O17" s="55">
        <v>0.97606045007705688</v>
      </c>
      <c r="P17" s="56">
        <v>0.99706506729125977</v>
      </c>
      <c r="Q17" s="52">
        <v>511347.98469387757</v>
      </c>
      <c r="R17" s="53">
        <v>349450</v>
      </c>
      <c r="S17" s="54">
        <v>44.224491119384766</v>
      </c>
      <c r="T17" s="54">
        <v>18</v>
      </c>
      <c r="U17" s="55">
        <v>0.97791939973831177</v>
      </c>
      <c r="V17" s="56">
        <v>1</v>
      </c>
      <c r="W17" s="53">
        <v>415155.54135338345</v>
      </c>
      <c r="X17" s="53">
        <v>319900</v>
      </c>
      <c r="Y17" s="52">
        <v>389122.79797979799</v>
      </c>
      <c r="Z17" s="53">
        <v>320000</v>
      </c>
      <c r="AA17" s="54">
        <v>18.100000381469727</v>
      </c>
      <c r="AB17" s="54">
        <v>14</v>
      </c>
      <c r="AC17" s="55">
        <v>0.96254444122314453</v>
      </c>
      <c r="AD17" s="56">
        <v>0.98256170749664307</v>
      </c>
      <c r="AE17" s="52">
        <v>401634.75373134325</v>
      </c>
      <c r="AF17" s="53">
        <v>352450</v>
      </c>
      <c r="AG17" s="54">
        <v>18.762962341308594</v>
      </c>
      <c r="AH17" s="54">
        <v>13</v>
      </c>
      <c r="AI17" s="55">
        <v>0.98608613014221191</v>
      </c>
      <c r="AJ17" s="56">
        <v>1</v>
      </c>
      <c r="AK17" s="57">
        <v>733</v>
      </c>
      <c r="AL17" s="58">
        <v>285460909</v>
      </c>
      <c r="AM17" s="59">
        <v>1003</v>
      </c>
      <c r="AN17" s="60">
        <v>792</v>
      </c>
      <c r="AO17" s="61">
        <v>389441.89495225105</v>
      </c>
      <c r="AP17" s="58">
        <v>330000</v>
      </c>
      <c r="AQ17" s="59">
        <v>26.487039566040039</v>
      </c>
      <c r="AR17" s="59">
        <v>6</v>
      </c>
      <c r="AS17" s="62">
        <v>0.99591994285583496</v>
      </c>
      <c r="AT17" s="62">
        <v>1</v>
      </c>
      <c r="AU17" s="62">
        <v>0.98768103122711182</v>
      </c>
      <c r="AV17" s="63">
        <v>1</v>
      </c>
      <c r="AW17" s="58">
        <v>412151.777</v>
      </c>
      <c r="AX17" s="58">
        <v>329900</v>
      </c>
      <c r="AY17" s="61">
        <v>397108.94423320657</v>
      </c>
      <c r="AZ17" s="58">
        <v>330000</v>
      </c>
      <c r="BA17" s="59">
        <v>23.579545974731445</v>
      </c>
      <c r="BB17" s="59">
        <v>6</v>
      </c>
      <c r="BC17" s="62">
        <v>0.98666411638259888</v>
      </c>
      <c r="BD17" s="63">
        <v>1</v>
      </c>
    </row>
    <row r="18" spans="1:56" x14ac:dyDescent="0.25">
      <c r="A18" s="47">
        <v>45809</v>
      </c>
      <c r="B18" s="48">
        <v>135</v>
      </c>
      <c r="C18" s="49">
        <v>201</v>
      </c>
      <c r="D18" s="50">
        <v>2.0217938423156738</v>
      </c>
      <c r="E18" s="49">
        <v>149</v>
      </c>
      <c r="F18" s="49">
        <v>105</v>
      </c>
      <c r="G18" s="49">
        <v>138</v>
      </c>
      <c r="H18" s="51">
        <v>50967761</v>
      </c>
      <c r="I18" s="52">
        <v>377538.97037037037</v>
      </c>
      <c r="J18" s="53">
        <v>315000</v>
      </c>
      <c r="K18" s="54">
        <v>17.903703689575195</v>
      </c>
      <c r="L18" s="54">
        <v>5</v>
      </c>
      <c r="M18" s="55">
        <v>0.99962699413299561</v>
      </c>
      <c r="N18" s="55">
        <v>1</v>
      </c>
      <c r="O18" s="55">
        <v>0.99326896667480469</v>
      </c>
      <c r="P18" s="56">
        <v>1</v>
      </c>
      <c r="Q18" s="52">
        <v>502143.27363184077</v>
      </c>
      <c r="R18" s="53">
        <v>389900</v>
      </c>
      <c r="S18" s="54">
        <v>36.054725646972656</v>
      </c>
      <c r="T18" s="54">
        <v>17</v>
      </c>
      <c r="U18" s="55">
        <v>0.97995847463607788</v>
      </c>
      <c r="V18" s="56">
        <v>1</v>
      </c>
      <c r="W18" s="53">
        <v>415221.92567567568</v>
      </c>
      <c r="X18" s="53">
        <v>352450</v>
      </c>
      <c r="Y18" s="52">
        <v>438651.92307692306</v>
      </c>
      <c r="Z18" s="53">
        <v>382450</v>
      </c>
      <c r="AA18" s="54">
        <v>21.457143783569336</v>
      </c>
      <c r="AB18" s="54">
        <v>12</v>
      </c>
      <c r="AC18" s="55">
        <v>0.9783855676651001</v>
      </c>
      <c r="AD18" s="56">
        <v>0.99519062042236328</v>
      </c>
      <c r="AE18" s="52">
        <v>426695.97810218978</v>
      </c>
      <c r="AF18" s="53">
        <v>359900</v>
      </c>
      <c r="AG18" s="54">
        <v>17.260869979858398</v>
      </c>
      <c r="AH18" s="54">
        <v>9</v>
      </c>
      <c r="AI18" s="55">
        <v>0.98724943399429321</v>
      </c>
      <c r="AJ18" s="56">
        <v>1</v>
      </c>
      <c r="AK18" s="57">
        <v>625</v>
      </c>
      <c r="AL18" s="58">
        <v>241398566</v>
      </c>
      <c r="AM18" s="59">
        <v>870</v>
      </c>
      <c r="AN18" s="60">
        <v>692</v>
      </c>
      <c r="AO18" s="61">
        <v>386237.70559999999</v>
      </c>
      <c r="AP18" s="58">
        <v>330000</v>
      </c>
      <c r="AQ18" s="59">
        <v>28.121599197387695</v>
      </c>
      <c r="AR18" s="59">
        <v>6</v>
      </c>
      <c r="AS18" s="62">
        <v>0.99728685617446899</v>
      </c>
      <c r="AT18" s="62">
        <v>1</v>
      </c>
      <c r="AU18" s="62">
        <v>0.98965823650360107</v>
      </c>
      <c r="AV18" s="63">
        <v>1</v>
      </c>
      <c r="AW18" s="58">
        <v>411690.99192618224</v>
      </c>
      <c r="AX18" s="58">
        <v>330000</v>
      </c>
      <c r="AY18" s="61">
        <v>398254.78260869568</v>
      </c>
      <c r="AZ18" s="58">
        <v>334950</v>
      </c>
      <c r="BA18" s="59">
        <v>24.371387481689453</v>
      </c>
      <c r="BB18" s="59">
        <v>6</v>
      </c>
      <c r="BC18" s="62">
        <v>0.99009478092193604</v>
      </c>
      <c r="BD18" s="63">
        <v>1</v>
      </c>
    </row>
    <row r="19" spans="1:56" x14ac:dyDescent="0.25">
      <c r="A19" s="47">
        <v>45778</v>
      </c>
      <c r="B19" s="48">
        <v>167</v>
      </c>
      <c r="C19" s="49">
        <v>194</v>
      </c>
      <c r="D19" s="50">
        <v>1.9795918464660645</v>
      </c>
      <c r="E19" s="49">
        <v>189</v>
      </c>
      <c r="F19" s="49">
        <v>144</v>
      </c>
      <c r="G19" s="49">
        <v>166</v>
      </c>
      <c r="H19" s="51">
        <v>70917670</v>
      </c>
      <c r="I19" s="52">
        <v>424656.70658682636</v>
      </c>
      <c r="J19" s="53">
        <v>367000</v>
      </c>
      <c r="K19" s="54">
        <v>18.2215576171875</v>
      </c>
      <c r="L19" s="54">
        <v>4</v>
      </c>
      <c r="M19" s="55">
        <v>1.0031214952468872</v>
      </c>
      <c r="N19" s="55">
        <v>1</v>
      </c>
      <c r="O19" s="55">
        <v>0.99702155590057373</v>
      </c>
      <c r="P19" s="56">
        <v>1</v>
      </c>
      <c r="Q19" s="52">
        <v>526194.32642487052</v>
      </c>
      <c r="R19" s="53">
        <v>396900</v>
      </c>
      <c r="S19" s="54">
        <v>36.871135711669922</v>
      </c>
      <c r="T19" s="54">
        <v>13</v>
      </c>
      <c r="U19" s="55">
        <v>0.98365789651870728</v>
      </c>
      <c r="V19" s="56">
        <v>1</v>
      </c>
      <c r="W19" s="53">
        <v>399350.51851851854</v>
      </c>
      <c r="X19" s="53">
        <v>320000</v>
      </c>
      <c r="Y19" s="52">
        <v>377036.44444444444</v>
      </c>
      <c r="Z19" s="53">
        <v>327000</v>
      </c>
      <c r="AA19" s="54">
        <v>15.208333015441895</v>
      </c>
      <c r="AB19" s="54">
        <v>5</v>
      </c>
      <c r="AC19" s="55">
        <v>0.9919666051864624</v>
      </c>
      <c r="AD19" s="56">
        <v>1</v>
      </c>
      <c r="AE19" s="52">
        <v>396281.02409638552</v>
      </c>
      <c r="AF19" s="53">
        <v>323750</v>
      </c>
      <c r="AG19" s="54">
        <v>16.93975830078125</v>
      </c>
      <c r="AH19" s="54">
        <v>5</v>
      </c>
      <c r="AI19" s="55">
        <v>0.99313277006149292</v>
      </c>
      <c r="AJ19" s="56">
        <v>1</v>
      </c>
      <c r="AK19" s="57">
        <v>490</v>
      </c>
      <c r="AL19" s="58">
        <v>190430805</v>
      </c>
      <c r="AM19" s="59">
        <v>721</v>
      </c>
      <c r="AN19" s="60">
        <v>587</v>
      </c>
      <c r="AO19" s="61">
        <v>388634.29591836734</v>
      </c>
      <c r="AP19" s="58">
        <v>334500</v>
      </c>
      <c r="AQ19" s="59">
        <v>30.936735153198242</v>
      </c>
      <c r="AR19" s="59">
        <v>6</v>
      </c>
      <c r="AS19" s="62">
        <v>0.99664080142974854</v>
      </c>
      <c r="AT19" s="62">
        <v>1</v>
      </c>
      <c r="AU19" s="62">
        <v>0.98866879940032959</v>
      </c>
      <c r="AV19" s="63">
        <v>1</v>
      </c>
      <c r="AW19" s="58">
        <v>410964.17941585538</v>
      </c>
      <c r="AX19" s="58">
        <v>329900</v>
      </c>
      <c r="AY19" s="61">
        <v>391085.32423208188</v>
      </c>
      <c r="AZ19" s="58">
        <v>329900</v>
      </c>
      <c r="BA19" s="59">
        <v>24.892675399780273</v>
      </c>
      <c r="BB19" s="59">
        <v>5</v>
      </c>
      <c r="BC19" s="62">
        <v>0.99217647314071655</v>
      </c>
      <c r="BD19" s="63">
        <v>1</v>
      </c>
    </row>
    <row r="20" spans="1:56" x14ac:dyDescent="0.25">
      <c r="A20" s="47">
        <v>45748</v>
      </c>
      <c r="B20" s="48">
        <v>118</v>
      </c>
      <c r="C20" s="49">
        <v>186</v>
      </c>
      <c r="D20" s="50">
        <v>1.9358195066452026</v>
      </c>
      <c r="E20" s="49">
        <v>194</v>
      </c>
      <c r="F20" s="49">
        <v>146</v>
      </c>
      <c r="G20" s="49">
        <v>176</v>
      </c>
      <c r="H20" s="51">
        <v>44744982</v>
      </c>
      <c r="I20" s="52">
        <v>379194.76271186443</v>
      </c>
      <c r="J20" s="53">
        <v>325950</v>
      </c>
      <c r="K20" s="54">
        <v>22.949151992797852</v>
      </c>
      <c r="L20" s="54">
        <v>4.5</v>
      </c>
      <c r="M20" s="55">
        <v>1.0012960433959961</v>
      </c>
      <c r="N20" s="55">
        <v>1</v>
      </c>
      <c r="O20" s="55">
        <v>0.99517494440078735</v>
      </c>
      <c r="P20" s="56">
        <v>1</v>
      </c>
      <c r="Q20" s="52">
        <v>504850.3027027027</v>
      </c>
      <c r="R20" s="53">
        <v>389900</v>
      </c>
      <c r="S20" s="54">
        <v>52.247310638427734</v>
      </c>
      <c r="T20" s="54">
        <v>21.5</v>
      </c>
      <c r="U20" s="55">
        <v>0.98744958639144897</v>
      </c>
      <c r="V20" s="56">
        <v>1</v>
      </c>
      <c r="W20" s="53">
        <v>431535.05181347148</v>
      </c>
      <c r="X20" s="53">
        <v>369900</v>
      </c>
      <c r="Y20" s="52">
        <v>380982.34931506851</v>
      </c>
      <c r="Z20" s="53">
        <v>332500</v>
      </c>
      <c r="AA20" s="54">
        <v>20.609588623046875</v>
      </c>
      <c r="AB20" s="54">
        <v>5</v>
      </c>
      <c r="AC20" s="55">
        <v>0.99270457029342651</v>
      </c>
      <c r="AD20" s="56">
        <v>1</v>
      </c>
      <c r="AE20" s="52">
        <v>382854.13142857142</v>
      </c>
      <c r="AF20" s="53">
        <v>335000</v>
      </c>
      <c r="AG20" s="54">
        <v>16.625</v>
      </c>
      <c r="AH20" s="54">
        <v>5</v>
      </c>
      <c r="AI20" s="55">
        <v>0.99276077747344971</v>
      </c>
      <c r="AJ20" s="56">
        <v>1</v>
      </c>
      <c r="AK20" s="57">
        <v>323</v>
      </c>
      <c r="AL20" s="58">
        <v>119513135</v>
      </c>
      <c r="AM20" s="59">
        <v>532</v>
      </c>
      <c r="AN20" s="60">
        <v>443</v>
      </c>
      <c r="AO20" s="61">
        <v>370009.70588235295</v>
      </c>
      <c r="AP20" s="58">
        <v>324900</v>
      </c>
      <c r="AQ20" s="59">
        <v>37.510837554931641</v>
      </c>
      <c r="AR20" s="59">
        <v>7</v>
      </c>
      <c r="AS20" s="62">
        <v>0.99331015348434448</v>
      </c>
      <c r="AT20" s="62">
        <v>1</v>
      </c>
      <c r="AU20" s="62">
        <v>0.98437601327896118</v>
      </c>
      <c r="AV20" s="63">
        <v>1</v>
      </c>
      <c r="AW20" s="58">
        <v>415105.65471698111</v>
      </c>
      <c r="AX20" s="58">
        <v>339450</v>
      </c>
      <c r="AY20" s="61">
        <v>395662.33484162897</v>
      </c>
      <c r="AZ20" s="58">
        <v>329900</v>
      </c>
      <c r="BA20" s="59">
        <v>28.040632247924805</v>
      </c>
      <c r="BB20" s="59">
        <v>5</v>
      </c>
      <c r="BC20" s="62">
        <v>0.99224436283111572</v>
      </c>
      <c r="BD20" s="63">
        <v>1</v>
      </c>
    </row>
    <row r="21" spans="1:56" x14ac:dyDescent="0.25">
      <c r="A21" s="47">
        <v>45717</v>
      </c>
      <c r="B21" s="48">
        <v>81</v>
      </c>
      <c r="C21" s="49">
        <v>149</v>
      </c>
      <c r="D21" s="50">
        <v>1.5440413951873779</v>
      </c>
      <c r="E21" s="49">
        <v>172</v>
      </c>
      <c r="F21" s="49">
        <v>146</v>
      </c>
      <c r="G21" s="49">
        <v>154</v>
      </c>
      <c r="H21" s="51">
        <v>30592200</v>
      </c>
      <c r="I21" s="52">
        <v>377681.48148148146</v>
      </c>
      <c r="J21" s="53">
        <v>330000</v>
      </c>
      <c r="K21" s="54">
        <v>45.370368957519531</v>
      </c>
      <c r="L21" s="54">
        <v>11</v>
      </c>
      <c r="M21" s="55">
        <v>0.99397075176239014</v>
      </c>
      <c r="N21" s="55">
        <v>1</v>
      </c>
      <c r="O21" s="55">
        <v>0.98558932542800903</v>
      </c>
      <c r="P21" s="56">
        <v>1</v>
      </c>
      <c r="Q21" s="52">
        <v>487640.02684563759</v>
      </c>
      <c r="R21" s="53">
        <v>389000</v>
      </c>
      <c r="S21" s="54">
        <v>63.114093780517578</v>
      </c>
      <c r="T21" s="54">
        <v>32</v>
      </c>
      <c r="U21" s="55">
        <v>0.98530304431915283</v>
      </c>
      <c r="V21" s="56">
        <v>1</v>
      </c>
      <c r="W21" s="53">
        <v>421889.29651162791</v>
      </c>
      <c r="X21" s="53">
        <v>325000</v>
      </c>
      <c r="Y21" s="52">
        <v>424723.86206896551</v>
      </c>
      <c r="Z21" s="53">
        <v>325000</v>
      </c>
      <c r="AA21" s="54">
        <v>19.636985778808594</v>
      </c>
      <c r="AB21" s="54">
        <v>4</v>
      </c>
      <c r="AC21" s="55">
        <v>0.9992835521697998</v>
      </c>
      <c r="AD21" s="56">
        <v>1</v>
      </c>
      <c r="AE21" s="52">
        <v>395681.90196078434</v>
      </c>
      <c r="AF21" s="53">
        <v>325000</v>
      </c>
      <c r="AG21" s="54">
        <v>21.48701286315918</v>
      </c>
      <c r="AH21" s="54">
        <v>5</v>
      </c>
      <c r="AI21" s="55">
        <v>0.9943501353263855</v>
      </c>
      <c r="AJ21" s="56">
        <v>1</v>
      </c>
      <c r="AK21" s="57">
        <v>205</v>
      </c>
      <c r="AL21" s="58">
        <v>74768153</v>
      </c>
      <c r="AM21" s="59">
        <v>338</v>
      </c>
      <c r="AN21" s="60">
        <v>297</v>
      </c>
      <c r="AO21" s="61">
        <v>364722.69756097562</v>
      </c>
      <c r="AP21" s="58">
        <v>323000</v>
      </c>
      <c r="AQ21" s="59">
        <v>45.892681121826172</v>
      </c>
      <c r="AR21" s="59">
        <v>15</v>
      </c>
      <c r="AS21" s="62">
        <v>0.98871338367462158</v>
      </c>
      <c r="AT21" s="62">
        <v>1</v>
      </c>
      <c r="AU21" s="62">
        <v>0.97816002368927002</v>
      </c>
      <c r="AV21" s="63">
        <v>0.99154931306838989</v>
      </c>
      <c r="AW21" s="58">
        <v>405696.53412462911</v>
      </c>
      <c r="AX21" s="58">
        <v>325000</v>
      </c>
      <c r="AY21" s="61">
        <v>402903.13851351349</v>
      </c>
      <c r="AZ21" s="58">
        <v>325000</v>
      </c>
      <c r="BA21" s="59">
        <v>31.693603515625</v>
      </c>
      <c r="BB21" s="59">
        <v>5</v>
      </c>
      <c r="BC21" s="62">
        <v>0.99201732873916626</v>
      </c>
      <c r="BD21" s="63">
        <v>1</v>
      </c>
    </row>
    <row r="22" spans="1:56" x14ac:dyDescent="0.25">
      <c r="A22" s="47">
        <v>45689</v>
      </c>
      <c r="B22" s="48">
        <v>66</v>
      </c>
      <c r="C22" s="49">
        <v>132</v>
      </c>
      <c r="D22" s="50">
        <v>1.373807430267334</v>
      </c>
      <c r="E22" s="49">
        <v>88</v>
      </c>
      <c r="F22" s="49">
        <v>79</v>
      </c>
      <c r="G22" s="49">
        <v>98</v>
      </c>
      <c r="H22" s="51">
        <v>22796999</v>
      </c>
      <c r="I22" s="52">
        <v>345409.07575757575</v>
      </c>
      <c r="J22" s="53">
        <v>288950</v>
      </c>
      <c r="K22" s="54">
        <v>38.363636016845703</v>
      </c>
      <c r="L22" s="54">
        <v>7.5</v>
      </c>
      <c r="M22" s="55">
        <v>0.98682081699371338</v>
      </c>
      <c r="N22" s="55">
        <v>1</v>
      </c>
      <c r="O22" s="55">
        <v>0.9793279767036438</v>
      </c>
      <c r="P22" s="56">
        <v>1</v>
      </c>
      <c r="Q22" s="52">
        <v>491608.09160305344</v>
      </c>
      <c r="R22" s="53">
        <v>389900</v>
      </c>
      <c r="S22" s="54">
        <v>73.909088134765625</v>
      </c>
      <c r="T22" s="54">
        <v>46</v>
      </c>
      <c r="U22" s="55">
        <v>0.98291909694671631</v>
      </c>
      <c r="V22" s="56">
        <v>1</v>
      </c>
      <c r="W22" s="53">
        <v>375561.36363636365</v>
      </c>
      <c r="X22" s="53">
        <v>313450</v>
      </c>
      <c r="Y22" s="52">
        <v>382171.13924050634</v>
      </c>
      <c r="Z22" s="53">
        <v>320000</v>
      </c>
      <c r="AA22" s="54">
        <v>47.367088317871094</v>
      </c>
      <c r="AB22" s="54">
        <v>9</v>
      </c>
      <c r="AC22" s="55">
        <v>0.98881125450134277</v>
      </c>
      <c r="AD22" s="56">
        <v>1</v>
      </c>
      <c r="AE22" s="52">
        <v>388408.42857142858</v>
      </c>
      <c r="AF22" s="53">
        <v>350000</v>
      </c>
      <c r="AG22" s="54">
        <v>38.581634521484375</v>
      </c>
      <c r="AH22" s="54">
        <v>11</v>
      </c>
      <c r="AI22" s="55">
        <v>0.99206560850143433</v>
      </c>
      <c r="AJ22" s="56">
        <v>1</v>
      </c>
      <c r="AK22" s="57">
        <v>124</v>
      </c>
      <c r="AL22" s="58">
        <v>44175953</v>
      </c>
      <c r="AM22" s="59">
        <v>166</v>
      </c>
      <c r="AN22" s="60">
        <v>151</v>
      </c>
      <c r="AO22" s="61">
        <v>356257.68548387097</v>
      </c>
      <c r="AP22" s="58">
        <v>309900</v>
      </c>
      <c r="AQ22" s="59">
        <v>46.233871459960938</v>
      </c>
      <c r="AR22" s="59">
        <v>18.5</v>
      </c>
      <c r="AS22" s="62">
        <v>0.98527908325195313</v>
      </c>
      <c r="AT22" s="62">
        <v>1</v>
      </c>
      <c r="AU22" s="62">
        <v>0.97330701351165771</v>
      </c>
      <c r="AV22" s="63">
        <v>0.98702645301818848</v>
      </c>
      <c r="AW22" s="58">
        <v>388816.80606060603</v>
      </c>
      <c r="AX22" s="58">
        <v>330000</v>
      </c>
      <c r="AY22" s="61">
        <v>381949.46357615892</v>
      </c>
      <c r="AZ22" s="58">
        <v>339000</v>
      </c>
      <c r="BA22" s="59">
        <v>43.350994110107422</v>
      </c>
      <c r="BB22" s="59">
        <v>9</v>
      </c>
      <c r="BC22" s="62">
        <v>0.98503983020782471</v>
      </c>
      <c r="BD22" s="63">
        <v>1</v>
      </c>
    </row>
    <row r="23" spans="1:56" x14ac:dyDescent="0.25">
      <c r="A23" s="47">
        <v>45658</v>
      </c>
      <c r="B23" s="48">
        <v>58</v>
      </c>
      <c r="C23" s="49">
        <v>144</v>
      </c>
      <c r="D23" s="50">
        <v>1.4986989498138428</v>
      </c>
      <c r="E23" s="49">
        <v>78</v>
      </c>
      <c r="F23" s="49">
        <v>72</v>
      </c>
      <c r="G23" s="49">
        <v>86</v>
      </c>
      <c r="H23" s="51">
        <v>21378954</v>
      </c>
      <c r="I23" s="52">
        <v>368602.6551724138</v>
      </c>
      <c r="J23" s="53">
        <v>342500</v>
      </c>
      <c r="K23" s="54">
        <v>55.189655303955078</v>
      </c>
      <c r="L23" s="54">
        <v>29</v>
      </c>
      <c r="M23" s="55">
        <v>0.9835246205329895</v>
      </c>
      <c r="N23" s="55">
        <v>0.98667240142822266</v>
      </c>
      <c r="O23" s="55">
        <v>0.96645563840866089</v>
      </c>
      <c r="P23" s="56">
        <v>0.98156356811523438</v>
      </c>
      <c r="Q23" s="52">
        <v>475653.39860139863</v>
      </c>
      <c r="R23" s="53">
        <v>389900</v>
      </c>
      <c r="S23" s="54">
        <v>81.465278625488281</v>
      </c>
      <c r="T23" s="54">
        <v>59.5</v>
      </c>
      <c r="U23" s="55">
        <v>0.98479646444320679</v>
      </c>
      <c r="V23" s="56">
        <v>1</v>
      </c>
      <c r="W23" s="53">
        <v>403965.88311688311</v>
      </c>
      <c r="X23" s="53">
        <v>355000</v>
      </c>
      <c r="Y23" s="52">
        <v>381706.23611111112</v>
      </c>
      <c r="Z23" s="53">
        <v>347200</v>
      </c>
      <c r="AA23" s="54">
        <v>38.944442749023438</v>
      </c>
      <c r="AB23" s="54">
        <v>9.5</v>
      </c>
      <c r="AC23" s="55">
        <v>0.98090177774429321</v>
      </c>
      <c r="AD23" s="56">
        <v>0.99705016613006592</v>
      </c>
      <c r="AE23" s="52">
        <v>393894.16279069765</v>
      </c>
      <c r="AF23" s="53">
        <v>312450</v>
      </c>
      <c r="AG23" s="54">
        <v>36.639533996582031</v>
      </c>
      <c r="AH23" s="54">
        <v>16.5</v>
      </c>
      <c r="AI23" s="55">
        <v>0.98732262849807739</v>
      </c>
      <c r="AJ23" s="56">
        <v>1</v>
      </c>
      <c r="AK23" s="57">
        <v>58</v>
      </c>
      <c r="AL23" s="58">
        <v>21378954</v>
      </c>
      <c r="AM23" s="59">
        <v>78</v>
      </c>
      <c r="AN23" s="60">
        <v>72</v>
      </c>
      <c r="AO23" s="61">
        <v>368602.6551724138</v>
      </c>
      <c r="AP23" s="58">
        <v>342500</v>
      </c>
      <c r="AQ23" s="59">
        <v>55.189655303955078</v>
      </c>
      <c r="AR23" s="59">
        <v>29</v>
      </c>
      <c r="AS23" s="62">
        <v>0.9835246205329895</v>
      </c>
      <c r="AT23" s="62">
        <v>0.98667240142822266</v>
      </c>
      <c r="AU23" s="62">
        <v>0.96645563840866089</v>
      </c>
      <c r="AV23" s="63">
        <v>0.98156356811523438</v>
      </c>
      <c r="AW23" s="58">
        <v>403965.88311688311</v>
      </c>
      <c r="AX23" s="58">
        <v>355000</v>
      </c>
      <c r="AY23" s="61">
        <v>381706.23611111112</v>
      </c>
      <c r="AZ23" s="58">
        <v>347200</v>
      </c>
      <c r="BA23" s="59">
        <v>38.944442749023438</v>
      </c>
      <c r="BB23" s="59">
        <v>9.5</v>
      </c>
      <c r="BC23" s="62">
        <v>0.98090177774429321</v>
      </c>
      <c r="BD23" s="63">
        <v>0.99705016613006592</v>
      </c>
    </row>
    <row r="24" spans="1:56" x14ac:dyDescent="0.25">
      <c r="A24" s="47">
        <v>45627</v>
      </c>
      <c r="B24" s="48">
        <v>94</v>
      </c>
      <c r="C24" s="49">
        <v>160</v>
      </c>
      <c r="D24" s="50">
        <v>1.6739319562911987</v>
      </c>
      <c r="E24" s="49">
        <v>53</v>
      </c>
      <c r="F24" s="49">
        <v>60</v>
      </c>
      <c r="G24" s="49">
        <v>70</v>
      </c>
      <c r="H24" s="51">
        <v>33876917</v>
      </c>
      <c r="I24" s="52">
        <v>360392.73404255317</v>
      </c>
      <c r="J24" s="53">
        <v>320000</v>
      </c>
      <c r="K24" s="54">
        <v>31.851064682006836</v>
      </c>
      <c r="L24" s="54">
        <v>16.5</v>
      </c>
      <c r="M24" s="55">
        <v>0.9899173378944397</v>
      </c>
      <c r="N24" s="55">
        <v>0.99941539764404297</v>
      </c>
      <c r="O24" s="55">
        <v>0.97291195392608643</v>
      </c>
      <c r="P24" s="56">
        <v>0.98577308654785156</v>
      </c>
      <c r="Q24" s="52">
        <v>483819.78749999998</v>
      </c>
      <c r="R24" s="53">
        <v>367400</v>
      </c>
      <c r="S24" s="54">
        <v>79.90625</v>
      </c>
      <c r="T24" s="54">
        <v>69.5</v>
      </c>
      <c r="U24" s="55">
        <v>0.98352372646331787</v>
      </c>
      <c r="V24" s="56">
        <v>1</v>
      </c>
      <c r="W24" s="53">
        <v>375941.41509433964</v>
      </c>
      <c r="X24" s="53">
        <v>329900</v>
      </c>
      <c r="Y24" s="52">
        <v>360091.56666666665</v>
      </c>
      <c r="Z24" s="53">
        <v>294900</v>
      </c>
      <c r="AA24" s="54">
        <v>42.366664886474609</v>
      </c>
      <c r="AB24" s="54">
        <v>28.5</v>
      </c>
      <c r="AC24" s="55">
        <v>0.95539891719818115</v>
      </c>
      <c r="AD24" s="56">
        <v>0.97601610422134399</v>
      </c>
      <c r="AE24" s="52">
        <v>372770.62857142859</v>
      </c>
      <c r="AF24" s="53">
        <v>321950</v>
      </c>
      <c r="AG24" s="54">
        <v>42.957141876220703</v>
      </c>
      <c r="AH24" s="54">
        <v>28</v>
      </c>
      <c r="AI24" s="55">
        <v>0.98148071765899658</v>
      </c>
      <c r="AJ24" s="56">
        <v>1</v>
      </c>
      <c r="AK24" s="57">
        <v>1147</v>
      </c>
      <c r="AL24" s="58">
        <v>410193674</v>
      </c>
      <c r="AM24" s="59">
        <v>1524</v>
      </c>
      <c r="AN24" s="60">
        <v>1147</v>
      </c>
      <c r="AO24" s="61">
        <v>357623.08108108107</v>
      </c>
      <c r="AP24" s="58">
        <v>322000</v>
      </c>
      <c r="AQ24" s="59">
        <v>24.437664031982422</v>
      </c>
      <c r="AR24" s="59">
        <v>8</v>
      </c>
      <c r="AS24" s="62">
        <v>0.99125081300735474</v>
      </c>
      <c r="AT24" s="62">
        <v>1</v>
      </c>
      <c r="AU24" s="62">
        <v>0.98247390985488892</v>
      </c>
      <c r="AV24" s="63">
        <v>1</v>
      </c>
      <c r="AW24" s="58">
        <v>375266.54068241472</v>
      </c>
      <c r="AX24" s="58">
        <v>325000</v>
      </c>
      <c r="AY24" s="61">
        <v>364111.59721011337</v>
      </c>
      <c r="AZ24" s="58">
        <v>324900</v>
      </c>
      <c r="BA24" s="59">
        <v>25.149084091186523</v>
      </c>
      <c r="BB24" s="59">
        <v>8</v>
      </c>
      <c r="BC24" s="62">
        <v>0.98235023021697998</v>
      </c>
      <c r="BD24" s="63">
        <v>1</v>
      </c>
    </row>
    <row r="25" spans="1:56" x14ac:dyDescent="0.25">
      <c r="A25" s="47">
        <v>45597</v>
      </c>
      <c r="B25" s="48">
        <v>77</v>
      </c>
      <c r="C25" s="49">
        <v>203</v>
      </c>
      <c r="D25" s="50">
        <v>2.1387181282043457</v>
      </c>
      <c r="E25" s="49">
        <v>81</v>
      </c>
      <c r="F25" s="49">
        <v>79</v>
      </c>
      <c r="G25" s="49">
        <v>109</v>
      </c>
      <c r="H25" s="51">
        <v>25876444</v>
      </c>
      <c r="I25" s="52">
        <v>336057.71428571426</v>
      </c>
      <c r="J25" s="53">
        <v>320000</v>
      </c>
      <c r="K25" s="54">
        <v>25.779220581054688</v>
      </c>
      <c r="L25" s="54">
        <v>6</v>
      </c>
      <c r="M25" s="55">
        <v>0.98690116405487061</v>
      </c>
      <c r="N25" s="55">
        <v>1</v>
      </c>
      <c r="O25" s="55">
        <v>0.97627812623977661</v>
      </c>
      <c r="P25" s="56">
        <v>0.99794942140579224</v>
      </c>
      <c r="Q25" s="52">
        <v>452768.79310344829</v>
      </c>
      <c r="R25" s="53">
        <v>349900</v>
      </c>
      <c r="S25" s="54">
        <v>70.926109313964844</v>
      </c>
      <c r="T25" s="54">
        <v>58</v>
      </c>
      <c r="U25" s="55">
        <v>0.98005187511444092</v>
      </c>
      <c r="V25" s="56">
        <v>1</v>
      </c>
      <c r="W25" s="53">
        <v>341889.01234567899</v>
      </c>
      <c r="X25" s="53">
        <v>299900</v>
      </c>
      <c r="Y25" s="52">
        <v>350196.83544303797</v>
      </c>
      <c r="Z25" s="53">
        <v>325000</v>
      </c>
      <c r="AA25" s="54">
        <v>40.797470092773438</v>
      </c>
      <c r="AB25" s="54">
        <v>18</v>
      </c>
      <c r="AC25" s="55">
        <v>0.97180569171905518</v>
      </c>
      <c r="AD25" s="56">
        <v>0.98925530910491943</v>
      </c>
      <c r="AE25" s="52">
        <v>382215.98165137612</v>
      </c>
      <c r="AF25" s="53">
        <v>329900</v>
      </c>
      <c r="AG25" s="54">
        <v>34.036697387695313</v>
      </c>
      <c r="AH25" s="54">
        <v>13</v>
      </c>
      <c r="AI25" s="55">
        <v>0.98886066675186157</v>
      </c>
      <c r="AJ25" s="56">
        <v>1</v>
      </c>
      <c r="AK25" s="57">
        <v>1053</v>
      </c>
      <c r="AL25" s="58">
        <v>376316757</v>
      </c>
      <c r="AM25" s="59">
        <v>1471</v>
      </c>
      <c r="AN25" s="60">
        <v>1087</v>
      </c>
      <c r="AO25" s="61">
        <v>357375.83760683762</v>
      </c>
      <c r="AP25" s="58">
        <v>323000</v>
      </c>
      <c r="AQ25" s="59">
        <v>23.77587890625</v>
      </c>
      <c r="AR25" s="59">
        <v>7</v>
      </c>
      <c r="AS25" s="62">
        <v>0.99136984348297119</v>
      </c>
      <c r="AT25" s="62">
        <v>1</v>
      </c>
      <c r="AU25" s="62">
        <v>0.98332744836807251</v>
      </c>
      <c r="AV25" s="63">
        <v>1</v>
      </c>
      <c r="AW25" s="58">
        <v>375242.22501699522</v>
      </c>
      <c r="AX25" s="58">
        <v>325000</v>
      </c>
      <c r="AY25" s="61">
        <v>364333.49402023922</v>
      </c>
      <c r="AZ25" s="58">
        <v>325000</v>
      </c>
      <c r="BA25" s="59">
        <v>24.198711395263672</v>
      </c>
      <c r="BB25" s="59">
        <v>7</v>
      </c>
      <c r="BC25" s="62">
        <v>0.98383790254592896</v>
      </c>
      <c r="BD25" s="63">
        <v>1</v>
      </c>
    </row>
    <row r="26" spans="1:56" x14ac:dyDescent="0.25">
      <c r="A26" s="47">
        <v>45566</v>
      </c>
      <c r="B26" s="48">
        <v>106</v>
      </c>
      <c r="C26" s="49">
        <v>231</v>
      </c>
      <c r="D26" s="50">
        <v>2.4487631320953369</v>
      </c>
      <c r="E26" s="49">
        <v>139</v>
      </c>
      <c r="F26" s="49">
        <v>80</v>
      </c>
      <c r="G26" s="49">
        <v>112</v>
      </c>
      <c r="H26" s="51">
        <v>36264902</v>
      </c>
      <c r="I26" s="52">
        <v>342121.71698113205</v>
      </c>
      <c r="J26" s="53">
        <v>325000</v>
      </c>
      <c r="K26" s="54">
        <v>26.981132507324219</v>
      </c>
      <c r="L26" s="54">
        <v>12</v>
      </c>
      <c r="M26" s="55">
        <v>0.98459208011627197</v>
      </c>
      <c r="N26" s="55">
        <v>0.99611341953277588</v>
      </c>
      <c r="O26" s="55">
        <v>0.97188711166381836</v>
      </c>
      <c r="P26" s="56">
        <v>0.98621869087219238</v>
      </c>
      <c r="Q26" s="52">
        <v>454602.99567099568</v>
      </c>
      <c r="R26" s="53">
        <v>355000</v>
      </c>
      <c r="S26" s="54">
        <v>61.350650787353516</v>
      </c>
      <c r="T26" s="54">
        <v>43</v>
      </c>
      <c r="U26" s="55">
        <v>0.98332899808883667</v>
      </c>
      <c r="V26" s="56">
        <v>1</v>
      </c>
      <c r="W26" s="53">
        <v>394919.68345323741</v>
      </c>
      <c r="X26" s="53">
        <v>335000</v>
      </c>
      <c r="Y26" s="52">
        <v>357326.875</v>
      </c>
      <c r="Z26" s="53">
        <v>332450</v>
      </c>
      <c r="AA26" s="54">
        <v>21.287500381469727</v>
      </c>
      <c r="AB26" s="54">
        <v>6</v>
      </c>
      <c r="AC26" s="55">
        <v>0.97175824642181396</v>
      </c>
      <c r="AD26" s="56">
        <v>0.9815710186958313</v>
      </c>
      <c r="AE26" s="52">
        <v>362528.35714285716</v>
      </c>
      <c r="AF26" s="53">
        <v>329900</v>
      </c>
      <c r="AG26" s="54">
        <v>21.9375</v>
      </c>
      <c r="AH26" s="54">
        <v>8</v>
      </c>
      <c r="AI26" s="55">
        <v>0.9875868558883667</v>
      </c>
      <c r="AJ26" s="56">
        <v>1</v>
      </c>
      <c r="AK26" s="57">
        <v>976</v>
      </c>
      <c r="AL26" s="58">
        <v>350440313</v>
      </c>
      <c r="AM26" s="59">
        <v>1390</v>
      </c>
      <c r="AN26" s="60">
        <v>1008</v>
      </c>
      <c r="AO26" s="61">
        <v>359057.69774590165</v>
      </c>
      <c r="AP26" s="58">
        <v>323375</v>
      </c>
      <c r="AQ26" s="59">
        <v>23.617828369140625</v>
      </c>
      <c r="AR26" s="59">
        <v>8</v>
      </c>
      <c r="AS26" s="62">
        <v>0.99172240495681763</v>
      </c>
      <c r="AT26" s="62">
        <v>1</v>
      </c>
      <c r="AU26" s="62">
        <v>0.98388361930847168</v>
      </c>
      <c r="AV26" s="63">
        <v>1</v>
      </c>
      <c r="AW26" s="58">
        <v>377185.82949640288</v>
      </c>
      <c r="AX26" s="58">
        <v>329500</v>
      </c>
      <c r="AY26" s="61">
        <v>365441.4265873016</v>
      </c>
      <c r="AZ26" s="58">
        <v>325000</v>
      </c>
      <c r="BA26" s="59">
        <v>22.897817611694336</v>
      </c>
      <c r="BB26" s="59">
        <v>7</v>
      </c>
      <c r="BC26" s="62">
        <v>0.98478090763092041</v>
      </c>
      <c r="BD26" s="63">
        <v>1</v>
      </c>
    </row>
    <row r="27" spans="1:56" x14ac:dyDescent="0.25">
      <c r="A27" s="47">
        <v>45536</v>
      </c>
      <c r="B27" s="48">
        <v>82</v>
      </c>
      <c r="C27" s="49">
        <v>215</v>
      </c>
      <c r="D27" s="50">
        <v>2.3118278980255127</v>
      </c>
      <c r="E27" s="49">
        <v>143</v>
      </c>
      <c r="F27" s="49">
        <v>113</v>
      </c>
      <c r="G27" s="49">
        <v>135</v>
      </c>
      <c r="H27" s="51">
        <v>29137723</v>
      </c>
      <c r="I27" s="52">
        <v>355338.08536585368</v>
      </c>
      <c r="J27" s="53">
        <v>324375</v>
      </c>
      <c r="K27" s="54">
        <v>35.073169708251953</v>
      </c>
      <c r="L27" s="54">
        <v>19.5</v>
      </c>
      <c r="M27" s="55">
        <v>0.98183470964431763</v>
      </c>
      <c r="N27" s="55">
        <v>0.9870833158493042</v>
      </c>
      <c r="O27" s="55">
        <v>0.96717584133148193</v>
      </c>
      <c r="P27" s="56">
        <v>0.97727274894714355</v>
      </c>
      <c r="Q27" s="52">
        <v>445382.98604651162</v>
      </c>
      <c r="R27" s="53">
        <v>354900</v>
      </c>
      <c r="S27" s="54">
        <v>56.534885406494141</v>
      </c>
      <c r="T27" s="54">
        <v>39</v>
      </c>
      <c r="U27" s="55">
        <v>0.98290979862213135</v>
      </c>
      <c r="V27" s="56">
        <v>1</v>
      </c>
      <c r="W27" s="53">
        <v>445806.83216783218</v>
      </c>
      <c r="X27" s="53">
        <v>335000</v>
      </c>
      <c r="Y27" s="52">
        <v>340621.66371681413</v>
      </c>
      <c r="Z27" s="53">
        <v>310000</v>
      </c>
      <c r="AA27" s="54">
        <v>29.336282730102539</v>
      </c>
      <c r="AB27" s="54">
        <v>11</v>
      </c>
      <c r="AC27" s="55">
        <v>0.97535091638565063</v>
      </c>
      <c r="AD27" s="56">
        <v>0.98644143342971802</v>
      </c>
      <c r="AE27" s="52">
        <v>346254.69629629632</v>
      </c>
      <c r="AF27" s="53">
        <v>319900</v>
      </c>
      <c r="AG27" s="54">
        <v>28.088888168334961</v>
      </c>
      <c r="AH27" s="54">
        <v>10</v>
      </c>
      <c r="AI27" s="55">
        <v>0.98663520812988281</v>
      </c>
      <c r="AJ27" s="56">
        <v>1</v>
      </c>
      <c r="AK27" s="57">
        <v>870</v>
      </c>
      <c r="AL27" s="58">
        <v>314175411</v>
      </c>
      <c r="AM27" s="59">
        <v>1251</v>
      </c>
      <c r="AN27" s="60">
        <v>928</v>
      </c>
      <c r="AO27" s="61">
        <v>361121.1620689655</v>
      </c>
      <c r="AP27" s="58">
        <v>322500</v>
      </c>
      <c r="AQ27" s="59">
        <v>23.208045959472656</v>
      </c>
      <c r="AR27" s="59">
        <v>7</v>
      </c>
      <c r="AS27" s="62">
        <v>0.99259114265441895</v>
      </c>
      <c r="AT27" s="62">
        <v>1</v>
      </c>
      <c r="AU27" s="62">
        <v>0.98534524440765381</v>
      </c>
      <c r="AV27" s="63">
        <v>1</v>
      </c>
      <c r="AW27" s="58">
        <v>375215.40127897682</v>
      </c>
      <c r="AX27" s="58">
        <v>325000</v>
      </c>
      <c r="AY27" s="61">
        <v>366140.95689655171</v>
      </c>
      <c r="AZ27" s="58">
        <v>324900</v>
      </c>
      <c r="BA27" s="59">
        <v>23.036638259887695</v>
      </c>
      <c r="BB27" s="59">
        <v>7</v>
      </c>
      <c r="BC27" s="62">
        <v>0.98590356111526489</v>
      </c>
      <c r="BD27" s="63">
        <v>1</v>
      </c>
    </row>
    <row r="28" spans="1:56" x14ac:dyDescent="0.25">
      <c r="A28" s="47">
        <v>45505</v>
      </c>
      <c r="B28" s="48">
        <v>96</v>
      </c>
      <c r="C28" s="49">
        <v>224</v>
      </c>
      <c r="D28" s="50">
        <v>2.421621561050415</v>
      </c>
      <c r="E28" s="49">
        <v>129</v>
      </c>
      <c r="F28" s="49">
        <v>73</v>
      </c>
      <c r="G28" s="49">
        <v>104</v>
      </c>
      <c r="H28" s="51">
        <v>33311708</v>
      </c>
      <c r="I28" s="52">
        <v>346996.95833333331</v>
      </c>
      <c r="J28" s="53">
        <v>302000</v>
      </c>
      <c r="K28" s="54">
        <v>22.041666030883789</v>
      </c>
      <c r="L28" s="54">
        <v>12.5</v>
      </c>
      <c r="M28" s="55">
        <v>0.9859166145324707</v>
      </c>
      <c r="N28" s="55">
        <v>0.99247872829437256</v>
      </c>
      <c r="O28" s="55">
        <v>0.97480666637420654</v>
      </c>
      <c r="P28" s="56">
        <v>0.98565173149108887</v>
      </c>
      <c r="Q28" s="52">
        <v>387751.96875</v>
      </c>
      <c r="R28" s="53">
        <v>329975</v>
      </c>
      <c r="S28" s="54">
        <v>55.745536804199219</v>
      </c>
      <c r="T28" s="54">
        <v>39.5</v>
      </c>
      <c r="U28" s="55">
        <v>0.98442035913467407</v>
      </c>
      <c r="V28" s="56">
        <v>1</v>
      </c>
      <c r="W28" s="53">
        <v>347069.57364341087</v>
      </c>
      <c r="X28" s="53">
        <v>324900</v>
      </c>
      <c r="Y28" s="52">
        <v>386497.43835616438</v>
      </c>
      <c r="Z28" s="53">
        <v>359000</v>
      </c>
      <c r="AA28" s="54">
        <v>31.630136489868164</v>
      </c>
      <c r="AB28" s="54">
        <v>14</v>
      </c>
      <c r="AC28" s="55">
        <v>0.96880954504013062</v>
      </c>
      <c r="AD28" s="56">
        <v>0.97749489545822144</v>
      </c>
      <c r="AE28" s="52">
        <v>353137.23076923075</v>
      </c>
      <c r="AF28" s="53">
        <v>326250</v>
      </c>
      <c r="AG28" s="54">
        <v>29.298076629638672</v>
      </c>
      <c r="AH28" s="54">
        <v>15</v>
      </c>
      <c r="AI28" s="55">
        <v>0.98586869239807129</v>
      </c>
      <c r="AJ28" s="56">
        <v>1</v>
      </c>
      <c r="AK28" s="57">
        <v>788</v>
      </c>
      <c r="AL28" s="58">
        <v>285037688</v>
      </c>
      <c r="AM28" s="59">
        <v>1108</v>
      </c>
      <c r="AN28" s="60">
        <v>815</v>
      </c>
      <c r="AO28" s="61">
        <v>361722.95431472082</v>
      </c>
      <c r="AP28" s="58">
        <v>321000</v>
      </c>
      <c r="AQ28" s="59">
        <v>21.973350524902344</v>
      </c>
      <c r="AR28" s="59">
        <v>6</v>
      </c>
      <c r="AS28" s="62">
        <v>0.99371051788330078</v>
      </c>
      <c r="AT28" s="62">
        <v>1</v>
      </c>
      <c r="AU28" s="62">
        <v>0.98723596334457397</v>
      </c>
      <c r="AV28" s="63">
        <v>1</v>
      </c>
      <c r="AW28" s="58">
        <v>366104.77436823107</v>
      </c>
      <c r="AX28" s="58">
        <v>325000</v>
      </c>
      <c r="AY28" s="61">
        <v>369679.21472392639</v>
      </c>
      <c r="AZ28" s="58">
        <v>325000</v>
      </c>
      <c r="BA28" s="59">
        <v>22.163190841674805</v>
      </c>
      <c r="BB28" s="59">
        <v>7</v>
      </c>
      <c r="BC28" s="62">
        <v>0.98736667633056641</v>
      </c>
      <c r="BD28" s="63">
        <v>1</v>
      </c>
    </row>
    <row r="29" spans="1:56" x14ac:dyDescent="0.25">
      <c r="A29" s="47">
        <v>45474</v>
      </c>
      <c r="B29" s="48">
        <v>113</v>
      </c>
      <c r="C29" s="49">
        <v>209</v>
      </c>
      <c r="D29" s="50">
        <v>2.2412867546081543</v>
      </c>
      <c r="E29" s="49">
        <v>124</v>
      </c>
      <c r="F29" s="49">
        <v>95</v>
      </c>
      <c r="G29" s="49">
        <v>119</v>
      </c>
      <c r="H29" s="51">
        <v>41895751</v>
      </c>
      <c r="I29" s="52">
        <v>370758.85840707965</v>
      </c>
      <c r="J29" s="53">
        <v>335000</v>
      </c>
      <c r="K29" s="54">
        <v>18.77876091003418</v>
      </c>
      <c r="L29" s="54">
        <v>8</v>
      </c>
      <c r="M29" s="55">
        <v>0.98357445001602173</v>
      </c>
      <c r="N29" s="55">
        <v>1</v>
      </c>
      <c r="O29" s="55">
        <v>0.9728093147277832</v>
      </c>
      <c r="P29" s="56">
        <v>0.99636363983154297</v>
      </c>
      <c r="Q29" s="52">
        <v>401512.37320574163</v>
      </c>
      <c r="R29" s="53">
        <v>354900</v>
      </c>
      <c r="S29" s="54">
        <v>54.37799072265625</v>
      </c>
      <c r="T29" s="54">
        <v>37</v>
      </c>
      <c r="U29" s="55">
        <v>0.98933351039886475</v>
      </c>
      <c r="V29" s="56">
        <v>1</v>
      </c>
      <c r="W29" s="53">
        <v>370119.53225806454</v>
      </c>
      <c r="X29" s="53">
        <v>339700</v>
      </c>
      <c r="Y29" s="52">
        <v>351665.77894736844</v>
      </c>
      <c r="Z29" s="53">
        <v>314900</v>
      </c>
      <c r="AA29" s="54">
        <v>29.705263137817383</v>
      </c>
      <c r="AB29" s="54">
        <v>18</v>
      </c>
      <c r="AC29" s="55">
        <v>0.9681125283241272</v>
      </c>
      <c r="AD29" s="56">
        <v>0.98095238208770752</v>
      </c>
      <c r="AE29" s="52">
        <v>350160.49579831935</v>
      </c>
      <c r="AF29" s="53">
        <v>309500</v>
      </c>
      <c r="AG29" s="54">
        <v>26.436975479125977</v>
      </c>
      <c r="AH29" s="54">
        <v>11</v>
      </c>
      <c r="AI29" s="55">
        <v>0.99073147773742676</v>
      </c>
      <c r="AJ29" s="56">
        <v>1</v>
      </c>
      <c r="AK29" s="57">
        <v>692</v>
      </c>
      <c r="AL29" s="58">
        <v>251725980</v>
      </c>
      <c r="AM29" s="59">
        <v>979</v>
      </c>
      <c r="AN29" s="60">
        <v>742</v>
      </c>
      <c r="AO29" s="61">
        <v>363765.86705202312</v>
      </c>
      <c r="AP29" s="58">
        <v>325000</v>
      </c>
      <c r="AQ29" s="59">
        <v>21.963872909545898</v>
      </c>
      <c r="AR29" s="59">
        <v>6</v>
      </c>
      <c r="AS29" s="62">
        <v>0.99479174613952637</v>
      </c>
      <c r="AT29" s="62">
        <v>1</v>
      </c>
      <c r="AU29" s="62">
        <v>0.98896026611328125</v>
      </c>
      <c r="AV29" s="63">
        <v>1</v>
      </c>
      <c r="AW29" s="58">
        <v>368612.9877425945</v>
      </c>
      <c r="AX29" s="58">
        <v>327500</v>
      </c>
      <c r="AY29" s="61">
        <v>368024.59164420486</v>
      </c>
      <c r="AZ29" s="58">
        <v>324900</v>
      </c>
      <c r="BA29" s="59">
        <v>21.231805801391602</v>
      </c>
      <c r="BB29" s="59">
        <v>6</v>
      </c>
      <c r="BC29" s="62">
        <v>0.98919236660003662</v>
      </c>
      <c r="BD29" s="63">
        <v>1</v>
      </c>
    </row>
    <row r="30" spans="1:56" x14ac:dyDescent="0.25">
      <c r="A30" s="47">
        <v>45444</v>
      </c>
      <c r="B30" s="48">
        <v>118</v>
      </c>
      <c r="C30" s="49">
        <v>220</v>
      </c>
      <c r="D30" s="50">
        <v>2.4087591171264648</v>
      </c>
      <c r="E30" s="49">
        <v>187</v>
      </c>
      <c r="F30" s="49">
        <v>106</v>
      </c>
      <c r="G30" s="49">
        <v>126</v>
      </c>
      <c r="H30" s="51">
        <v>41142780</v>
      </c>
      <c r="I30" s="52">
        <v>348667.62711864407</v>
      </c>
      <c r="J30" s="53">
        <v>308500</v>
      </c>
      <c r="K30" s="54">
        <v>23.050848007202148</v>
      </c>
      <c r="L30" s="54">
        <v>5</v>
      </c>
      <c r="M30" s="55">
        <v>1.0040996074676514</v>
      </c>
      <c r="N30" s="55">
        <v>1</v>
      </c>
      <c r="O30" s="55">
        <v>1.000674843788147</v>
      </c>
      <c r="P30" s="56">
        <v>1</v>
      </c>
      <c r="Q30" s="52">
        <v>382203.55454545456</v>
      </c>
      <c r="R30" s="53">
        <v>324900</v>
      </c>
      <c r="S30" s="54">
        <v>51.345455169677734</v>
      </c>
      <c r="T30" s="54">
        <v>25.5</v>
      </c>
      <c r="U30" s="55">
        <v>0.99134939908981323</v>
      </c>
      <c r="V30" s="56">
        <v>1</v>
      </c>
      <c r="W30" s="53">
        <v>374195.44919786096</v>
      </c>
      <c r="X30" s="53">
        <v>330000</v>
      </c>
      <c r="Y30" s="52">
        <v>359450.94339622639</v>
      </c>
      <c r="Z30" s="53">
        <v>330000</v>
      </c>
      <c r="AA30" s="54">
        <v>12.95283031463623</v>
      </c>
      <c r="AB30" s="54">
        <v>6.5</v>
      </c>
      <c r="AC30" s="55">
        <v>0.97593140602111816</v>
      </c>
      <c r="AD30" s="56">
        <v>1</v>
      </c>
      <c r="AE30" s="52">
        <v>374305.55555555556</v>
      </c>
      <c r="AF30" s="53">
        <v>330000</v>
      </c>
      <c r="AG30" s="54">
        <v>16.80158805847168</v>
      </c>
      <c r="AH30" s="54">
        <v>7</v>
      </c>
      <c r="AI30" s="55">
        <v>0.99000310897827148</v>
      </c>
      <c r="AJ30" s="56">
        <v>1</v>
      </c>
      <c r="AK30" s="57">
        <v>579</v>
      </c>
      <c r="AL30" s="58">
        <v>209830229</v>
      </c>
      <c r="AM30" s="59">
        <v>855</v>
      </c>
      <c r="AN30" s="60">
        <v>647</v>
      </c>
      <c r="AO30" s="61">
        <v>362401.08635578584</v>
      </c>
      <c r="AP30" s="58">
        <v>320000</v>
      </c>
      <c r="AQ30" s="59">
        <v>22.585493087768555</v>
      </c>
      <c r="AR30" s="59">
        <v>5</v>
      </c>
      <c r="AS30" s="62">
        <v>0.99698096513748169</v>
      </c>
      <c r="AT30" s="62">
        <v>1</v>
      </c>
      <c r="AU30" s="62">
        <v>0.99211239814758301</v>
      </c>
      <c r="AV30" s="63">
        <v>1</v>
      </c>
      <c r="AW30" s="58">
        <v>368394.49473684211</v>
      </c>
      <c r="AX30" s="58">
        <v>325000</v>
      </c>
      <c r="AY30" s="61">
        <v>370426.58114374033</v>
      </c>
      <c r="AZ30" s="58">
        <v>325000</v>
      </c>
      <c r="BA30" s="59">
        <v>19.987634658813477</v>
      </c>
      <c r="BB30" s="59">
        <v>5</v>
      </c>
      <c r="BC30" s="62">
        <v>0.99228757619857788</v>
      </c>
      <c r="BD30" s="63">
        <v>1</v>
      </c>
    </row>
    <row r="31" spans="1:56" x14ac:dyDescent="0.25">
      <c r="A31" s="47">
        <v>45413</v>
      </c>
      <c r="B31" s="48">
        <v>144</v>
      </c>
      <c r="C31" s="49">
        <v>171</v>
      </c>
      <c r="D31" s="50">
        <v>1.8288769721984863</v>
      </c>
      <c r="E31" s="49">
        <v>158</v>
      </c>
      <c r="F31" s="49">
        <v>119</v>
      </c>
      <c r="G31" s="49">
        <v>142</v>
      </c>
      <c r="H31" s="51">
        <v>52758799</v>
      </c>
      <c r="I31" s="52">
        <v>366380.54861111112</v>
      </c>
      <c r="J31" s="53">
        <v>326500</v>
      </c>
      <c r="K31" s="54">
        <v>13.159722328186035</v>
      </c>
      <c r="L31" s="54">
        <v>4</v>
      </c>
      <c r="M31" s="55">
        <v>1.0019557476043701</v>
      </c>
      <c r="N31" s="55">
        <v>1</v>
      </c>
      <c r="O31" s="55">
        <v>0.99835091829299927</v>
      </c>
      <c r="P31" s="56">
        <v>1</v>
      </c>
      <c r="Q31" s="52">
        <v>382887.86549707601</v>
      </c>
      <c r="R31" s="53">
        <v>349900</v>
      </c>
      <c r="S31" s="54">
        <v>57.701755523681641</v>
      </c>
      <c r="T31" s="54">
        <v>31</v>
      </c>
      <c r="U31" s="55">
        <v>0.99014633893966675</v>
      </c>
      <c r="V31" s="56">
        <v>1</v>
      </c>
      <c r="W31" s="53">
        <v>364450.30379746837</v>
      </c>
      <c r="X31" s="53">
        <v>304950</v>
      </c>
      <c r="Y31" s="52">
        <v>361079.82352941175</v>
      </c>
      <c r="Z31" s="53">
        <v>315000</v>
      </c>
      <c r="AA31" s="54">
        <v>18.705883026123047</v>
      </c>
      <c r="AB31" s="54">
        <v>4</v>
      </c>
      <c r="AC31" s="55">
        <v>1.002226710319519</v>
      </c>
      <c r="AD31" s="56">
        <v>1</v>
      </c>
      <c r="AE31" s="52">
        <v>359940.838028169</v>
      </c>
      <c r="AF31" s="53">
        <v>314000</v>
      </c>
      <c r="AG31" s="54">
        <v>21.915493011474609</v>
      </c>
      <c r="AH31" s="54">
        <v>5</v>
      </c>
      <c r="AI31" s="55">
        <v>0.99428033828735352</v>
      </c>
      <c r="AJ31" s="56">
        <v>1</v>
      </c>
      <c r="AK31" s="57">
        <v>461</v>
      </c>
      <c r="AL31" s="58">
        <v>168687449</v>
      </c>
      <c r="AM31" s="59">
        <v>668</v>
      </c>
      <c r="AN31" s="60">
        <v>541</v>
      </c>
      <c r="AO31" s="61">
        <v>365916.37527114968</v>
      </c>
      <c r="AP31" s="58">
        <v>325000</v>
      </c>
      <c r="AQ31" s="59">
        <v>22.466377258300781</v>
      </c>
      <c r="AR31" s="59">
        <v>6</v>
      </c>
      <c r="AS31" s="62">
        <v>0.99515879154205322</v>
      </c>
      <c r="AT31" s="62">
        <v>1</v>
      </c>
      <c r="AU31" s="62">
        <v>0.98992067575454712</v>
      </c>
      <c r="AV31" s="63">
        <v>1</v>
      </c>
      <c r="AW31" s="58">
        <v>366770.5748502994</v>
      </c>
      <c r="AX31" s="58">
        <v>325000</v>
      </c>
      <c r="AY31" s="61">
        <v>372577.07578558224</v>
      </c>
      <c r="AZ31" s="58">
        <v>324900</v>
      </c>
      <c r="BA31" s="59">
        <v>21.365989685058594</v>
      </c>
      <c r="BB31" s="59">
        <v>5</v>
      </c>
      <c r="BC31" s="62">
        <v>0.99549227952957153</v>
      </c>
      <c r="BD31" s="63">
        <v>1</v>
      </c>
    </row>
    <row r="32" spans="1:56" x14ac:dyDescent="0.25">
      <c r="A32" s="47">
        <v>45383</v>
      </c>
      <c r="B32" s="48">
        <v>123</v>
      </c>
      <c r="C32" s="49">
        <v>151</v>
      </c>
      <c r="D32" s="50">
        <v>1.6207513809204102</v>
      </c>
      <c r="E32" s="49">
        <v>167</v>
      </c>
      <c r="F32" s="49">
        <v>137</v>
      </c>
      <c r="G32" s="49">
        <v>175</v>
      </c>
      <c r="H32" s="51">
        <v>47641825</v>
      </c>
      <c r="I32" s="52">
        <v>387331.9105691057</v>
      </c>
      <c r="J32" s="53">
        <v>345000</v>
      </c>
      <c r="K32" s="54">
        <v>16.292682647705078</v>
      </c>
      <c r="L32" s="54">
        <v>4</v>
      </c>
      <c r="M32" s="55">
        <v>0.99968427419662476</v>
      </c>
      <c r="N32" s="55">
        <v>1</v>
      </c>
      <c r="O32" s="55">
        <v>1.0018095970153809</v>
      </c>
      <c r="P32" s="56">
        <v>1</v>
      </c>
      <c r="Q32" s="52">
        <v>361335.85430463578</v>
      </c>
      <c r="R32" s="53">
        <v>349900</v>
      </c>
      <c r="S32" s="54">
        <v>61.337749481201172</v>
      </c>
      <c r="T32" s="54">
        <v>34</v>
      </c>
      <c r="U32" s="55">
        <v>0.99215316772460938</v>
      </c>
      <c r="V32" s="56">
        <v>1</v>
      </c>
      <c r="W32" s="53">
        <v>341732.98203592811</v>
      </c>
      <c r="X32" s="53">
        <v>325000</v>
      </c>
      <c r="Y32" s="52">
        <v>364472.62043795618</v>
      </c>
      <c r="Z32" s="53">
        <v>325000</v>
      </c>
      <c r="AA32" s="54">
        <v>16.525547027587891</v>
      </c>
      <c r="AB32" s="54">
        <v>5</v>
      </c>
      <c r="AC32" s="55">
        <v>0.99760442972183228</v>
      </c>
      <c r="AD32" s="56">
        <v>1</v>
      </c>
      <c r="AE32" s="52">
        <v>361781.99428571429</v>
      </c>
      <c r="AF32" s="53">
        <v>324900</v>
      </c>
      <c r="AG32" s="54">
        <v>19.605714797973633</v>
      </c>
      <c r="AH32" s="54">
        <v>5</v>
      </c>
      <c r="AI32" s="55">
        <v>0.99577003717422485</v>
      </c>
      <c r="AJ32" s="56">
        <v>1</v>
      </c>
      <c r="AK32" s="57">
        <v>317</v>
      </c>
      <c r="AL32" s="58">
        <v>115928650</v>
      </c>
      <c r="AM32" s="59">
        <v>510</v>
      </c>
      <c r="AN32" s="60">
        <v>422</v>
      </c>
      <c r="AO32" s="61">
        <v>365705.52050473186</v>
      </c>
      <c r="AP32" s="58">
        <v>320000</v>
      </c>
      <c r="AQ32" s="59">
        <v>26.694005966186523</v>
      </c>
      <c r="AR32" s="59">
        <v>7</v>
      </c>
      <c r="AS32" s="62">
        <v>0.99207121133804321</v>
      </c>
      <c r="AT32" s="62">
        <v>1</v>
      </c>
      <c r="AU32" s="62">
        <v>0.98609113693237305</v>
      </c>
      <c r="AV32" s="63">
        <v>1</v>
      </c>
      <c r="AW32" s="58">
        <v>367489.40392156865</v>
      </c>
      <c r="AX32" s="58">
        <v>330000</v>
      </c>
      <c r="AY32" s="61">
        <v>375819.19194312795</v>
      </c>
      <c r="AZ32" s="58">
        <v>325000</v>
      </c>
      <c r="BA32" s="59">
        <v>22.116113662719727</v>
      </c>
      <c r="BB32" s="59">
        <v>5</v>
      </c>
      <c r="BC32" s="62">
        <v>0.99359321594238281</v>
      </c>
      <c r="BD32" s="63">
        <v>1</v>
      </c>
    </row>
    <row r="33" spans="1:56" x14ac:dyDescent="0.25">
      <c r="A33" s="47">
        <v>45352</v>
      </c>
      <c r="B33" s="48">
        <v>76</v>
      </c>
      <c r="C33" s="49">
        <v>154</v>
      </c>
      <c r="D33" s="50">
        <v>1.7206703424453735</v>
      </c>
      <c r="E33" s="49">
        <v>171</v>
      </c>
      <c r="F33" s="49">
        <v>141</v>
      </c>
      <c r="G33" s="49">
        <v>154</v>
      </c>
      <c r="H33" s="51">
        <v>30841460</v>
      </c>
      <c r="I33" s="52">
        <v>405808.68421052629</v>
      </c>
      <c r="J33" s="53">
        <v>347500</v>
      </c>
      <c r="K33" s="54">
        <v>25.657894134521484</v>
      </c>
      <c r="L33" s="54">
        <v>6</v>
      </c>
      <c r="M33" s="55">
        <v>0.99000173807144165</v>
      </c>
      <c r="N33" s="55">
        <v>1</v>
      </c>
      <c r="O33" s="55">
        <v>0.983661949634552</v>
      </c>
      <c r="P33" s="56">
        <v>1</v>
      </c>
      <c r="Q33" s="52">
        <v>392180.92857142858</v>
      </c>
      <c r="R33" s="53">
        <v>354950</v>
      </c>
      <c r="S33" s="54">
        <v>62.142856597900391</v>
      </c>
      <c r="T33" s="54">
        <v>34.5</v>
      </c>
      <c r="U33" s="55">
        <v>0.99385005235671997</v>
      </c>
      <c r="V33" s="56">
        <v>1</v>
      </c>
      <c r="W33" s="53">
        <v>372618.40935672517</v>
      </c>
      <c r="X33" s="53">
        <v>332000</v>
      </c>
      <c r="Y33" s="52">
        <v>370431.13475177303</v>
      </c>
      <c r="Z33" s="53">
        <v>335000</v>
      </c>
      <c r="AA33" s="54">
        <v>16.921985626220703</v>
      </c>
      <c r="AB33" s="54">
        <v>4</v>
      </c>
      <c r="AC33" s="55">
        <v>1.0062624216079712</v>
      </c>
      <c r="AD33" s="56">
        <v>1</v>
      </c>
      <c r="AE33" s="52">
        <v>379907.72727272729</v>
      </c>
      <c r="AF33" s="53">
        <v>335000</v>
      </c>
      <c r="AG33" s="54">
        <v>17.915584564208984</v>
      </c>
      <c r="AH33" s="54">
        <v>4.5</v>
      </c>
      <c r="AI33" s="55">
        <v>0.99363118410110474</v>
      </c>
      <c r="AJ33" s="56">
        <v>1</v>
      </c>
      <c r="AK33" s="57">
        <v>194</v>
      </c>
      <c r="AL33" s="58">
        <v>68286825</v>
      </c>
      <c r="AM33" s="59">
        <v>343</v>
      </c>
      <c r="AN33" s="60">
        <v>285</v>
      </c>
      <c r="AO33" s="61">
        <v>351993.94329896907</v>
      </c>
      <c r="AP33" s="58">
        <v>310400</v>
      </c>
      <c r="AQ33" s="59">
        <v>33.288658142089844</v>
      </c>
      <c r="AR33" s="59">
        <v>11.5</v>
      </c>
      <c r="AS33" s="62">
        <v>0.9872443675994873</v>
      </c>
      <c r="AT33" s="62">
        <v>1</v>
      </c>
      <c r="AU33" s="62">
        <v>0.97612529993057251</v>
      </c>
      <c r="AV33" s="63">
        <v>0.98714756965637207</v>
      </c>
      <c r="AW33" s="58">
        <v>380029.70262390672</v>
      </c>
      <c r="AX33" s="58">
        <v>335000</v>
      </c>
      <c r="AY33" s="61">
        <v>381273.50877192983</v>
      </c>
      <c r="AZ33" s="58">
        <v>325000</v>
      </c>
      <c r="BA33" s="59">
        <v>24.803508758544922</v>
      </c>
      <c r="BB33" s="59">
        <v>6</v>
      </c>
      <c r="BC33" s="62">
        <v>0.99166500568389893</v>
      </c>
      <c r="BD33" s="63">
        <v>1</v>
      </c>
    </row>
    <row r="34" spans="1:56" x14ac:dyDescent="0.25">
      <c r="A34" s="47">
        <v>45323</v>
      </c>
      <c r="B34" s="48">
        <v>66</v>
      </c>
      <c r="C34" s="49">
        <v>141</v>
      </c>
      <c r="D34" s="50">
        <v>1.5522935390472412</v>
      </c>
      <c r="E34" s="49">
        <v>102</v>
      </c>
      <c r="F34" s="49">
        <v>74</v>
      </c>
      <c r="G34" s="49">
        <v>94</v>
      </c>
      <c r="H34" s="51">
        <v>22036552</v>
      </c>
      <c r="I34" s="52">
        <v>333887.15151515149</v>
      </c>
      <c r="J34" s="53">
        <v>290000</v>
      </c>
      <c r="K34" s="54">
        <v>40.954544067382813</v>
      </c>
      <c r="L34" s="54">
        <v>24.5</v>
      </c>
      <c r="M34" s="55">
        <v>0.98956727981567383</v>
      </c>
      <c r="N34" s="55">
        <v>1</v>
      </c>
      <c r="O34" s="55">
        <v>0.9813462495803833</v>
      </c>
      <c r="P34" s="56">
        <v>1</v>
      </c>
      <c r="Q34" s="52">
        <v>390302.95035460993</v>
      </c>
      <c r="R34" s="53">
        <v>355000</v>
      </c>
      <c r="S34" s="54">
        <v>66.340423583984375</v>
      </c>
      <c r="T34" s="54">
        <v>47</v>
      </c>
      <c r="U34" s="55">
        <v>0.99461174011230469</v>
      </c>
      <c r="V34" s="56">
        <v>1</v>
      </c>
      <c r="W34" s="53">
        <v>404638.72549019608</v>
      </c>
      <c r="X34" s="53">
        <v>355000</v>
      </c>
      <c r="Y34" s="52">
        <v>443852.70270270272</v>
      </c>
      <c r="Z34" s="53">
        <v>377400</v>
      </c>
      <c r="AA34" s="54">
        <v>28.472972869873047</v>
      </c>
      <c r="AB34" s="54">
        <v>6</v>
      </c>
      <c r="AC34" s="55">
        <v>0.97930878400802612</v>
      </c>
      <c r="AD34" s="56">
        <v>1</v>
      </c>
      <c r="AE34" s="52">
        <v>443595.21276595746</v>
      </c>
      <c r="AF34" s="53">
        <v>386950</v>
      </c>
      <c r="AG34" s="54">
        <v>29.585105895996094</v>
      </c>
      <c r="AH34" s="54">
        <v>7.5</v>
      </c>
      <c r="AI34" s="55">
        <v>0.98939937353134155</v>
      </c>
      <c r="AJ34" s="56">
        <v>1</v>
      </c>
      <c r="AK34" s="57">
        <v>118</v>
      </c>
      <c r="AL34" s="58">
        <v>37445365</v>
      </c>
      <c r="AM34" s="59">
        <v>172</v>
      </c>
      <c r="AN34" s="60">
        <v>144</v>
      </c>
      <c r="AO34" s="61">
        <v>317333.60169491527</v>
      </c>
      <c r="AP34" s="58">
        <v>288500</v>
      </c>
      <c r="AQ34" s="59">
        <v>38.203388214111328</v>
      </c>
      <c r="AR34" s="59">
        <v>22.5</v>
      </c>
      <c r="AS34" s="62">
        <v>0.98546844720840454</v>
      </c>
      <c r="AT34" s="62">
        <v>1</v>
      </c>
      <c r="AU34" s="62">
        <v>0.97127121686935425</v>
      </c>
      <c r="AV34" s="63">
        <v>0.98474735021591187</v>
      </c>
      <c r="AW34" s="58">
        <v>387397.90697674418</v>
      </c>
      <c r="AX34" s="58">
        <v>338625</v>
      </c>
      <c r="AY34" s="61">
        <v>391890</v>
      </c>
      <c r="AZ34" s="58">
        <v>320000</v>
      </c>
      <c r="BA34" s="59">
        <v>32.520832061767578</v>
      </c>
      <c r="BB34" s="59">
        <v>8.5</v>
      </c>
      <c r="BC34" s="62">
        <v>0.97737175226211548</v>
      </c>
      <c r="BD34" s="63">
        <v>1</v>
      </c>
    </row>
    <row r="35" spans="1:56" x14ac:dyDescent="0.25">
      <c r="A35" s="47">
        <v>45292</v>
      </c>
      <c r="B35" s="48">
        <v>52</v>
      </c>
      <c r="C35" s="49">
        <v>130</v>
      </c>
      <c r="D35" s="50">
        <v>1.4620431661605835</v>
      </c>
      <c r="E35" s="49">
        <v>70</v>
      </c>
      <c r="F35" s="49">
        <v>70</v>
      </c>
      <c r="G35" s="49">
        <v>89</v>
      </c>
      <c r="H35" s="51">
        <v>15408813</v>
      </c>
      <c r="I35" s="52">
        <v>296323.32692307694</v>
      </c>
      <c r="J35" s="53">
        <v>279500</v>
      </c>
      <c r="K35" s="54">
        <v>34.711540222167969</v>
      </c>
      <c r="L35" s="54">
        <v>19</v>
      </c>
      <c r="M35" s="55">
        <v>0.98026615381240845</v>
      </c>
      <c r="N35" s="55">
        <v>0.98590254783630371</v>
      </c>
      <c r="O35" s="55">
        <v>0.95848363637924194</v>
      </c>
      <c r="P35" s="56">
        <v>0.97429287433624268</v>
      </c>
      <c r="Q35" s="52">
        <v>403098.19230769231</v>
      </c>
      <c r="R35" s="53">
        <v>354950</v>
      </c>
      <c r="S35" s="54">
        <v>68.592308044433594</v>
      </c>
      <c r="T35" s="54">
        <v>56.5</v>
      </c>
      <c r="U35" s="55">
        <v>0.99353295564651489</v>
      </c>
      <c r="V35" s="56">
        <v>1</v>
      </c>
      <c r="W35" s="53">
        <v>362275.57142857142</v>
      </c>
      <c r="X35" s="53">
        <v>310000</v>
      </c>
      <c r="Y35" s="52">
        <v>336958</v>
      </c>
      <c r="Z35" s="53">
        <v>298880</v>
      </c>
      <c r="AA35" s="54">
        <v>36.799999237060547</v>
      </c>
      <c r="AB35" s="54">
        <v>20</v>
      </c>
      <c r="AC35" s="55">
        <v>0.97532403469085693</v>
      </c>
      <c r="AD35" s="56">
        <v>0.9819183349609375</v>
      </c>
      <c r="AE35" s="52">
        <v>344966.85393258429</v>
      </c>
      <c r="AF35" s="53">
        <v>298000</v>
      </c>
      <c r="AG35" s="54">
        <v>40.370784759521484</v>
      </c>
      <c r="AH35" s="54">
        <v>20</v>
      </c>
      <c r="AI35" s="55">
        <v>0.98960602283477783</v>
      </c>
      <c r="AJ35" s="56">
        <v>1</v>
      </c>
      <c r="AK35" s="57">
        <v>52</v>
      </c>
      <c r="AL35" s="58">
        <v>15408813</v>
      </c>
      <c r="AM35" s="59">
        <v>70</v>
      </c>
      <c r="AN35" s="60">
        <v>70</v>
      </c>
      <c r="AO35" s="61">
        <v>296323.32692307694</v>
      </c>
      <c r="AP35" s="58">
        <v>279500</v>
      </c>
      <c r="AQ35" s="59">
        <v>34.711540222167969</v>
      </c>
      <c r="AR35" s="59">
        <v>19</v>
      </c>
      <c r="AS35" s="62">
        <v>0.98026615381240845</v>
      </c>
      <c r="AT35" s="62">
        <v>0.98590254783630371</v>
      </c>
      <c r="AU35" s="62">
        <v>0.95848363637924194</v>
      </c>
      <c r="AV35" s="63">
        <v>0.97429287433624268</v>
      </c>
      <c r="AW35" s="58">
        <v>362275.57142857142</v>
      </c>
      <c r="AX35" s="58">
        <v>310000</v>
      </c>
      <c r="AY35" s="61">
        <v>336958</v>
      </c>
      <c r="AZ35" s="58">
        <v>298880</v>
      </c>
      <c r="BA35" s="59">
        <v>36.799999237060547</v>
      </c>
      <c r="BB35" s="59">
        <v>20</v>
      </c>
      <c r="BC35" s="62">
        <v>0.97532403469085693</v>
      </c>
      <c r="BD35" s="63">
        <v>0.9819183349609375</v>
      </c>
    </row>
    <row r="36" spans="1:56" x14ac:dyDescent="0.25">
      <c r="A36" s="47">
        <v>45261</v>
      </c>
      <c r="B36" s="48">
        <v>86</v>
      </c>
      <c r="C36" s="49">
        <v>164</v>
      </c>
      <c r="D36" s="50">
        <v>1.8409727811813354</v>
      </c>
      <c r="E36" s="49">
        <v>63</v>
      </c>
      <c r="F36" s="49">
        <v>52</v>
      </c>
      <c r="G36" s="49">
        <v>66</v>
      </c>
      <c r="H36" s="51">
        <v>26501357</v>
      </c>
      <c r="I36" s="52">
        <v>308155.31395348837</v>
      </c>
      <c r="J36" s="53">
        <v>279950</v>
      </c>
      <c r="K36" s="54">
        <v>25.883720397949219</v>
      </c>
      <c r="L36" s="54">
        <v>9.5</v>
      </c>
      <c r="M36" s="55">
        <v>0.98443275690078735</v>
      </c>
      <c r="N36" s="55">
        <v>1</v>
      </c>
      <c r="O36" s="55">
        <v>0.97000730037689209</v>
      </c>
      <c r="P36" s="56">
        <v>1</v>
      </c>
      <c r="Q36" s="52">
        <v>398681.54878048779</v>
      </c>
      <c r="R36" s="53">
        <v>349750</v>
      </c>
      <c r="S36" s="54">
        <v>69</v>
      </c>
      <c r="T36" s="54">
        <v>52.5</v>
      </c>
      <c r="U36" s="55">
        <v>0.99036002159118652</v>
      </c>
      <c r="V36" s="56">
        <v>1</v>
      </c>
      <c r="W36" s="53">
        <v>353820.23809523811</v>
      </c>
      <c r="X36" s="53">
        <v>299000</v>
      </c>
      <c r="Y36" s="52">
        <v>311051.92307692306</v>
      </c>
      <c r="Z36" s="53">
        <v>279500</v>
      </c>
      <c r="AA36" s="54">
        <v>35.615383148193359</v>
      </c>
      <c r="AB36" s="54">
        <v>15.5</v>
      </c>
      <c r="AC36" s="55">
        <v>0.96386176347732544</v>
      </c>
      <c r="AD36" s="56">
        <v>0.98473191261291504</v>
      </c>
      <c r="AE36" s="52">
        <v>328134.09090909088</v>
      </c>
      <c r="AF36" s="53">
        <v>302450</v>
      </c>
      <c r="AG36" s="54">
        <v>37.712120056152344</v>
      </c>
      <c r="AH36" s="54">
        <v>19.5</v>
      </c>
      <c r="AI36" s="55">
        <v>0.98058468103408813</v>
      </c>
      <c r="AJ36" s="56">
        <v>1</v>
      </c>
      <c r="AK36" s="57">
        <v>1069</v>
      </c>
      <c r="AL36" s="58">
        <v>366115672</v>
      </c>
      <c r="AM36" s="59">
        <v>1376</v>
      </c>
      <c r="AN36" s="60">
        <v>1075</v>
      </c>
      <c r="AO36" s="61">
        <v>342484.25818521983</v>
      </c>
      <c r="AP36" s="58">
        <v>305000</v>
      </c>
      <c r="AQ36" s="59">
        <v>20.780168533325195</v>
      </c>
      <c r="AR36" s="59">
        <v>5</v>
      </c>
      <c r="AS36" s="62">
        <v>1.0009647607803345</v>
      </c>
      <c r="AT36" s="62">
        <v>1</v>
      </c>
      <c r="AU36" s="62">
        <v>0.99289357662200928</v>
      </c>
      <c r="AV36" s="63">
        <v>1</v>
      </c>
      <c r="AW36" s="58">
        <v>352536.57963636366</v>
      </c>
      <c r="AX36" s="58">
        <v>315000</v>
      </c>
      <c r="AY36" s="61">
        <v>342123.90689013037</v>
      </c>
      <c r="AZ36" s="58">
        <v>309900</v>
      </c>
      <c r="BA36" s="59">
        <v>21.653953552246094</v>
      </c>
      <c r="BB36" s="59">
        <v>5</v>
      </c>
      <c r="BC36" s="62">
        <v>0.99172508716583252</v>
      </c>
      <c r="BD36" s="63">
        <v>1</v>
      </c>
    </row>
    <row r="37" spans="1:56" x14ac:dyDescent="0.25">
      <c r="A37" s="47">
        <v>45231</v>
      </c>
      <c r="B37" s="48">
        <v>70</v>
      </c>
      <c r="C37" s="49">
        <v>175</v>
      </c>
      <c r="D37" s="50">
        <v>2.0038168430328369</v>
      </c>
      <c r="E37" s="49">
        <v>91</v>
      </c>
      <c r="F37" s="49">
        <v>81</v>
      </c>
      <c r="G37" s="49">
        <v>99</v>
      </c>
      <c r="H37" s="51">
        <v>25367451</v>
      </c>
      <c r="I37" s="52">
        <v>362392.15714285715</v>
      </c>
      <c r="J37" s="53">
        <v>318000</v>
      </c>
      <c r="K37" s="54">
        <v>24.342857360839844</v>
      </c>
      <c r="L37" s="54">
        <v>12</v>
      </c>
      <c r="M37" s="55">
        <v>0.98103666305541992</v>
      </c>
      <c r="N37" s="55">
        <v>0.99256575107574463</v>
      </c>
      <c r="O37" s="55">
        <v>0.96691101789474487</v>
      </c>
      <c r="P37" s="56">
        <v>0.98361635208129883</v>
      </c>
      <c r="Q37" s="52">
        <v>397783.28</v>
      </c>
      <c r="R37" s="53">
        <v>339000</v>
      </c>
      <c r="S37" s="54">
        <v>65.040000915527344</v>
      </c>
      <c r="T37" s="54">
        <v>46</v>
      </c>
      <c r="U37" s="55">
        <v>0.98461586236953735</v>
      </c>
      <c r="V37" s="56">
        <v>1</v>
      </c>
      <c r="W37" s="53">
        <v>306837.63736263738</v>
      </c>
      <c r="X37" s="53">
        <v>265000</v>
      </c>
      <c r="Y37" s="52">
        <v>320594.90000000002</v>
      </c>
      <c r="Z37" s="53">
        <v>302000</v>
      </c>
      <c r="AA37" s="54">
        <v>27.543209075927734</v>
      </c>
      <c r="AB37" s="54">
        <v>10</v>
      </c>
      <c r="AC37" s="55">
        <v>0.96587854623794556</v>
      </c>
      <c r="AD37" s="56">
        <v>0.98749643564224243</v>
      </c>
      <c r="AE37" s="52">
        <v>325440.32323232322</v>
      </c>
      <c r="AF37" s="53">
        <v>309000</v>
      </c>
      <c r="AG37" s="54">
        <v>27.242424011230469</v>
      </c>
      <c r="AH37" s="54">
        <v>11</v>
      </c>
      <c r="AI37" s="55">
        <v>0.98350769281387329</v>
      </c>
      <c r="AJ37" s="56">
        <v>1</v>
      </c>
      <c r="AK37" s="57">
        <v>983</v>
      </c>
      <c r="AL37" s="58">
        <v>339614315</v>
      </c>
      <c r="AM37" s="59">
        <v>1313</v>
      </c>
      <c r="AN37" s="60">
        <v>1023</v>
      </c>
      <c r="AO37" s="61">
        <v>345487.60427263478</v>
      </c>
      <c r="AP37" s="58">
        <v>310000</v>
      </c>
      <c r="AQ37" s="59">
        <v>20.333671569824219</v>
      </c>
      <c r="AR37" s="59">
        <v>5</v>
      </c>
      <c r="AS37" s="62">
        <v>1.0023941993713379</v>
      </c>
      <c r="AT37" s="62">
        <v>1</v>
      </c>
      <c r="AU37" s="62">
        <v>0.99487251043319702</v>
      </c>
      <c r="AV37" s="63">
        <v>1</v>
      </c>
      <c r="AW37" s="58">
        <v>352474.94054878049</v>
      </c>
      <c r="AX37" s="58">
        <v>318500</v>
      </c>
      <c r="AY37" s="61">
        <v>343704.8688845401</v>
      </c>
      <c r="AZ37" s="58">
        <v>310000</v>
      </c>
      <c r="BA37" s="59">
        <v>20.944280624389648</v>
      </c>
      <c r="BB37" s="59">
        <v>5</v>
      </c>
      <c r="BC37" s="62">
        <v>0.99314278364181519</v>
      </c>
      <c r="BD37" s="63">
        <v>1</v>
      </c>
    </row>
    <row r="38" spans="1:56" x14ac:dyDescent="0.25">
      <c r="A38" s="47">
        <v>45200</v>
      </c>
      <c r="B38" s="48">
        <v>90</v>
      </c>
      <c r="C38" s="49">
        <v>187</v>
      </c>
      <c r="D38" s="50">
        <v>2.111006498336792</v>
      </c>
      <c r="E38" s="49">
        <v>118</v>
      </c>
      <c r="F38" s="49">
        <v>88</v>
      </c>
      <c r="G38" s="49">
        <v>92</v>
      </c>
      <c r="H38" s="51">
        <v>29554064</v>
      </c>
      <c r="I38" s="52">
        <v>328378.48888888891</v>
      </c>
      <c r="J38" s="53">
        <v>317000</v>
      </c>
      <c r="K38" s="54">
        <v>23.933332443237305</v>
      </c>
      <c r="L38" s="54">
        <v>9</v>
      </c>
      <c r="M38" s="55">
        <v>0.98858100175857544</v>
      </c>
      <c r="N38" s="55">
        <v>0.9951167106628418</v>
      </c>
      <c r="O38" s="55">
        <v>0.97265768051147461</v>
      </c>
      <c r="P38" s="56">
        <v>0.98039215803146362</v>
      </c>
      <c r="Q38" s="52">
        <v>400760.86096256686</v>
      </c>
      <c r="R38" s="53">
        <v>375000</v>
      </c>
      <c r="S38" s="54">
        <v>53.962566375732422</v>
      </c>
      <c r="T38" s="54">
        <v>34</v>
      </c>
      <c r="U38" s="55">
        <v>0.98262655735015869</v>
      </c>
      <c r="V38" s="56">
        <v>1</v>
      </c>
      <c r="W38" s="53">
        <v>361352.04273504275</v>
      </c>
      <c r="X38" s="53">
        <v>314900</v>
      </c>
      <c r="Y38" s="52">
        <v>358864.77272727271</v>
      </c>
      <c r="Z38" s="53">
        <v>325000</v>
      </c>
      <c r="AA38" s="54">
        <v>26.420454025268555</v>
      </c>
      <c r="AB38" s="54">
        <v>11.5</v>
      </c>
      <c r="AC38" s="55">
        <v>0.97038137912750244</v>
      </c>
      <c r="AD38" s="56">
        <v>0.97997117042541504</v>
      </c>
      <c r="AE38" s="52">
        <v>365023.90217391303</v>
      </c>
      <c r="AF38" s="53">
        <v>329500</v>
      </c>
      <c r="AG38" s="54">
        <v>27.445652008056641</v>
      </c>
      <c r="AH38" s="54">
        <v>13</v>
      </c>
      <c r="AI38" s="55">
        <v>0.98631304502487183</v>
      </c>
      <c r="AJ38" s="56">
        <v>1</v>
      </c>
      <c r="AK38" s="57">
        <v>913</v>
      </c>
      <c r="AL38" s="58">
        <v>314246864</v>
      </c>
      <c r="AM38" s="59">
        <v>1222</v>
      </c>
      <c r="AN38" s="60">
        <v>942</v>
      </c>
      <c r="AO38" s="61">
        <v>344191.5268346112</v>
      </c>
      <c r="AP38" s="58">
        <v>310000</v>
      </c>
      <c r="AQ38" s="59">
        <v>20.026287078857422</v>
      </c>
      <c r="AR38" s="59">
        <v>5</v>
      </c>
      <c r="AS38" s="62">
        <v>1.0040316581726074</v>
      </c>
      <c r="AT38" s="62">
        <v>1</v>
      </c>
      <c r="AU38" s="62">
        <v>0.99701637029647827</v>
      </c>
      <c r="AV38" s="63">
        <v>1</v>
      </c>
      <c r="AW38" s="58">
        <v>355876.24651924655</v>
      </c>
      <c r="AX38" s="58">
        <v>320000</v>
      </c>
      <c r="AY38" s="61">
        <v>345667.49893842888</v>
      </c>
      <c r="AZ38" s="58">
        <v>310000</v>
      </c>
      <c r="BA38" s="59">
        <v>20.376857757568359</v>
      </c>
      <c r="BB38" s="59">
        <v>5</v>
      </c>
      <c r="BC38" s="62">
        <v>0.99545818567276001</v>
      </c>
      <c r="BD38" s="63">
        <v>1</v>
      </c>
    </row>
    <row r="39" spans="1:56" x14ac:dyDescent="0.25">
      <c r="A39" s="47">
        <v>45170</v>
      </c>
      <c r="B39" s="48">
        <v>76</v>
      </c>
      <c r="C39" s="49">
        <v>188</v>
      </c>
      <c r="D39" s="50">
        <v>2.0509090423583984</v>
      </c>
      <c r="E39" s="49">
        <v>138</v>
      </c>
      <c r="F39" s="49">
        <v>77</v>
      </c>
      <c r="G39" s="49">
        <v>94</v>
      </c>
      <c r="H39" s="51">
        <v>27530100</v>
      </c>
      <c r="I39" s="52">
        <v>362238.15789473685</v>
      </c>
      <c r="J39" s="53">
        <v>307500</v>
      </c>
      <c r="K39" s="54">
        <v>29.394737243652344</v>
      </c>
      <c r="L39" s="54">
        <v>8</v>
      </c>
      <c r="M39" s="55">
        <v>0.99710482358932495</v>
      </c>
      <c r="N39" s="55">
        <v>1</v>
      </c>
      <c r="O39" s="55">
        <v>0.98695701360702515</v>
      </c>
      <c r="P39" s="56">
        <v>0.99205619096755981</v>
      </c>
      <c r="Q39" s="52">
        <v>416352.08510638296</v>
      </c>
      <c r="R39" s="53">
        <v>392400</v>
      </c>
      <c r="S39" s="54">
        <v>54.351062774658203</v>
      </c>
      <c r="T39" s="54">
        <v>30.5</v>
      </c>
      <c r="U39" s="55">
        <v>0.97875237464904785</v>
      </c>
      <c r="V39" s="56">
        <v>1</v>
      </c>
      <c r="W39" s="53">
        <v>369113.04347826086</v>
      </c>
      <c r="X39" s="53">
        <v>331450</v>
      </c>
      <c r="Y39" s="52">
        <v>330999.1948051948</v>
      </c>
      <c r="Z39" s="53">
        <v>319900</v>
      </c>
      <c r="AA39" s="54">
        <v>23.974025726318359</v>
      </c>
      <c r="AB39" s="54">
        <v>9</v>
      </c>
      <c r="AC39" s="55">
        <v>0.9699244499206543</v>
      </c>
      <c r="AD39" s="56">
        <v>0.98231828212738037</v>
      </c>
      <c r="AE39" s="52">
        <v>337059.44680851063</v>
      </c>
      <c r="AF39" s="53">
        <v>324950</v>
      </c>
      <c r="AG39" s="54">
        <v>23.638298034667969</v>
      </c>
      <c r="AH39" s="54">
        <v>9.5</v>
      </c>
      <c r="AI39" s="55">
        <v>0.98116517066955566</v>
      </c>
      <c r="AJ39" s="56">
        <v>1</v>
      </c>
      <c r="AK39" s="57">
        <v>823</v>
      </c>
      <c r="AL39" s="58">
        <v>284692800</v>
      </c>
      <c r="AM39" s="59">
        <v>1104</v>
      </c>
      <c r="AN39" s="60">
        <v>854</v>
      </c>
      <c r="AO39" s="61">
        <v>345920.77764277038</v>
      </c>
      <c r="AP39" s="58">
        <v>307500</v>
      </c>
      <c r="AQ39" s="59">
        <v>19.599027633666992</v>
      </c>
      <c r="AR39" s="59">
        <v>4</v>
      </c>
      <c r="AS39" s="62">
        <v>1.0057213306427002</v>
      </c>
      <c r="AT39" s="62">
        <v>1</v>
      </c>
      <c r="AU39" s="62">
        <v>0.99968010187149048</v>
      </c>
      <c r="AV39" s="63">
        <v>1</v>
      </c>
      <c r="AW39" s="58">
        <v>355295.93115942029</v>
      </c>
      <c r="AX39" s="58">
        <v>320000</v>
      </c>
      <c r="AY39" s="61">
        <v>344307.59250585479</v>
      </c>
      <c r="AZ39" s="58">
        <v>310000</v>
      </c>
      <c r="BA39" s="59">
        <v>19.754098892211914</v>
      </c>
      <c r="BB39" s="59">
        <v>4</v>
      </c>
      <c r="BC39" s="62">
        <v>0.99804222583770752</v>
      </c>
      <c r="BD39" s="63">
        <v>1</v>
      </c>
    </row>
    <row r="40" spans="1:56" x14ac:dyDescent="0.25">
      <c r="A40" s="47">
        <v>45139</v>
      </c>
      <c r="B40" s="48">
        <v>105</v>
      </c>
      <c r="C40" s="49">
        <v>152</v>
      </c>
      <c r="D40" s="50">
        <v>1.6213333606719971</v>
      </c>
      <c r="E40" s="49">
        <v>106</v>
      </c>
      <c r="F40" s="49">
        <v>88</v>
      </c>
      <c r="G40" s="49">
        <v>100</v>
      </c>
      <c r="H40" s="51">
        <v>34975700</v>
      </c>
      <c r="I40" s="52">
        <v>333101.90476190473</v>
      </c>
      <c r="J40" s="53">
        <v>315000</v>
      </c>
      <c r="K40" s="54">
        <v>19.171428680419922</v>
      </c>
      <c r="L40" s="54">
        <v>6</v>
      </c>
      <c r="M40" s="55">
        <v>1.0014108419418335</v>
      </c>
      <c r="N40" s="55">
        <v>1</v>
      </c>
      <c r="O40" s="55">
        <v>0.99184161424636841</v>
      </c>
      <c r="P40" s="56">
        <v>1</v>
      </c>
      <c r="Q40" s="52">
        <v>417117.80263157893</v>
      </c>
      <c r="R40" s="53">
        <v>399900</v>
      </c>
      <c r="S40" s="54">
        <v>58.585525512695313</v>
      </c>
      <c r="T40" s="54">
        <v>36</v>
      </c>
      <c r="U40" s="55">
        <v>0.97556179761886597</v>
      </c>
      <c r="V40" s="56">
        <v>1</v>
      </c>
      <c r="W40" s="53">
        <v>339138.66037735849</v>
      </c>
      <c r="X40" s="53">
        <v>313900</v>
      </c>
      <c r="Y40" s="52">
        <v>336680.77272727271</v>
      </c>
      <c r="Z40" s="53">
        <v>309950</v>
      </c>
      <c r="AA40" s="54">
        <v>20.590909957885742</v>
      </c>
      <c r="AB40" s="54">
        <v>7</v>
      </c>
      <c r="AC40" s="55">
        <v>0.98742634057998657</v>
      </c>
      <c r="AD40" s="56">
        <v>0.99410879611968994</v>
      </c>
      <c r="AE40" s="52">
        <v>367459.77</v>
      </c>
      <c r="AF40" s="53">
        <v>319000</v>
      </c>
      <c r="AG40" s="54">
        <v>26.639999389648438</v>
      </c>
      <c r="AH40" s="54">
        <v>9.5</v>
      </c>
      <c r="AI40" s="55">
        <v>0.99074470996856689</v>
      </c>
      <c r="AJ40" s="56">
        <v>1</v>
      </c>
      <c r="AK40" s="57">
        <v>747</v>
      </c>
      <c r="AL40" s="58">
        <v>257162700</v>
      </c>
      <c r="AM40" s="59">
        <v>966</v>
      </c>
      <c r="AN40" s="60">
        <v>777</v>
      </c>
      <c r="AO40" s="61">
        <v>344260.64257028111</v>
      </c>
      <c r="AP40" s="58">
        <v>307500</v>
      </c>
      <c r="AQ40" s="59">
        <v>18.602409362792969</v>
      </c>
      <c r="AR40" s="59">
        <v>4</v>
      </c>
      <c r="AS40" s="62">
        <v>1.0065979957580566</v>
      </c>
      <c r="AT40" s="62">
        <v>1</v>
      </c>
      <c r="AU40" s="62">
        <v>1.0009745359420776</v>
      </c>
      <c r="AV40" s="63">
        <v>1</v>
      </c>
      <c r="AW40" s="58">
        <v>353322.05797101447</v>
      </c>
      <c r="AX40" s="58">
        <v>319900</v>
      </c>
      <c r="AY40" s="61">
        <v>345626.44272844272</v>
      </c>
      <c r="AZ40" s="58">
        <v>309900</v>
      </c>
      <c r="BA40" s="59">
        <v>19.335906982421875</v>
      </c>
      <c r="BB40" s="59">
        <v>4</v>
      </c>
      <c r="BC40" s="62">
        <v>1.0008286237716675</v>
      </c>
      <c r="BD40" s="63">
        <v>1</v>
      </c>
    </row>
    <row r="41" spans="1:56" x14ac:dyDescent="0.25">
      <c r="A41" s="47">
        <v>45108</v>
      </c>
      <c r="B41" s="48">
        <v>90</v>
      </c>
      <c r="C41" s="49">
        <v>155</v>
      </c>
      <c r="D41" s="50">
        <v>1.5979381799697876</v>
      </c>
      <c r="E41" s="49">
        <v>121</v>
      </c>
      <c r="F41" s="49">
        <v>92</v>
      </c>
      <c r="G41" s="49">
        <v>116</v>
      </c>
      <c r="H41" s="51">
        <v>30326112</v>
      </c>
      <c r="I41" s="52">
        <v>336956.8</v>
      </c>
      <c r="J41" s="53">
        <v>300000</v>
      </c>
      <c r="K41" s="54">
        <v>17.844444274902344</v>
      </c>
      <c r="L41" s="54">
        <v>4.5</v>
      </c>
      <c r="M41" s="55">
        <v>1.0028822422027588</v>
      </c>
      <c r="N41" s="55">
        <v>1</v>
      </c>
      <c r="O41" s="55">
        <v>0.99296820163726807</v>
      </c>
      <c r="P41" s="56">
        <v>1</v>
      </c>
      <c r="Q41" s="52">
        <v>431532.11612903228</v>
      </c>
      <c r="R41" s="53">
        <v>399900</v>
      </c>
      <c r="S41" s="54">
        <v>54.316127777099609</v>
      </c>
      <c r="T41" s="54">
        <v>35</v>
      </c>
      <c r="U41" s="55">
        <v>0.98178708553314209</v>
      </c>
      <c r="V41" s="56">
        <v>1</v>
      </c>
      <c r="W41" s="53">
        <v>375339.31404958677</v>
      </c>
      <c r="X41" s="53">
        <v>314900</v>
      </c>
      <c r="Y41" s="52">
        <v>349446.19565217389</v>
      </c>
      <c r="Z41" s="53">
        <v>319450</v>
      </c>
      <c r="AA41" s="54">
        <v>24.391304016113281</v>
      </c>
      <c r="AB41" s="54">
        <v>6</v>
      </c>
      <c r="AC41" s="55">
        <v>0.99196654558181763</v>
      </c>
      <c r="AD41" s="56">
        <v>1</v>
      </c>
      <c r="AE41" s="52">
        <v>357525.2327586207</v>
      </c>
      <c r="AF41" s="53">
        <v>325000</v>
      </c>
      <c r="AG41" s="54">
        <v>24.310344696044922</v>
      </c>
      <c r="AH41" s="54">
        <v>9</v>
      </c>
      <c r="AI41" s="55">
        <v>0.98848110437393188</v>
      </c>
      <c r="AJ41" s="56">
        <v>1</v>
      </c>
      <c r="AK41" s="57">
        <v>642</v>
      </c>
      <c r="AL41" s="58">
        <v>222187000</v>
      </c>
      <c r="AM41" s="59">
        <v>860</v>
      </c>
      <c r="AN41" s="60">
        <v>689</v>
      </c>
      <c r="AO41" s="61">
        <v>346085.66978193144</v>
      </c>
      <c r="AP41" s="58">
        <v>305000</v>
      </c>
      <c r="AQ41" s="59">
        <v>18.509346008300781</v>
      </c>
      <c r="AR41" s="59">
        <v>4</v>
      </c>
      <c r="AS41" s="62">
        <v>1.0074462890625</v>
      </c>
      <c r="AT41" s="62">
        <v>1</v>
      </c>
      <c r="AU41" s="62">
        <v>1.0024682283401489</v>
      </c>
      <c r="AV41" s="63">
        <v>1</v>
      </c>
      <c r="AW41" s="58">
        <v>355070.24418604653</v>
      </c>
      <c r="AX41" s="58">
        <v>319900</v>
      </c>
      <c r="AY41" s="61">
        <v>346768.99564586359</v>
      </c>
      <c r="AZ41" s="58">
        <v>309900</v>
      </c>
      <c r="BA41" s="59">
        <v>19.175617218017578</v>
      </c>
      <c r="BB41" s="59">
        <v>4</v>
      </c>
      <c r="BC41" s="62">
        <v>1.0025404691696167</v>
      </c>
      <c r="BD41" s="63">
        <v>1</v>
      </c>
    </row>
    <row r="42" spans="1:56" x14ac:dyDescent="0.25">
      <c r="A42" s="47">
        <v>45078</v>
      </c>
      <c r="B42" s="48">
        <v>144</v>
      </c>
      <c r="C42" s="49">
        <v>162</v>
      </c>
      <c r="D42" s="50">
        <v>1.5908346176147461</v>
      </c>
      <c r="E42" s="49">
        <v>150</v>
      </c>
      <c r="F42" s="49">
        <v>91</v>
      </c>
      <c r="G42" s="49">
        <v>116</v>
      </c>
      <c r="H42" s="51">
        <v>52011367</v>
      </c>
      <c r="I42" s="52">
        <v>361190.04861111112</v>
      </c>
      <c r="J42" s="53">
        <v>320500</v>
      </c>
      <c r="K42" s="54">
        <v>13.30555534362793</v>
      </c>
      <c r="L42" s="54">
        <v>4</v>
      </c>
      <c r="M42" s="55">
        <v>1.0169154405593872</v>
      </c>
      <c r="N42" s="55">
        <v>1</v>
      </c>
      <c r="O42" s="55">
        <v>1.0105857849121094</v>
      </c>
      <c r="P42" s="56">
        <v>1</v>
      </c>
      <c r="Q42" s="52">
        <v>427338.56790123455</v>
      </c>
      <c r="R42" s="53">
        <v>399900</v>
      </c>
      <c r="S42" s="54">
        <v>52.858024597167969</v>
      </c>
      <c r="T42" s="54">
        <v>29.5</v>
      </c>
      <c r="U42" s="55">
        <v>0.98388922214508057</v>
      </c>
      <c r="V42" s="56">
        <v>1</v>
      </c>
      <c r="W42" s="53">
        <v>372375.94666666666</v>
      </c>
      <c r="X42" s="53">
        <v>325000</v>
      </c>
      <c r="Y42" s="52">
        <v>342066.48351648351</v>
      </c>
      <c r="Z42" s="53">
        <v>269000</v>
      </c>
      <c r="AA42" s="54">
        <v>15.659340858459473</v>
      </c>
      <c r="AB42" s="54">
        <v>4</v>
      </c>
      <c r="AC42" s="55">
        <v>0.9991796612739563</v>
      </c>
      <c r="AD42" s="56">
        <v>1</v>
      </c>
      <c r="AE42" s="52">
        <v>344717.24137931032</v>
      </c>
      <c r="AF42" s="53">
        <v>305000</v>
      </c>
      <c r="AG42" s="54">
        <v>17.913793563842773</v>
      </c>
      <c r="AH42" s="54">
        <v>5</v>
      </c>
      <c r="AI42" s="55">
        <v>0.98960840702056885</v>
      </c>
      <c r="AJ42" s="56">
        <v>1</v>
      </c>
      <c r="AK42" s="57">
        <v>552</v>
      </c>
      <c r="AL42" s="58">
        <v>191860888</v>
      </c>
      <c r="AM42" s="59">
        <v>739</v>
      </c>
      <c r="AN42" s="60">
        <v>597</v>
      </c>
      <c r="AO42" s="61">
        <v>347574.07246376813</v>
      </c>
      <c r="AP42" s="58">
        <v>305000</v>
      </c>
      <c r="AQ42" s="59">
        <v>18.617753982543945</v>
      </c>
      <c r="AR42" s="59">
        <v>4</v>
      </c>
      <c r="AS42" s="62">
        <v>1.0081905126571655</v>
      </c>
      <c r="AT42" s="62">
        <v>1</v>
      </c>
      <c r="AU42" s="62">
        <v>1.0040172338485718</v>
      </c>
      <c r="AV42" s="63">
        <v>1</v>
      </c>
      <c r="AW42" s="58">
        <v>351751.49255751015</v>
      </c>
      <c r="AX42" s="58">
        <v>320000</v>
      </c>
      <c r="AY42" s="61">
        <v>346356.42881072027</v>
      </c>
      <c r="AZ42" s="58">
        <v>309000</v>
      </c>
      <c r="BA42" s="59">
        <v>18.371858596801758</v>
      </c>
      <c r="BB42" s="59">
        <v>4</v>
      </c>
      <c r="BC42" s="62">
        <v>1.0041699409484863</v>
      </c>
      <c r="BD42" s="63">
        <v>1</v>
      </c>
    </row>
    <row r="43" spans="1:56" x14ac:dyDescent="0.25">
      <c r="A43" s="47">
        <v>45047</v>
      </c>
      <c r="B43" s="48">
        <v>140</v>
      </c>
      <c r="C43" s="49">
        <v>126</v>
      </c>
      <c r="D43" s="50">
        <v>1.2223119735717773</v>
      </c>
      <c r="E43" s="49">
        <v>134</v>
      </c>
      <c r="F43" s="49">
        <v>123</v>
      </c>
      <c r="G43" s="49">
        <v>164</v>
      </c>
      <c r="H43" s="51">
        <v>51415720</v>
      </c>
      <c r="I43" s="52">
        <v>367255.14285714284</v>
      </c>
      <c r="J43" s="53">
        <v>342950</v>
      </c>
      <c r="K43" s="54">
        <v>13.428571701049805</v>
      </c>
      <c r="L43" s="54">
        <v>3</v>
      </c>
      <c r="M43" s="55">
        <v>1.0163912773132324</v>
      </c>
      <c r="N43" s="55">
        <v>1.0024186372756958</v>
      </c>
      <c r="O43" s="55">
        <v>1.0155798196792603</v>
      </c>
      <c r="P43" s="56">
        <v>1.0027241706848145</v>
      </c>
      <c r="Q43" s="52">
        <v>411012.24603174604</v>
      </c>
      <c r="R43" s="53">
        <v>404900</v>
      </c>
      <c r="S43" s="54">
        <v>60.476188659667969</v>
      </c>
      <c r="T43" s="54">
        <v>42</v>
      </c>
      <c r="U43" s="55">
        <v>0.98301678895950317</v>
      </c>
      <c r="V43" s="56">
        <v>1</v>
      </c>
      <c r="W43" s="53">
        <v>314638.97014925373</v>
      </c>
      <c r="X43" s="53">
        <v>299450</v>
      </c>
      <c r="Y43" s="52">
        <v>341818.86178861791</v>
      </c>
      <c r="Z43" s="53">
        <v>324900</v>
      </c>
      <c r="AA43" s="54">
        <v>17.829267501831055</v>
      </c>
      <c r="AB43" s="54">
        <v>4</v>
      </c>
      <c r="AC43" s="55">
        <v>1.0060901641845703</v>
      </c>
      <c r="AD43" s="56">
        <v>1</v>
      </c>
      <c r="AE43" s="52">
        <v>354675.73170731706</v>
      </c>
      <c r="AF43" s="53">
        <v>330000</v>
      </c>
      <c r="AG43" s="54">
        <v>15.77439022064209</v>
      </c>
      <c r="AH43" s="54">
        <v>4</v>
      </c>
      <c r="AI43" s="55">
        <v>0.99111485481262207</v>
      </c>
      <c r="AJ43" s="56">
        <v>1</v>
      </c>
      <c r="AK43" s="57">
        <v>408</v>
      </c>
      <c r="AL43" s="58">
        <v>139849521</v>
      </c>
      <c r="AM43" s="59">
        <v>589</v>
      </c>
      <c r="AN43" s="60">
        <v>506</v>
      </c>
      <c r="AO43" s="61">
        <v>342768.4338235294</v>
      </c>
      <c r="AP43" s="58">
        <v>301250</v>
      </c>
      <c r="AQ43" s="59">
        <v>20.492647171020508</v>
      </c>
      <c r="AR43" s="59">
        <v>4</v>
      </c>
      <c r="AS43" s="62">
        <v>1.0051110982894897</v>
      </c>
      <c r="AT43" s="62">
        <v>1</v>
      </c>
      <c r="AU43" s="62">
        <v>1.0016988515853882</v>
      </c>
      <c r="AV43" s="63">
        <v>1</v>
      </c>
      <c r="AW43" s="58">
        <v>346499.08488964348</v>
      </c>
      <c r="AX43" s="58">
        <v>320000</v>
      </c>
      <c r="AY43" s="61">
        <v>347127.94071146246</v>
      </c>
      <c r="AZ43" s="58">
        <v>315000</v>
      </c>
      <c r="BA43" s="59">
        <v>18.859683990478516</v>
      </c>
      <c r="BB43" s="59">
        <v>4</v>
      </c>
      <c r="BC43" s="62">
        <v>1.0050673484802246</v>
      </c>
      <c r="BD43" s="63">
        <v>1</v>
      </c>
    </row>
    <row r="44" spans="1:56" x14ac:dyDescent="0.25">
      <c r="A44" s="47">
        <v>45017</v>
      </c>
      <c r="B44" s="48">
        <v>79</v>
      </c>
      <c r="C44" s="49">
        <v>140</v>
      </c>
      <c r="D44" s="50">
        <v>1.3429256677627563</v>
      </c>
      <c r="E44" s="49">
        <v>169</v>
      </c>
      <c r="F44" s="49">
        <v>142</v>
      </c>
      <c r="G44" s="49">
        <v>168</v>
      </c>
      <c r="H44" s="51">
        <v>29146861</v>
      </c>
      <c r="I44" s="52">
        <v>368947.60759493674</v>
      </c>
      <c r="J44" s="53">
        <v>290000</v>
      </c>
      <c r="K44" s="54">
        <v>17.481012344360352</v>
      </c>
      <c r="L44" s="54">
        <v>3</v>
      </c>
      <c r="M44" s="55">
        <v>1.0136345624923706</v>
      </c>
      <c r="N44" s="55">
        <v>1.0002174377441406</v>
      </c>
      <c r="O44" s="55">
        <v>1.0127041339874268</v>
      </c>
      <c r="P44" s="56">
        <v>1.0005265474319458</v>
      </c>
      <c r="Q44" s="52">
        <v>419797.04285714286</v>
      </c>
      <c r="R44" s="53">
        <v>394900</v>
      </c>
      <c r="S44" s="54">
        <v>60.864284515380859</v>
      </c>
      <c r="T44" s="54">
        <v>33</v>
      </c>
      <c r="U44" s="55">
        <v>0.98353713750839233</v>
      </c>
      <c r="V44" s="56">
        <v>1</v>
      </c>
      <c r="W44" s="53">
        <v>354777.92899408285</v>
      </c>
      <c r="X44" s="53">
        <v>335000</v>
      </c>
      <c r="Y44" s="52">
        <v>360375.35211267608</v>
      </c>
      <c r="Z44" s="53">
        <v>334950</v>
      </c>
      <c r="AA44" s="54">
        <v>13.239436149597168</v>
      </c>
      <c r="AB44" s="54">
        <v>3</v>
      </c>
      <c r="AC44" s="55">
        <v>1.0187978744506836</v>
      </c>
      <c r="AD44" s="56">
        <v>1.003143310546875</v>
      </c>
      <c r="AE44" s="52">
        <v>367725.89285714284</v>
      </c>
      <c r="AF44" s="53">
        <v>339000</v>
      </c>
      <c r="AG44" s="54">
        <v>18.113094329833984</v>
      </c>
      <c r="AH44" s="54">
        <v>4</v>
      </c>
      <c r="AI44" s="55">
        <v>0.99622929096221924</v>
      </c>
      <c r="AJ44" s="56">
        <v>1</v>
      </c>
      <c r="AK44" s="57">
        <v>268</v>
      </c>
      <c r="AL44" s="58">
        <v>88433801</v>
      </c>
      <c r="AM44" s="59">
        <v>455</v>
      </c>
      <c r="AN44" s="60">
        <v>383</v>
      </c>
      <c r="AO44" s="61">
        <v>329976.86940298509</v>
      </c>
      <c r="AP44" s="58">
        <v>285000</v>
      </c>
      <c r="AQ44" s="59">
        <v>24.182836532592773</v>
      </c>
      <c r="AR44" s="59">
        <v>5</v>
      </c>
      <c r="AS44" s="62">
        <v>0.99921846389770508</v>
      </c>
      <c r="AT44" s="62">
        <v>1</v>
      </c>
      <c r="AU44" s="62">
        <v>0.99444752931594849</v>
      </c>
      <c r="AV44" s="63">
        <v>1</v>
      </c>
      <c r="AW44" s="58">
        <v>355882.06373626372</v>
      </c>
      <c r="AX44" s="58">
        <v>325000</v>
      </c>
      <c r="AY44" s="61">
        <v>348832.94516971277</v>
      </c>
      <c r="AZ44" s="58">
        <v>310000</v>
      </c>
      <c r="BA44" s="59">
        <v>19.190601348876953</v>
      </c>
      <c r="BB44" s="59">
        <v>4</v>
      </c>
      <c r="BC44" s="62">
        <v>1.0047389268875122</v>
      </c>
      <c r="BD44" s="63">
        <v>1</v>
      </c>
    </row>
    <row r="45" spans="1:56" x14ac:dyDescent="0.25">
      <c r="A45" s="47">
        <v>44986</v>
      </c>
      <c r="B45" s="48">
        <v>92</v>
      </c>
      <c r="C45" s="49">
        <v>133</v>
      </c>
      <c r="D45" s="50">
        <v>1.2239264249801636</v>
      </c>
      <c r="E45" s="49">
        <v>136</v>
      </c>
      <c r="F45" s="49">
        <v>101</v>
      </c>
      <c r="G45" s="49">
        <v>111</v>
      </c>
      <c r="H45" s="51">
        <v>28694151</v>
      </c>
      <c r="I45" s="52">
        <v>311892.94565217389</v>
      </c>
      <c r="J45" s="53">
        <v>281200</v>
      </c>
      <c r="K45" s="54">
        <v>26.489130020141602</v>
      </c>
      <c r="L45" s="54">
        <v>5</v>
      </c>
      <c r="M45" s="55">
        <v>0.99612969160079956</v>
      </c>
      <c r="N45" s="55">
        <v>1</v>
      </c>
      <c r="O45" s="55">
        <v>0.99178618192672729</v>
      </c>
      <c r="P45" s="56">
        <v>1</v>
      </c>
      <c r="Q45" s="52">
        <v>434005.3834586466</v>
      </c>
      <c r="R45" s="53">
        <v>435900</v>
      </c>
      <c r="S45" s="54">
        <v>65.774436950683594</v>
      </c>
      <c r="T45" s="54">
        <v>36</v>
      </c>
      <c r="U45" s="55">
        <v>0.98577272891998291</v>
      </c>
      <c r="V45" s="56">
        <v>1</v>
      </c>
      <c r="W45" s="53">
        <v>337194.1176470588</v>
      </c>
      <c r="X45" s="53">
        <v>294950</v>
      </c>
      <c r="Y45" s="52">
        <v>355594.55445544556</v>
      </c>
      <c r="Z45" s="53">
        <v>309900</v>
      </c>
      <c r="AA45" s="54">
        <v>11.069307327270508</v>
      </c>
      <c r="AB45" s="54">
        <v>4</v>
      </c>
      <c r="AC45" s="55">
        <v>1.0125805139541626</v>
      </c>
      <c r="AD45" s="56">
        <v>1.002331018447876</v>
      </c>
      <c r="AE45" s="52">
        <v>367345.4954954955</v>
      </c>
      <c r="AF45" s="53">
        <v>310000</v>
      </c>
      <c r="AG45" s="54">
        <v>23.738739013671875</v>
      </c>
      <c r="AH45" s="54">
        <v>4</v>
      </c>
      <c r="AI45" s="55">
        <v>0.99626123905181885</v>
      </c>
      <c r="AJ45" s="56">
        <v>1</v>
      </c>
      <c r="AK45" s="57">
        <v>189</v>
      </c>
      <c r="AL45" s="58">
        <v>59286940</v>
      </c>
      <c r="AM45" s="59">
        <v>286</v>
      </c>
      <c r="AN45" s="60">
        <v>241</v>
      </c>
      <c r="AO45" s="61">
        <v>313687.51322751323</v>
      </c>
      <c r="AP45" s="58">
        <v>285000</v>
      </c>
      <c r="AQ45" s="59">
        <v>26.984127044677734</v>
      </c>
      <c r="AR45" s="59">
        <v>7</v>
      </c>
      <c r="AS45" s="62">
        <v>0.99319267272949219</v>
      </c>
      <c r="AT45" s="62">
        <v>1</v>
      </c>
      <c r="AU45" s="62">
        <v>0.98681646585464478</v>
      </c>
      <c r="AV45" s="63">
        <v>1</v>
      </c>
      <c r="AW45" s="58">
        <v>356534.50699300697</v>
      </c>
      <c r="AX45" s="58">
        <v>309950</v>
      </c>
      <c r="AY45" s="61">
        <v>342032.02489626553</v>
      </c>
      <c r="AZ45" s="58">
        <v>290000</v>
      </c>
      <c r="BA45" s="59">
        <v>22.69709587097168</v>
      </c>
      <c r="BB45" s="59">
        <v>4</v>
      </c>
      <c r="BC45" s="62">
        <v>0.99645519256591797</v>
      </c>
      <c r="BD45" s="63">
        <v>1</v>
      </c>
    </row>
    <row r="46" spans="1:56" x14ac:dyDescent="0.25">
      <c r="A46" s="47">
        <v>44958</v>
      </c>
      <c r="B46" s="48">
        <v>43</v>
      </c>
      <c r="C46" s="49">
        <v>115</v>
      </c>
      <c r="D46" s="50">
        <v>1.0558531284332275</v>
      </c>
      <c r="E46" s="49">
        <v>77</v>
      </c>
      <c r="F46" s="49">
        <v>78</v>
      </c>
      <c r="G46" s="49">
        <v>102</v>
      </c>
      <c r="H46" s="51">
        <v>13757275</v>
      </c>
      <c r="I46" s="52">
        <v>319936.62790697673</v>
      </c>
      <c r="J46" s="53">
        <v>300000</v>
      </c>
      <c r="K46" s="54">
        <v>30.906976699829102</v>
      </c>
      <c r="L46" s="54">
        <v>12</v>
      </c>
      <c r="M46" s="55">
        <v>0.99293571710586548</v>
      </c>
      <c r="N46" s="55">
        <v>1</v>
      </c>
      <c r="O46" s="55">
        <v>0.98433005809783936</v>
      </c>
      <c r="P46" s="56">
        <v>0.99479168653488159</v>
      </c>
      <c r="Q46" s="52">
        <v>446361.00869565218</v>
      </c>
      <c r="R46" s="53">
        <v>435900</v>
      </c>
      <c r="S46" s="54">
        <v>73.104347229003906</v>
      </c>
      <c r="T46" s="54">
        <v>49</v>
      </c>
      <c r="U46" s="55">
        <v>0.9829898476600647</v>
      </c>
      <c r="V46" s="56">
        <v>1</v>
      </c>
      <c r="W46" s="53">
        <v>369912.90909090912</v>
      </c>
      <c r="X46" s="53">
        <v>329900</v>
      </c>
      <c r="Y46" s="52">
        <v>340718.51282051281</v>
      </c>
      <c r="Z46" s="53">
        <v>282250</v>
      </c>
      <c r="AA46" s="54">
        <v>29.269229888916016</v>
      </c>
      <c r="AB46" s="54">
        <v>4</v>
      </c>
      <c r="AC46" s="55">
        <v>0.98953932523727417</v>
      </c>
      <c r="AD46" s="56">
        <v>1</v>
      </c>
      <c r="AE46" s="52">
        <v>340499.50980392157</v>
      </c>
      <c r="AF46" s="53">
        <v>287450</v>
      </c>
      <c r="AG46" s="54">
        <v>28.813726425170898</v>
      </c>
      <c r="AH46" s="54">
        <v>6.5</v>
      </c>
      <c r="AI46" s="55">
        <v>0.99442332983016968</v>
      </c>
      <c r="AJ46" s="56">
        <v>1</v>
      </c>
      <c r="AK46" s="57">
        <v>97</v>
      </c>
      <c r="AL46" s="58">
        <v>30592789</v>
      </c>
      <c r="AM46" s="59">
        <v>150</v>
      </c>
      <c r="AN46" s="60">
        <v>140</v>
      </c>
      <c r="AO46" s="61">
        <v>315389.57731958764</v>
      </c>
      <c r="AP46" s="58">
        <v>285000</v>
      </c>
      <c r="AQ46" s="59">
        <v>27.453607559204102</v>
      </c>
      <c r="AR46" s="59">
        <v>10</v>
      </c>
      <c r="AS46" s="62">
        <v>0.99040704965591431</v>
      </c>
      <c r="AT46" s="62">
        <v>1</v>
      </c>
      <c r="AU46" s="62">
        <v>0.98210293054580688</v>
      </c>
      <c r="AV46" s="63">
        <v>1</v>
      </c>
      <c r="AW46" s="58">
        <v>374069.79333333333</v>
      </c>
      <c r="AX46" s="58">
        <v>322012.5</v>
      </c>
      <c r="AY46" s="61">
        <v>332247.62857142859</v>
      </c>
      <c r="AZ46" s="58">
        <v>285000</v>
      </c>
      <c r="BA46" s="59">
        <v>31.085714340209961</v>
      </c>
      <c r="BB46" s="59">
        <v>7</v>
      </c>
      <c r="BC46" s="62">
        <v>0.98482197523117065</v>
      </c>
      <c r="BD46" s="63">
        <v>1</v>
      </c>
    </row>
    <row r="47" spans="1:56" x14ac:dyDescent="0.25">
      <c r="A47" s="47">
        <v>44927</v>
      </c>
      <c r="B47" s="48">
        <v>54</v>
      </c>
      <c r="C47" s="49">
        <v>125</v>
      </c>
      <c r="D47" s="50">
        <v>1.1202389001846313</v>
      </c>
      <c r="E47" s="49">
        <v>73</v>
      </c>
      <c r="F47" s="49">
        <v>62</v>
      </c>
      <c r="G47" s="49">
        <v>68</v>
      </c>
      <c r="H47" s="51">
        <v>16835514</v>
      </c>
      <c r="I47" s="52">
        <v>311768.77777777775</v>
      </c>
      <c r="J47" s="53">
        <v>274250</v>
      </c>
      <c r="K47" s="54">
        <v>24.703702926635742</v>
      </c>
      <c r="L47" s="54">
        <v>8.5</v>
      </c>
      <c r="M47" s="55">
        <v>0.98839348554611206</v>
      </c>
      <c r="N47" s="55">
        <v>1</v>
      </c>
      <c r="O47" s="55">
        <v>0.98032945394515991</v>
      </c>
      <c r="P47" s="56">
        <v>1</v>
      </c>
      <c r="Q47" s="52">
        <v>410615.92800000001</v>
      </c>
      <c r="R47" s="53">
        <v>375000</v>
      </c>
      <c r="S47" s="54">
        <v>77.456001281738281</v>
      </c>
      <c r="T47" s="54">
        <v>61</v>
      </c>
      <c r="U47" s="55">
        <v>0.98494452238082886</v>
      </c>
      <c r="V47" s="56">
        <v>1</v>
      </c>
      <c r="W47" s="53">
        <v>378454.45205479453</v>
      </c>
      <c r="X47" s="53">
        <v>295000</v>
      </c>
      <c r="Y47" s="52">
        <v>321590.70967741933</v>
      </c>
      <c r="Z47" s="53">
        <v>289900</v>
      </c>
      <c r="AA47" s="54">
        <v>33.370967864990234</v>
      </c>
      <c r="AB47" s="54">
        <v>11.5</v>
      </c>
      <c r="AC47" s="55">
        <v>0.97888731956481934</v>
      </c>
      <c r="AD47" s="56">
        <v>0.99739587306976318</v>
      </c>
      <c r="AE47" s="52">
        <v>324436.0294117647</v>
      </c>
      <c r="AF47" s="53">
        <v>287450</v>
      </c>
      <c r="AG47" s="54">
        <v>32.308822631835938</v>
      </c>
      <c r="AH47" s="54">
        <v>11.5</v>
      </c>
      <c r="AI47" s="55">
        <v>0.98868709802627563</v>
      </c>
      <c r="AJ47" s="56">
        <v>1</v>
      </c>
      <c r="AK47" s="57">
        <v>54</v>
      </c>
      <c r="AL47" s="58">
        <v>16835514</v>
      </c>
      <c r="AM47" s="59">
        <v>73</v>
      </c>
      <c r="AN47" s="60">
        <v>62</v>
      </c>
      <c r="AO47" s="61">
        <v>311768.77777777775</v>
      </c>
      <c r="AP47" s="58">
        <v>274250</v>
      </c>
      <c r="AQ47" s="59">
        <v>24.703702926635742</v>
      </c>
      <c r="AR47" s="59">
        <v>8.5</v>
      </c>
      <c r="AS47" s="62">
        <v>0.98839348554611206</v>
      </c>
      <c r="AT47" s="62">
        <v>1</v>
      </c>
      <c r="AU47" s="62">
        <v>0.98032945394515991</v>
      </c>
      <c r="AV47" s="63">
        <v>1</v>
      </c>
      <c r="AW47" s="58">
        <v>378454.45205479453</v>
      </c>
      <c r="AX47" s="58">
        <v>295000</v>
      </c>
      <c r="AY47" s="61">
        <v>321590.70967741933</v>
      </c>
      <c r="AZ47" s="58">
        <v>289900</v>
      </c>
      <c r="BA47" s="59">
        <v>33.370967864990234</v>
      </c>
      <c r="BB47" s="59">
        <v>11.5</v>
      </c>
      <c r="BC47" s="62">
        <v>0.97888731956481934</v>
      </c>
      <c r="BD47" s="63">
        <v>0.99739587306976318</v>
      </c>
    </row>
    <row r="48" spans="1:56" x14ac:dyDescent="0.25">
      <c r="A48" s="47">
        <v>44896</v>
      </c>
      <c r="B48" s="48">
        <v>65</v>
      </c>
      <c r="C48" s="49">
        <v>134</v>
      </c>
      <c r="D48" s="50">
        <v>1.186715841293335</v>
      </c>
      <c r="E48" s="49">
        <v>63</v>
      </c>
      <c r="F48" s="49">
        <v>47</v>
      </c>
      <c r="G48" s="49">
        <v>56</v>
      </c>
      <c r="H48" s="51">
        <v>22105475</v>
      </c>
      <c r="I48" s="52">
        <v>340084.23076923075</v>
      </c>
      <c r="J48" s="53">
        <v>287000</v>
      </c>
      <c r="K48" s="54">
        <v>25.015384674072266</v>
      </c>
      <c r="L48" s="54">
        <v>10</v>
      </c>
      <c r="M48" s="55">
        <v>0.97354423999786377</v>
      </c>
      <c r="N48" s="55">
        <v>0.99315071105957031</v>
      </c>
      <c r="O48" s="55">
        <v>0.9545779824256897</v>
      </c>
      <c r="P48" s="56">
        <v>0.97692304849624634</v>
      </c>
      <c r="Q48" s="52">
        <v>378159.25373134325</v>
      </c>
      <c r="R48" s="53">
        <v>350000</v>
      </c>
      <c r="S48" s="54">
        <v>69.253730773925781</v>
      </c>
      <c r="T48" s="54">
        <v>51</v>
      </c>
      <c r="U48" s="55">
        <v>0.98370897769927979</v>
      </c>
      <c r="V48" s="56">
        <v>1</v>
      </c>
      <c r="W48" s="53">
        <v>311318.25396825396</v>
      </c>
      <c r="X48" s="53">
        <v>289900</v>
      </c>
      <c r="Y48" s="52">
        <v>301944.68085106381</v>
      </c>
      <c r="Z48" s="53">
        <v>259900</v>
      </c>
      <c r="AA48" s="54">
        <v>29.510639190673828</v>
      </c>
      <c r="AB48" s="54">
        <v>16</v>
      </c>
      <c r="AC48" s="55">
        <v>0.96201860904693604</v>
      </c>
      <c r="AD48" s="56">
        <v>0.98913449048995972</v>
      </c>
      <c r="AE48" s="52">
        <v>324140.17857142858</v>
      </c>
      <c r="AF48" s="53">
        <v>274950</v>
      </c>
      <c r="AG48" s="54">
        <v>23.017856597900391</v>
      </c>
      <c r="AH48" s="54">
        <v>9.5</v>
      </c>
      <c r="AI48" s="55">
        <v>0.98746728897094727</v>
      </c>
      <c r="AJ48" s="56">
        <v>1</v>
      </c>
      <c r="AK48" s="57">
        <v>1355</v>
      </c>
      <c r="AL48" s="58">
        <v>450031942</v>
      </c>
      <c r="AM48" s="59">
        <v>1593</v>
      </c>
      <c r="AN48" s="60">
        <v>1311</v>
      </c>
      <c r="AO48" s="61">
        <v>332126.89446494466</v>
      </c>
      <c r="AP48" s="58">
        <v>295000</v>
      </c>
      <c r="AQ48" s="59">
        <v>15.163837432861328</v>
      </c>
      <c r="AR48" s="59">
        <v>4</v>
      </c>
      <c r="AS48" s="62">
        <v>1.0100876092910767</v>
      </c>
      <c r="AT48" s="62">
        <v>1</v>
      </c>
      <c r="AU48" s="62">
        <v>1.0022389888763428</v>
      </c>
      <c r="AV48" s="63">
        <v>1</v>
      </c>
      <c r="AW48" s="58">
        <v>331518.68236032641</v>
      </c>
      <c r="AX48" s="58">
        <v>295000</v>
      </c>
      <c r="AY48" s="61">
        <v>331941.90846681921</v>
      </c>
      <c r="AZ48" s="58">
        <v>289900</v>
      </c>
      <c r="BA48" s="59">
        <v>15.103737831115723</v>
      </c>
      <c r="BB48" s="59">
        <v>4</v>
      </c>
      <c r="BC48" s="62">
        <v>1.0023977756500244</v>
      </c>
      <c r="BD48" s="63">
        <v>1</v>
      </c>
    </row>
    <row r="49" spans="1:56" x14ac:dyDescent="0.25">
      <c r="A49" s="47">
        <v>44866</v>
      </c>
      <c r="B49" s="48">
        <v>85</v>
      </c>
      <c r="C49" s="49">
        <v>137</v>
      </c>
      <c r="D49" s="50">
        <v>1.1717747449874878</v>
      </c>
      <c r="E49" s="49">
        <v>76</v>
      </c>
      <c r="F49" s="49">
        <v>63</v>
      </c>
      <c r="G49" s="49">
        <v>77</v>
      </c>
      <c r="H49" s="51">
        <v>27029146</v>
      </c>
      <c r="I49" s="52">
        <v>317989.95294117648</v>
      </c>
      <c r="J49" s="53">
        <v>267000</v>
      </c>
      <c r="K49" s="54">
        <v>19.305881500244141</v>
      </c>
      <c r="L49" s="54">
        <v>6</v>
      </c>
      <c r="M49" s="55">
        <v>0.99487751722335815</v>
      </c>
      <c r="N49" s="55">
        <v>1</v>
      </c>
      <c r="O49" s="55">
        <v>0.9863886833190918</v>
      </c>
      <c r="P49" s="56">
        <v>1</v>
      </c>
      <c r="Q49" s="52">
        <v>388427.30656934308</v>
      </c>
      <c r="R49" s="53">
        <v>350000</v>
      </c>
      <c r="S49" s="54">
        <v>65.693428039550781</v>
      </c>
      <c r="T49" s="54">
        <v>46</v>
      </c>
      <c r="U49" s="55">
        <v>0.97915476560592651</v>
      </c>
      <c r="V49" s="56">
        <v>1</v>
      </c>
      <c r="W49" s="53">
        <v>351770.71052631579</v>
      </c>
      <c r="X49" s="53">
        <v>292000</v>
      </c>
      <c r="Y49" s="52">
        <v>344660.31746031746</v>
      </c>
      <c r="Z49" s="53">
        <v>292000</v>
      </c>
      <c r="AA49" s="54">
        <v>20.904762268066406</v>
      </c>
      <c r="AB49" s="54">
        <v>10</v>
      </c>
      <c r="AC49" s="55">
        <v>0.96798193454742432</v>
      </c>
      <c r="AD49" s="56">
        <v>0.98184514045715332</v>
      </c>
      <c r="AE49" s="52">
        <v>347488.96103896102</v>
      </c>
      <c r="AF49" s="53">
        <v>292000</v>
      </c>
      <c r="AG49" s="54">
        <v>21.337661743164063</v>
      </c>
      <c r="AH49" s="54">
        <v>9</v>
      </c>
      <c r="AI49" s="55">
        <v>0.98811227083206177</v>
      </c>
      <c r="AJ49" s="56">
        <v>1</v>
      </c>
      <c r="AK49" s="57">
        <v>1290</v>
      </c>
      <c r="AL49" s="58">
        <v>427926467</v>
      </c>
      <c r="AM49" s="59">
        <v>1530</v>
      </c>
      <c r="AN49" s="60">
        <v>1264</v>
      </c>
      <c r="AO49" s="61">
        <v>331725.94341085269</v>
      </c>
      <c r="AP49" s="58">
        <v>295000</v>
      </c>
      <c r="AQ49" s="59">
        <v>14.667442321777344</v>
      </c>
      <c r="AR49" s="59">
        <v>4</v>
      </c>
      <c r="AS49" s="62">
        <v>1.011928915977478</v>
      </c>
      <c r="AT49" s="62">
        <v>1</v>
      </c>
      <c r="AU49" s="62">
        <v>1.0046405792236328</v>
      </c>
      <c r="AV49" s="63">
        <v>1</v>
      </c>
      <c r="AW49" s="58">
        <v>332350.46470588236</v>
      </c>
      <c r="AX49" s="58">
        <v>296000</v>
      </c>
      <c r="AY49" s="61">
        <v>333057.31170886074</v>
      </c>
      <c r="AZ49" s="58">
        <v>290000</v>
      </c>
      <c r="BA49" s="59">
        <v>14.568037986755371</v>
      </c>
      <c r="BB49" s="59">
        <v>4</v>
      </c>
      <c r="BC49" s="62">
        <v>1.0038992166519165</v>
      </c>
      <c r="BD49" s="63">
        <v>1</v>
      </c>
    </row>
    <row r="50" spans="1:56" x14ac:dyDescent="0.25">
      <c r="A50" s="47">
        <v>44835</v>
      </c>
      <c r="B50" s="48">
        <v>127</v>
      </c>
      <c r="C50" s="49">
        <v>145</v>
      </c>
      <c r="D50" s="50">
        <v>1.20582115650177</v>
      </c>
      <c r="E50" s="49">
        <v>98</v>
      </c>
      <c r="F50" s="49">
        <v>92</v>
      </c>
      <c r="G50" s="49">
        <v>101</v>
      </c>
      <c r="H50" s="51">
        <v>42511165</v>
      </c>
      <c r="I50" s="52">
        <v>334733.58267716534</v>
      </c>
      <c r="J50" s="53">
        <v>309000</v>
      </c>
      <c r="K50" s="54">
        <v>15.637795448303223</v>
      </c>
      <c r="L50" s="54">
        <v>6</v>
      </c>
      <c r="M50" s="55">
        <v>0.99089539051055908</v>
      </c>
      <c r="N50" s="55">
        <v>1</v>
      </c>
      <c r="O50" s="55">
        <v>0.97967958450317383</v>
      </c>
      <c r="P50" s="56">
        <v>0.9959072470664978</v>
      </c>
      <c r="Q50" s="52">
        <v>394758.73103448277</v>
      </c>
      <c r="R50" s="53">
        <v>354900</v>
      </c>
      <c r="S50" s="54">
        <v>60.441379547119141</v>
      </c>
      <c r="T50" s="54">
        <v>39</v>
      </c>
      <c r="U50" s="55">
        <v>0.9806901216506958</v>
      </c>
      <c r="V50" s="56">
        <v>1</v>
      </c>
      <c r="W50" s="53">
        <v>326893.87755102041</v>
      </c>
      <c r="X50" s="53">
        <v>283450</v>
      </c>
      <c r="Y50" s="52">
        <v>320554.34782608697</v>
      </c>
      <c r="Z50" s="53">
        <v>279250</v>
      </c>
      <c r="AA50" s="54">
        <v>18.934782028198242</v>
      </c>
      <c r="AB50" s="54">
        <v>6</v>
      </c>
      <c r="AC50" s="55">
        <v>0.97697049379348755</v>
      </c>
      <c r="AD50" s="56">
        <v>0.99372208118438721</v>
      </c>
      <c r="AE50" s="52">
        <v>348092.0693069307</v>
      </c>
      <c r="AF50" s="53">
        <v>287000</v>
      </c>
      <c r="AG50" s="54">
        <v>21.504949569702148</v>
      </c>
      <c r="AH50" s="54">
        <v>6</v>
      </c>
      <c r="AI50" s="55">
        <v>0.98807752132415771</v>
      </c>
      <c r="AJ50" s="56">
        <v>1</v>
      </c>
      <c r="AK50" s="57">
        <v>1205</v>
      </c>
      <c r="AL50" s="58">
        <v>400897321</v>
      </c>
      <c r="AM50" s="59">
        <v>1454</v>
      </c>
      <c r="AN50" s="60">
        <v>1201</v>
      </c>
      <c r="AO50" s="61">
        <v>332694.87219917012</v>
      </c>
      <c r="AP50" s="58">
        <v>298900</v>
      </c>
      <c r="AQ50" s="59">
        <v>14.340249061584473</v>
      </c>
      <c r="AR50" s="59">
        <v>4</v>
      </c>
      <c r="AS50" s="62">
        <v>1.0131317377090454</v>
      </c>
      <c r="AT50" s="62">
        <v>1</v>
      </c>
      <c r="AU50" s="62">
        <v>1.0059280395507813</v>
      </c>
      <c r="AV50" s="63">
        <v>1</v>
      </c>
      <c r="AW50" s="58">
        <v>331335.37620357634</v>
      </c>
      <c r="AX50" s="58">
        <v>296000</v>
      </c>
      <c r="AY50" s="61">
        <v>332448.66111573688</v>
      </c>
      <c r="AZ50" s="58">
        <v>289900</v>
      </c>
      <c r="BA50" s="59">
        <v>14.235636711120605</v>
      </c>
      <c r="BB50" s="59">
        <v>4</v>
      </c>
      <c r="BC50" s="62">
        <v>1.0057833194732666</v>
      </c>
      <c r="BD50" s="63">
        <v>1</v>
      </c>
    </row>
    <row r="51" spans="1:56" x14ac:dyDescent="0.25">
      <c r="A51" s="47">
        <v>44805</v>
      </c>
      <c r="B51" s="48">
        <v>101</v>
      </c>
      <c r="C51" s="49">
        <v>159</v>
      </c>
      <c r="D51" s="50">
        <v>1.3204152584075928</v>
      </c>
      <c r="E51" s="49">
        <v>135</v>
      </c>
      <c r="F51" s="49">
        <v>93</v>
      </c>
      <c r="G51" s="49">
        <v>133</v>
      </c>
      <c r="H51" s="51">
        <v>30730170</v>
      </c>
      <c r="I51" s="52">
        <v>304259.10891089111</v>
      </c>
      <c r="J51" s="53">
        <v>294500</v>
      </c>
      <c r="K51" s="54">
        <v>21.445545196533203</v>
      </c>
      <c r="L51" s="54">
        <v>10</v>
      </c>
      <c r="M51" s="55">
        <v>0.97397822141647339</v>
      </c>
      <c r="N51" s="55">
        <v>0.98571425676345825</v>
      </c>
      <c r="O51" s="55">
        <v>0.95575708150863647</v>
      </c>
      <c r="P51" s="56">
        <v>0.96428573131561279</v>
      </c>
      <c r="Q51" s="52">
        <v>380595.37735849054</v>
      </c>
      <c r="R51" s="53">
        <v>345000</v>
      </c>
      <c r="S51" s="54">
        <v>55.132076263427734</v>
      </c>
      <c r="T51" s="54">
        <v>40</v>
      </c>
      <c r="U51" s="55">
        <v>0.98631685972213745</v>
      </c>
      <c r="V51" s="56">
        <v>1</v>
      </c>
      <c r="W51" s="53">
        <v>333831.88148148148</v>
      </c>
      <c r="X51" s="53">
        <v>295000</v>
      </c>
      <c r="Y51" s="52">
        <v>326529.07526881719</v>
      </c>
      <c r="Z51" s="53">
        <v>299900</v>
      </c>
      <c r="AA51" s="54">
        <v>14.881720542907715</v>
      </c>
      <c r="AB51" s="54">
        <v>5</v>
      </c>
      <c r="AC51" s="55">
        <v>0.98738664388656616</v>
      </c>
      <c r="AD51" s="56">
        <v>1</v>
      </c>
      <c r="AE51" s="52">
        <v>358478.50375939847</v>
      </c>
      <c r="AF51" s="53">
        <v>319900</v>
      </c>
      <c r="AG51" s="54">
        <v>17.157894134521484</v>
      </c>
      <c r="AH51" s="54">
        <v>6</v>
      </c>
      <c r="AI51" s="55">
        <v>0.98666578531265259</v>
      </c>
      <c r="AJ51" s="56">
        <v>1</v>
      </c>
      <c r="AK51" s="57">
        <v>1078</v>
      </c>
      <c r="AL51" s="58">
        <v>358386156</v>
      </c>
      <c r="AM51" s="59">
        <v>1356</v>
      </c>
      <c r="AN51" s="60">
        <v>1109</v>
      </c>
      <c r="AO51" s="61">
        <v>332454.6901669759</v>
      </c>
      <c r="AP51" s="58">
        <v>295475</v>
      </c>
      <c r="AQ51" s="59">
        <v>14.187383651733398</v>
      </c>
      <c r="AR51" s="59">
        <v>4</v>
      </c>
      <c r="AS51" s="62">
        <v>1.0157513618469238</v>
      </c>
      <c r="AT51" s="62">
        <v>1</v>
      </c>
      <c r="AU51" s="62">
        <v>1.0090203285217285</v>
      </c>
      <c r="AV51" s="63">
        <v>1</v>
      </c>
      <c r="AW51" s="58">
        <v>331656.36946902657</v>
      </c>
      <c r="AX51" s="58">
        <v>299000</v>
      </c>
      <c r="AY51" s="61">
        <v>333435.38503155997</v>
      </c>
      <c r="AZ51" s="58">
        <v>293900</v>
      </c>
      <c r="BA51" s="59">
        <v>13.845807075500488</v>
      </c>
      <c r="BB51" s="59">
        <v>4</v>
      </c>
      <c r="BC51" s="62">
        <v>1.0081734657287598</v>
      </c>
      <c r="BD51" s="63">
        <v>1</v>
      </c>
    </row>
    <row r="52" spans="1:56" x14ac:dyDescent="0.25">
      <c r="A52" s="47">
        <v>44774</v>
      </c>
      <c r="B52" s="48">
        <v>144</v>
      </c>
      <c r="C52" s="49">
        <v>144</v>
      </c>
      <c r="D52" s="50">
        <v>1.1811347007751465</v>
      </c>
      <c r="E52" s="49">
        <v>128</v>
      </c>
      <c r="F52" s="49">
        <v>129</v>
      </c>
      <c r="G52" s="49">
        <v>140</v>
      </c>
      <c r="H52" s="51">
        <v>48510050</v>
      </c>
      <c r="I52" s="52">
        <v>336875.34722222225</v>
      </c>
      <c r="J52" s="53">
        <v>295000</v>
      </c>
      <c r="K52" s="54">
        <v>11.729166984558105</v>
      </c>
      <c r="L52" s="54">
        <v>6.5</v>
      </c>
      <c r="M52" s="55">
        <v>0.9958873987197876</v>
      </c>
      <c r="N52" s="55">
        <v>1</v>
      </c>
      <c r="O52" s="55">
        <v>0.98623383045196533</v>
      </c>
      <c r="P52" s="56">
        <v>1</v>
      </c>
      <c r="Q52" s="52">
        <v>393933.79166666669</v>
      </c>
      <c r="R52" s="53">
        <v>367400</v>
      </c>
      <c r="S52" s="54">
        <v>50.451389312744141</v>
      </c>
      <c r="T52" s="54">
        <v>37.5</v>
      </c>
      <c r="U52" s="55">
        <v>0.98354822397232056</v>
      </c>
      <c r="V52" s="56">
        <v>1</v>
      </c>
      <c r="W52" s="53">
        <v>335912.9296875</v>
      </c>
      <c r="X52" s="53">
        <v>293450</v>
      </c>
      <c r="Y52" s="52">
        <v>327309.62790697673</v>
      </c>
      <c r="Z52" s="53">
        <v>295000</v>
      </c>
      <c r="AA52" s="54">
        <v>19.651163101196289</v>
      </c>
      <c r="AB52" s="54">
        <v>10</v>
      </c>
      <c r="AC52" s="55">
        <v>0.96428084373474121</v>
      </c>
      <c r="AD52" s="56">
        <v>0.96865200996398926</v>
      </c>
      <c r="AE52" s="52">
        <v>350393.47857142857</v>
      </c>
      <c r="AF52" s="53">
        <v>315000</v>
      </c>
      <c r="AG52" s="54">
        <v>23.021429061889648</v>
      </c>
      <c r="AH52" s="54">
        <v>10.5</v>
      </c>
      <c r="AI52" s="55">
        <v>0.98351430892944336</v>
      </c>
      <c r="AJ52" s="56">
        <v>1</v>
      </c>
      <c r="AK52" s="57">
        <v>977</v>
      </c>
      <c r="AL52" s="58">
        <v>327655986</v>
      </c>
      <c r="AM52" s="59">
        <v>1221</v>
      </c>
      <c r="AN52" s="60">
        <v>1016</v>
      </c>
      <c r="AO52" s="61">
        <v>335369.48413510749</v>
      </c>
      <c r="AP52" s="58">
        <v>297500</v>
      </c>
      <c r="AQ52" s="59">
        <v>13.437051773071289</v>
      </c>
      <c r="AR52" s="59">
        <v>4</v>
      </c>
      <c r="AS52" s="62">
        <v>1.0200698375701904</v>
      </c>
      <c r="AT52" s="62">
        <v>1</v>
      </c>
      <c r="AU52" s="62">
        <v>1.0145266056060791</v>
      </c>
      <c r="AV52" s="63">
        <v>1</v>
      </c>
      <c r="AW52" s="58">
        <v>331415.83374283375</v>
      </c>
      <c r="AX52" s="58">
        <v>299000</v>
      </c>
      <c r="AY52" s="61">
        <v>334067.55708661419</v>
      </c>
      <c r="AZ52" s="58">
        <v>290500</v>
      </c>
      <c r="BA52" s="59">
        <v>13.750984191894531</v>
      </c>
      <c r="BB52" s="59">
        <v>4</v>
      </c>
      <c r="BC52" s="62">
        <v>1.0100762844085693</v>
      </c>
      <c r="BD52" s="63">
        <v>1</v>
      </c>
    </row>
    <row r="53" spans="1:56" x14ac:dyDescent="0.25">
      <c r="A53" s="47">
        <v>44743</v>
      </c>
      <c r="B53" s="48">
        <v>148</v>
      </c>
      <c r="C53" s="49">
        <v>178</v>
      </c>
      <c r="D53" s="50">
        <v>1.4383838176727295</v>
      </c>
      <c r="E53" s="49">
        <v>173</v>
      </c>
      <c r="F53" s="49">
        <v>130</v>
      </c>
      <c r="G53" s="49">
        <v>152</v>
      </c>
      <c r="H53" s="51">
        <v>47959786</v>
      </c>
      <c r="I53" s="52">
        <v>324052.60810810811</v>
      </c>
      <c r="J53" s="53">
        <v>285000</v>
      </c>
      <c r="K53" s="54">
        <v>12.635134696960449</v>
      </c>
      <c r="L53" s="54">
        <v>4</v>
      </c>
      <c r="M53" s="55">
        <v>1.0208241939544678</v>
      </c>
      <c r="N53" s="55">
        <v>1.0101009607315063</v>
      </c>
      <c r="O53" s="55">
        <v>1.0147104263305664</v>
      </c>
      <c r="P53" s="56">
        <v>1.0030429363250732</v>
      </c>
      <c r="Q53" s="52">
        <v>377663.42696629214</v>
      </c>
      <c r="R53" s="53">
        <v>364900</v>
      </c>
      <c r="S53" s="54">
        <v>39.224720001220703</v>
      </c>
      <c r="T53" s="54">
        <v>25</v>
      </c>
      <c r="U53" s="55">
        <v>0.98028165102005005</v>
      </c>
      <c r="V53" s="56">
        <v>1</v>
      </c>
      <c r="W53" s="53">
        <v>349104.0578034682</v>
      </c>
      <c r="X53" s="53">
        <v>314900</v>
      </c>
      <c r="Y53" s="52">
        <v>351117.30769230769</v>
      </c>
      <c r="Z53" s="53">
        <v>299450</v>
      </c>
      <c r="AA53" s="54">
        <v>12.769230842590332</v>
      </c>
      <c r="AB53" s="54">
        <v>8</v>
      </c>
      <c r="AC53" s="55">
        <v>0.98220193386077881</v>
      </c>
      <c r="AD53" s="56">
        <v>1</v>
      </c>
      <c r="AE53" s="52">
        <v>342278.28947368421</v>
      </c>
      <c r="AF53" s="53">
        <v>302450</v>
      </c>
      <c r="AG53" s="54">
        <v>13.960526466369629</v>
      </c>
      <c r="AH53" s="54">
        <v>6</v>
      </c>
      <c r="AI53" s="55">
        <v>0.99064093828201294</v>
      </c>
      <c r="AJ53" s="56">
        <v>1</v>
      </c>
      <c r="AK53" s="57">
        <v>833</v>
      </c>
      <c r="AL53" s="58">
        <v>279145936</v>
      </c>
      <c r="AM53" s="59">
        <v>1093</v>
      </c>
      <c r="AN53" s="60">
        <v>887</v>
      </c>
      <c r="AO53" s="61">
        <v>335109.16686674667</v>
      </c>
      <c r="AP53" s="58">
        <v>298485</v>
      </c>
      <c r="AQ53" s="59">
        <v>13.732293128967285</v>
      </c>
      <c r="AR53" s="59">
        <v>4</v>
      </c>
      <c r="AS53" s="62">
        <v>1.0242502689361572</v>
      </c>
      <c r="AT53" s="62">
        <v>1.0004547834396362</v>
      </c>
      <c r="AU53" s="62">
        <v>1.0194175243377686</v>
      </c>
      <c r="AV53" s="63">
        <v>1.0002000331878662</v>
      </c>
      <c r="AW53" s="58">
        <v>330889.18389752973</v>
      </c>
      <c r="AX53" s="58">
        <v>299900</v>
      </c>
      <c r="AY53" s="61">
        <v>335050.39007891773</v>
      </c>
      <c r="AZ53" s="58">
        <v>289900</v>
      </c>
      <c r="BA53" s="59">
        <v>12.892897605895996</v>
      </c>
      <c r="BB53" s="59">
        <v>4</v>
      </c>
      <c r="BC53" s="62">
        <v>1.0167365074157715</v>
      </c>
      <c r="BD53" s="63">
        <v>1.0000027418136597</v>
      </c>
    </row>
    <row r="54" spans="1:56" x14ac:dyDescent="0.25">
      <c r="A54" s="47">
        <v>44713</v>
      </c>
      <c r="B54" s="48">
        <v>159</v>
      </c>
      <c r="C54" s="49">
        <v>158</v>
      </c>
      <c r="D54" s="50">
        <v>1.236790657043457</v>
      </c>
      <c r="E54" s="49">
        <v>188</v>
      </c>
      <c r="F54" s="49">
        <v>126</v>
      </c>
      <c r="G54" s="49">
        <v>178</v>
      </c>
      <c r="H54" s="51">
        <v>56223549</v>
      </c>
      <c r="I54" s="52">
        <v>353607.22641509434</v>
      </c>
      <c r="J54" s="53">
        <v>308000</v>
      </c>
      <c r="K54" s="54">
        <v>10.509433746337891</v>
      </c>
      <c r="L54" s="54">
        <v>4</v>
      </c>
      <c r="M54" s="55">
        <v>1.0307666063308716</v>
      </c>
      <c r="N54" s="55">
        <v>1.0217113494873047</v>
      </c>
      <c r="O54" s="55">
        <v>1.0257841348648071</v>
      </c>
      <c r="P54" s="56">
        <v>1.0168361663818359</v>
      </c>
      <c r="Q54" s="52">
        <v>353669.81645569619</v>
      </c>
      <c r="R54" s="53">
        <v>347450</v>
      </c>
      <c r="S54" s="54">
        <v>32.398735046386719</v>
      </c>
      <c r="T54" s="54">
        <v>20.5</v>
      </c>
      <c r="U54" s="55">
        <v>0.98459696769714355</v>
      </c>
      <c r="V54" s="56">
        <v>1</v>
      </c>
      <c r="W54" s="53">
        <v>314202.79255319148</v>
      </c>
      <c r="X54" s="53">
        <v>277000</v>
      </c>
      <c r="Y54" s="52">
        <v>323200.79365079367</v>
      </c>
      <c r="Z54" s="53">
        <v>279000</v>
      </c>
      <c r="AA54" s="54">
        <v>13.174603462219238</v>
      </c>
      <c r="AB54" s="54">
        <v>4</v>
      </c>
      <c r="AC54" s="55">
        <v>1.0108933448791504</v>
      </c>
      <c r="AD54" s="56">
        <v>1.0003941059112549</v>
      </c>
      <c r="AE54" s="52">
        <v>336565.16853932582</v>
      </c>
      <c r="AF54" s="53">
        <v>299900</v>
      </c>
      <c r="AG54" s="54">
        <v>14.123595237731934</v>
      </c>
      <c r="AH54" s="54">
        <v>4</v>
      </c>
      <c r="AI54" s="55">
        <v>0.99342614412307739</v>
      </c>
      <c r="AJ54" s="56">
        <v>1</v>
      </c>
      <c r="AK54" s="57">
        <v>685</v>
      </c>
      <c r="AL54" s="58">
        <v>231186150</v>
      </c>
      <c r="AM54" s="59">
        <v>920</v>
      </c>
      <c r="AN54" s="60">
        <v>757</v>
      </c>
      <c r="AO54" s="61">
        <v>337498.02919708029</v>
      </c>
      <c r="AP54" s="58">
        <v>300000</v>
      </c>
      <c r="AQ54" s="59">
        <v>13.969343185424805</v>
      </c>
      <c r="AR54" s="59">
        <v>4</v>
      </c>
      <c r="AS54" s="62">
        <v>1.024990439414978</v>
      </c>
      <c r="AT54" s="62">
        <v>1.000192403793335</v>
      </c>
      <c r="AU54" s="62">
        <v>1.0204344987869263</v>
      </c>
      <c r="AV54" s="63">
        <v>1</v>
      </c>
      <c r="AW54" s="58">
        <v>327463.99565217394</v>
      </c>
      <c r="AX54" s="58">
        <v>299000</v>
      </c>
      <c r="AY54" s="61">
        <v>332291.21003963012</v>
      </c>
      <c r="AZ54" s="58">
        <v>289900</v>
      </c>
      <c r="BA54" s="59">
        <v>12.914134979248047</v>
      </c>
      <c r="BB54" s="59">
        <v>4</v>
      </c>
      <c r="BC54" s="62">
        <v>1.0226670503616333</v>
      </c>
      <c r="BD54" s="63">
        <v>1.0052871704101563</v>
      </c>
    </row>
    <row r="55" spans="1:56" x14ac:dyDescent="0.25">
      <c r="A55" s="47">
        <v>44682</v>
      </c>
      <c r="B55" s="48">
        <v>154</v>
      </c>
      <c r="C55" s="49">
        <v>118</v>
      </c>
      <c r="D55" s="50">
        <v>0.91413819789886475</v>
      </c>
      <c r="E55" s="49">
        <v>198</v>
      </c>
      <c r="F55" s="49">
        <v>161</v>
      </c>
      <c r="G55" s="49">
        <v>204</v>
      </c>
      <c r="H55" s="51">
        <v>53771145</v>
      </c>
      <c r="I55" s="52">
        <v>349163.27922077919</v>
      </c>
      <c r="J55" s="53">
        <v>285700</v>
      </c>
      <c r="K55" s="54">
        <v>10.551947593688965</v>
      </c>
      <c r="L55" s="54">
        <v>3</v>
      </c>
      <c r="M55" s="55">
        <v>1.0370526313781738</v>
      </c>
      <c r="N55" s="55">
        <v>1.0140969753265381</v>
      </c>
      <c r="O55" s="55">
        <v>1.0327960252761841</v>
      </c>
      <c r="P55" s="56">
        <v>1.0140969753265381</v>
      </c>
      <c r="Q55" s="52">
        <v>369557.83050847455</v>
      </c>
      <c r="R55" s="53">
        <v>364900</v>
      </c>
      <c r="S55" s="54">
        <v>42.050846099853516</v>
      </c>
      <c r="T55" s="54">
        <v>19</v>
      </c>
      <c r="U55" s="55">
        <v>0.98605304956436157</v>
      </c>
      <c r="V55" s="56">
        <v>1</v>
      </c>
      <c r="W55" s="53">
        <v>330124.44444444444</v>
      </c>
      <c r="X55" s="53">
        <v>299000</v>
      </c>
      <c r="Y55" s="52">
        <v>328938.50931677019</v>
      </c>
      <c r="Z55" s="53">
        <v>290000</v>
      </c>
      <c r="AA55" s="54">
        <v>8.8757762908935547</v>
      </c>
      <c r="AB55" s="54">
        <v>3</v>
      </c>
      <c r="AC55" s="55">
        <v>1.0201402902603149</v>
      </c>
      <c r="AD55" s="56">
        <v>1.0128204822540283</v>
      </c>
      <c r="AE55" s="52">
        <v>348353.9705882353</v>
      </c>
      <c r="AF55" s="53">
        <v>315000</v>
      </c>
      <c r="AG55" s="54">
        <v>12.171568870544434</v>
      </c>
      <c r="AH55" s="54">
        <v>4</v>
      </c>
      <c r="AI55" s="55">
        <v>0.99677884578704834</v>
      </c>
      <c r="AJ55" s="56">
        <v>1</v>
      </c>
      <c r="AK55" s="57">
        <v>526</v>
      </c>
      <c r="AL55" s="58">
        <v>174962601</v>
      </c>
      <c r="AM55" s="59">
        <v>732</v>
      </c>
      <c r="AN55" s="60">
        <v>631</v>
      </c>
      <c r="AO55" s="61">
        <v>332628.51901140687</v>
      </c>
      <c r="AP55" s="58">
        <v>298992.5</v>
      </c>
      <c r="AQ55" s="59">
        <v>15.015209197998047</v>
      </c>
      <c r="AR55" s="59">
        <v>3</v>
      </c>
      <c r="AS55" s="62">
        <v>1.0232445001602173</v>
      </c>
      <c r="AT55" s="62">
        <v>1</v>
      </c>
      <c r="AU55" s="62">
        <v>1.0188174247741699</v>
      </c>
      <c r="AV55" s="63">
        <v>1</v>
      </c>
      <c r="AW55" s="58">
        <v>330869.87841530057</v>
      </c>
      <c r="AX55" s="58">
        <v>299900</v>
      </c>
      <c r="AY55" s="61">
        <v>334106.41204437398</v>
      </c>
      <c r="AZ55" s="58">
        <v>295000</v>
      </c>
      <c r="BA55" s="59">
        <v>12.862123489379883</v>
      </c>
      <c r="BB55" s="59">
        <v>3</v>
      </c>
      <c r="BC55" s="62">
        <v>1.0250180959701538</v>
      </c>
      <c r="BD55" s="63">
        <v>1.0065644979476929</v>
      </c>
    </row>
    <row r="56" spans="1:56" x14ac:dyDescent="0.25">
      <c r="A56" s="47">
        <v>44652</v>
      </c>
      <c r="B56" s="48">
        <v>132</v>
      </c>
      <c r="C56" s="49">
        <v>110</v>
      </c>
      <c r="D56" s="50">
        <v>0.8456118106842041</v>
      </c>
      <c r="E56" s="49">
        <v>179</v>
      </c>
      <c r="F56" s="49">
        <v>153</v>
      </c>
      <c r="G56" s="49">
        <v>195</v>
      </c>
      <c r="H56" s="51">
        <v>45745694</v>
      </c>
      <c r="I56" s="52">
        <v>346558.2878787879</v>
      </c>
      <c r="J56" s="53">
        <v>316500</v>
      </c>
      <c r="K56" s="54">
        <v>14.454545021057129</v>
      </c>
      <c r="L56" s="54">
        <v>4</v>
      </c>
      <c r="M56" s="55">
        <v>1.0326045751571655</v>
      </c>
      <c r="N56" s="55">
        <v>1.0036857128143311</v>
      </c>
      <c r="O56" s="55">
        <v>1.0287225246429443</v>
      </c>
      <c r="P56" s="56">
        <v>1.0038204193115234</v>
      </c>
      <c r="Q56" s="52">
        <v>391176.69090909092</v>
      </c>
      <c r="R56" s="53">
        <v>364900</v>
      </c>
      <c r="S56" s="54">
        <v>49.027271270751953</v>
      </c>
      <c r="T56" s="54">
        <v>24.5</v>
      </c>
      <c r="U56" s="55">
        <v>0.98507523536682129</v>
      </c>
      <c r="V56" s="56">
        <v>1</v>
      </c>
      <c r="W56" s="53">
        <v>332995.30726256984</v>
      </c>
      <c r="X56" s="53">
        <v>295000</v>
      </c>
      <c r="Y56" s="52">
        <v>329576.27450980392</v>
      </c>
      <c r="Z56" s="53">
        <v>285000</v>
      </c>
      <c r="AA56" s="54">
        <v>10.614378929138184</v>
      </c>
      <c r="AB56" s="54">
        <v>3</v>
      </c>
      <c r="AC56" s="55">
        <v>1.0333653688430786</v>
      </c>
      <c r="AD56" s="56">
        <v>1.0273972749710083</v>
      </c>
      <c r="AE56" s="52">
        <v>338587.1794871795</v>
      </c>
      <c r="AF56" s="53">
        <v>300000</v>
      </c>
      <c r="AG56" s="54">
        <v>12.758974075317383</v>
      </c>
      <c r="AH56" s="54">
        <v>4</v>
      </c>
      <c r="AI56" s="55">
        <v>0.99531286954879761</v>
      </c>
      <c r="AJ56" s="56">
        <v>1</v>
      </c>
      <c r="AK56" s="57">
        <v>372</v>
      </c>
      <c r="AL56" s="58">
        <v>121191456</v>
      </c>
      <c r="AM56" s="59">
        <v>534</v>
      </c>
      <c r="AN56" s="60">
        <v>470</v>
      </c>
      <c r="AO56" s="61">
        <v>325783.48387096776</v>
      </c>
      <c r="AP56" s="58">
        <v>300000</v>
      </c>
      <c r="AQ56" s="59">
        <v>16.862903594970703</v>
      </c>
      <c r="AR56" s="59">
        <v>4</v>
      </c>
      <c r="AS56" s="62">
        <v>1.0175281763076782</v>
      </c>
      <c r="AT56" s="62">
        <v>1</v>
      </c>
      <c r="AU56" s="62">
        <v>1.0130306482315063</v>
      </c>
      <c r="AV56" s="63">
        <v>1</v>
      </c>
      <c r="AW56" s="58">
        <v>331146.2752808989</v>
      </c>
      <c r="AX56" s="58">
        <v>299900</v>
      </c>
      <c r="AY56" s="61">
        <v>335876.69361702126</v>
      </c>
      <c r="AZ56" s="58">
        <v>297000</v>
      </c>
      <c r="BA56" s="59">
        <v>14.227659225463867</v>
      </c>
      <c r="BB56" s="59">
        <v>3</v>
      </c>
      <c r="BC56" s="62">
        <v>1.0266890525817871</v>
      </c>
      <c r="BD56" s="63">
        <v>1.0046120882034302</v>
      </c>
    </row>
    <row r="57" spans="1:56" x14ac:dyDescent="0.25">
      <c r="A57" s="47">
        <v>44621</v>
      </c>
      <c r="B57" s="48">
        <v>95</v>
      </c>
      <c r="C57" s="49">
        <v>107</v>
      </c>
      <c r="D57" s="50">
        <v>0.81009465456008911</v>
      </c>
      <c r="E57" s="49">
        <v>174</v>
      </c>
      <c r="F57" s="49">
        <v>156</v>
      </c>
      <c r="G57" s="49">
        <v>177</v>
      </c>
      <c r="H57" s="51">
        <v>28956299</v>
      </c>
      <c r="I57" s="52">
        <v>304803.14736842108</v>
      </c>
      <c r="J57" s="53">
        <v>271595</v>
      </c>
      <c r="K57" s="54">
        <v>14.557894706726074</v>
      </c>
      <c r="L57" s="54">
        <v>3</v>
      </c>
      <c r="M57" s="55">
        <v>1.023959755897522</v>
      </c>
      <c r="N57" s="55">
        <v>1</v>
      </c>
      <c r="O57" s="55">
        <v>1.0212398767471313</v>
      </c>
      <c r="P57" s="56">
        <v>1</v>
      </c>
      <c r="Q57" s="52">
        <v>368480.00934579439</v>
      </c>
      <c r="R57" s="53">
        <v>349500</v>
      </c>
      <c r="S57" s="54">
        <v>46.411216735839844</v>
      </c>
      <c r="T57" s="54">
        <v>23</v>
      </c>
      <c r="U57" s="55">
        <v>0.98712581396102905</v>
      </c>
      <c r="V57" s="56">
        <v>1</v>
      </c>
      <c r="W57" s="53">
        <v>308056.04022988508</v>
      </c>
      <c r="X57" s="53">
        <v>279250</v>
      </c>
      <c r="Y57" s="52">
        <v>317620.6794871795</v>
      </c>
      <c r="Z57" s="53">
        <v>299900</v>
      </c>
      <c r="AA57" s="54">
        <v>10.615385055541992</v>
      </c>
      <c r="AB57" s="54">
        <v>3</v>
      </c>
      <c r="AC57" s="55">
        <v>1.0352977514266968</v>
      </c>
      <c r="AD57" s="56">
        <v>1.004613995552063</v>
      </c>
      <c r="AE57" s="52">
        <v>351126.59322033898</v>
      </c>
      <c r="AF57" s="53">
        <v>334950</v>
      </c>
      <c r="AG57" s="54">
        <v>16.683616638183594</v>
      </c>
      <c r="AH57" s="54">
        <v>4</v>
      </c>
      <c r="AI57" s="55">
        <v>0.99559491872787476</v>
      </c>
      <c r="AJ57" s="56">
        <v>1</v>
      </c>
      <c r="AK57" s="57">
        <v>240</v>
      </c>
      <c r="AL57" s="58">
        <v>75445762</v>
      </c>
      <c r="AM57" s="59">
        <v>355</v>
      </c>
      <c r="AN57" s="60">
        <v>317</v>
      </c>
      <c r="AO57" s="61">
        <v>314357.34166666667</v>
      </c>
      <c r="AP57" s="58">
        <v>282750</v>
      </c>
      <c r="AQ57" s="59">
        <v>18.1875</v>
      </c>
      <c r="AR57" s="59">
        <v>4</v>
      </c>
      <c r="AS57" s="62">
        <v>1.0092360973358154</v>
      </c>
      <c r="AT57" s="62">
        <v>1</v>
      </c>
      <c r="AU57" s="62">
        <v>1.0044000148773193</v>
      </c>
      <c r="AV57" s="63">
        <v>1</v>
      </c>
      <c r="AW57" s="58">
        <v>330213.94647887326</v>
      </c>
      <c r="AX57" s="58">
        <v>300000</v>
      </c>
      <c r="AY57" s="61">
        <v>338917.58990536275</v>
      </c>
      <c r="AZ57" s="58">
        <v>299950</v>
      </c>
      <c r="BA57" s="59">
        <v>15.971609115600586</v>
      </c>
      <c r="BB57" s="59">
        <v>4</v>
      </c>
      <c r="BC57" s="62">
        <v>1.0234667062759399</v>
      </c>
      <c r="BD57" s="63">
        <v>1.0003334283828735</v>
      </c>
    </row>
    <row r="58" spans="1:56" x14ac:dyDescent="0.25">
      <c r="A58" s="47">
        <v>44593</v>
      </c>
      <c r="B58" s="48">
        <v>75</v>
      </c>
      <c r="C58" s="49">
        <v>97</v>
      </c>
      <c r="D58" s="50">
        <v>0.73299753665924072</v>
      </c>
      <c r="E58" s="49">
        <v>104</v>
      </c>
      <c r="F58" s="49">
        <v>87</v>
      </c>
      <c r="G58" s="49">
        <v>124</v>
      </c>
      <c r="H58" s="51">
        <v>25057067</v>
      </c>
      <c r="I58" s="52">
        <v>334094.22666666668</v>
      </c>
      <c r="J58" s="53">
        <v>310000</v>
      </c>
      <c r="K58" s="54">
        <v>22.026666641235352</v>
      </c>
      <c r="L58" s="54">
        <v>5</v>
      </c>
      <c r="M58" s="55">
        <v>1.009304404258728</v>
      </c>
      <c r="N58" s="55">
        <v>1</v>
      </c>
      <c r="O58" s="55">
        <v>1.0024929046630859</v>
      </c>
      <c r="P58" s="56">
        <v>1</v>
      </c>
      <c r="Q58" s="52">
        <v>398327.6907216495</v>
      </c>
      <c r="R58" s="53">
        <v>384900</v>
      </c>
      <c r="S58" s="54">
        <v>53.896907806396484</v>
      </c>
      <c r="T58" s="54">
        <v>33</v>
      </c>
      <c r="U58" s="55">
        <v>0.98959493637084961</v>
      </c>
      <c r="V58" s="56">
        <v>1</v>
      </c>
      <c r="W58" s="53">
        <v>367906.25</v>
      </c>
      <c r="X58" s="53">
        <v>349900</v>
      </c>
      <c r="Y58" s="52">
        <v>361553.44827586209</v>
      </c>
      <c r="Z58" s="53">
        <v>285000</v>
      </c>
      <c r="AA58" s="54">
        <v>18.149425506591797</v>
      </c>
      <c r="AB58" s="54">
        <v>3</v>
      </c>
      <c r="AC58" s="55">
        <v>1.02374267578125</v>
      </c>
      <c r="AD58" s="56">
        <v>1.0037037134170532</v>
      </c>
      <c r="AE58" s="52">
        <v>347324.43548387097</v>
      </c>
      <c r="AF58" s="53">
        <v>332400</v>
      </c>
      <c r="AG58" s="54">
        <v>24.491935729980469</v>
      </c>
      <c r="AH58" s="54">
        <v>5</v>
      </c>
      <c r="AI58" s="55">
        <v>0.99534887075424194</v>
      </c>
      <c r="AJ58" s="56">
        <v>1</v>
      </c>
      <c r="AK58" s="57">
        <v>145</v>
      </c>
      <c r="AL58" s="58">
        <v>46489463</v>
      </c>
      <c r="AM58" s="59">
        <v>181</v>
      </c>
      <c r="AN58" s="60">
        <v>161</v>
      </c>
      <c r="AO58" s="61">
        <v>320616.98620689654</v>
      </c>
      <c r="AP58" s="58">
        <v>290000</v>
      </c>
      <c r="AQ58" s="59">
        <v>20.565517425537109</v>
      </c>
      <c r="AR58" s="59">
        <v>5</v>
      </c>
      <c r="AS58" s="62">
        <v>0.99958956241607666</v>
      </c>
      <c r="AT58" s="62">
        <v>1</v>
      </c>
      <c r="AU58" s="62">
        <v>0.99336707592010498</v>
      </c>
      <c r="AV58" s="63">
        <v>1</v>
      </c>
      <c r="AW58" s="58">
        <v>351514.91712707182</v>
      </c>
      <c r="AX58" s="58">
        <v>334900</v>
      </c>
      <c r="AY58" s="61">
        <v>359553.1055900621</v>
      </c>
      <c r="AZ58" s="58">
        <v>300000</v>
      </c>
      <c r="BA58" s="59">
        <v>21.161491394042969</v>
      </c>
      <c r="BB58" s="59">
        <v>4</v>
      </c>
      <c r="BC58" s="62">
        <v>1.0120029449462891</v>
      </c>
      <c r="BD58" s="63">
        <v>1</v>
      </c>
    </row>
    <row r="59" spans="1:56" x14ac:dyDescent="0.25">
      <c r="A59" s="47">
        <v>44562</v>
      </c>
      <c r="B59" s="48">
        <v>70</v>
      </c>
      <c r="C59" s="49">
        <v>95</v>
      </c>
      <c r="D59" s="50">
        <v>0.71653050184249878</v>
      </c>
      <c r="E59" s="49">
        <v>77</v>
      </c>
      <c r="F59" s="49">
        <v>74</v>
      </c>
      <c r="G59" s="49">
        <v>103</v>
      </c>
      <c r="H59" s="51">
        <v>21432396</v>
      </c>
      <c r="I59" s="52">
        <v>306177.08571428573</v>
      </c>
      <c r="J59" s="53">
        <v>280300</v>
      </c>
      <c r="K59" s="54">
        <v>19</v>
      </c>
      <c r="L59" s="54">
        <v>4</v>
      </c>
      <c r="M59" s="55">
        <v>0.9891808032989502</v>
      </c>
      <c r="N59" s="55">
        <v>1</v>
      </c>
      <c r="O59" s="55">
        <v>0.98358941078186035</v>
      </c>
      <c r="P59" s="56">
        <v>1</v>
      </c>
      <c r="Q59" s="52">
        <v>376550.64210526313</v>
      </c>
      <c r="R59" s="53">
        <v>354900</v>
      </c>
      <c r="S59" s="54">
        <v>60.368419647216797</v>
      </c>
      <c r="T59" s="54">
        <v>53</v>
      </c>
      <c r="U59" s="55">
        <v>0.98648178577423096</v>
      </c>
      <c r="V59" s="56">
        <v>1</v>
      </c>
      <c r="W59" s="53">
        <v>329375.97402597405</v>
      </c>
      <c r="X59" s="53">
        <v>319900</v>
      </c>
      <c r="Y59" s="52">
        <v>357201.35135135136</v>
      </c>
      <c r="Z59" s="53">
        <v>327000</v>
      </c>
      <c r="AA59" s="54">
        <v>24.702703475952148</v>
      </c>
      <c r="AB59" s="54">
        <v>6</v>
      </c>
      <c r="AC59" s="55">
        <v>0.99820095300674438</v>
      </c>
      <c r="AD59" s="56">
        <v>1</v>
      </c>
      <c r="AE59" s="52">
        <v>326941.54368932039</v>
      </c>
      <c r="AF59" s="53">
        <v>310000</v>
      </c>
      <c r="AG59" s="54">
        <v>24.475728988647461</v>
      </c>
      <c r="AH59" s="54">
        <v>6</v>
      </c>
      <c r="AI59" s="55">
        <v>0.99223744869232178</v>
      </c>
      <c r="AJ59" s="56">
        <v>1</v>
      </c>
      <c r="AK59" s="57">
        <v>70</v>
      </c>
      <c r="AL59" s="58">
        <v>21432396</v>
      </c>
      <c r="AM59" s="59">
        <v>77</v>
      </c>
      <c r="AN59" s="60">
        <v>74</v>
      </c>
      <c r="AO59" s="61">
        <v>306177.08571428573</v>
      </c>
      <c r="AP59" s="58">
        <v>280300</v>
      </c>
      <c r="AQ59" s="59">
        <v>19</v>
      </c>
      <c r="AR59" s="59">
        <v>4</v>
      </c>
      <c r="AS59" s="62">
        <v>0.9891808032989502</v>
      </c>
      <c r="AT59" s="62">
        <v>1</v>
      </c>
      <c r="AU59" s="62">
        <v>0.98358941078186035</v>
      </c>
      <c r="AV59" s="63">
        <v>1</v>
      </c>
      <c r="AW59" s="58">
        <v>329375.97402597405</v>
      </c>
      <c r="AX59" s="58">
        <v>319900</v>
      </c>
      <c r="AY59" s="61">
        <v>357201.35135135136</v>
      </c>
      <c r="AZ59" s="58">
        <v>327000</v>
      </c>
      <c r="BA59" s="59">
        <v>24.702703475952148</v>
      </c>
      <c r="BB59" s="59">
        <v>6</v>
      </c>
      <c r="BC59" s="62">
        <v>0.99820095300674438</v>
      </c>
      <c r="BD59" s="63">
        <v>1</v>
      </c>
    </row>
    <row r="60" spans="1:56" x14ac:dyDescent="0.25">
      <c r="A60" s="47">
        <v>44531</v>
      </c>
      <c r="B60" s="48">
        <v>113</v>
      </c>
      <c r="C60" s="49">
        <v>101</v>
      </c>
      <c r="D60" s="50">
        <v>0.75939851999282837</v>
      </c>
      <c r="E60" s="49">
        <v>90</v>
      </c>
      <c r="F60" s="49">
        <v>77</v>
      </c>
      <c r="G60" s="49">
        <v>98</v>
      </c>
      <c r="H60" s="51">
        <v>35114231</v>
      </c>
      <c r="I60" s="52">
        <v>310745.40707964601</v>
      </c>
      <c r="J60" s="53">
        <v>280000</v>
      </c>
      <c r="K60" s="54">
        <v>20.929203033447266</v>
      </c>
      <c r="L60" s="54">
        <v>6</v>
      </c>
      <c r="M60" s="55">
        <v>1.0054585933685303</v>
      </c>
      <c r="N60" s="55">
        <v>1</v>
      </c>
      <c r="O60" s="55">
        <v>0.99620270729064941</v>
      </c>
      <c r="P60" s="56">
        <v>1</v>
      </c>
      <c r="Q60" s="52">
        <v>360387.98019801982</v>
      </c>
      <c r="R60" s="53">
        <v>357900</v>
      </c>
      <c r="S60" s="54">
        <v>56.029701232910156</v>
      </c>
      <c r="T60" s="54">
        <v>39</v>
      </c>
      <c r="U60" s="55">
        <v>0.98707324266433716</v>
      </c>
      <c r="V60" s="56">
        <v>1</v>
      </c>
      <c r="W60" s="53">
        <v>309319.16666666669</v>
      </c>
      <c r="X60" s="53">
        <v>311000</v>
      </c>
      <c r="Y60" s="52">
        <v>298316.87012987013</v>
      </c>
      <c r="Z60" s="53">
        <v>279900</v>
      </c>
      <c r="AA60" s="54">
        <v>14.415584564208984</v>
      </c>
      <c r="AB60" s="54">
        <v>6</v>
      </c>
      <c r="AC60" s="55">
        <v>0.98302209377288818</v>
      </c>
      <c r="AD60" s="56">
        <v>1</v>
      </c>
      <c r="AE60" s="52">
        <v>316998.85714285716</v>
      </c>
      <c r="AF60" s="53">
        <v>289950</v>
      </c>
      <c r="AG60" s="54">
        <v>21.530612945556641</v>
      </c>
      <c r="AH60" s="54">
        <v>5.5</v>
      </c>
      <c r="AI60" s="55">
        <v>0.99292564392089844</v>
      </c>
      <c r="AJ60" s="56">
        <v>1</v>
      </c>
      <c r="AK60" s="57">
        <v>1596</v>
      </c>
      <c r="AL60" s="58">
        <v>479895747</v>
      </c>
      <c r="AM60" s="59">
        <v>1829</v>
      </c>
      <c r="AN60" s="60">
        <v>1585</v>
      </c>
      <c r="AO60" s="61">
        <v>300686.5582706767</v>
      </c>
      <c r="AP60" s="58">
        <v>265000</v>
      </c>
      <c r="AQ60" s="59">
        <v>16.621553421020508</v>
      </c>
      <c r="AR60" s="59">
        <v>4</v>
      </c>
      <c r="AS60" s="62">
        <v>1.011821985244751</v>
      </c>
      <c r="AT60" s="62">
        <v>1</v>
      </c>
      <c r="AU60" s="62">
        <v>1.0041090250015259</v>
      </c>
      <c r="AV60" s="63">
        <v>1</v>
      </c>
      <c r="AW60" s="58">
        <v>301833.47676325863</v>
      </c>
      <c r="AX60" s="58">
        <v>264900</v>
      </c>
      <c r="AY60" s="61">
        <v>300806.06624605675</v>
      </c>
      <c r="AZ60" s="58">
        <v>259900</v>
      </c>
      <c r="BA60" s="59">
        <v>15.354574203491211</v>
      </c>
      <c r="BB60" s="59">
        <v>4</v>
      </c>
      <c r="BC60" s="62">
        <v>1.0041604042053223</v>
      </c>
      <c r="BD60" s="63">
        <v>1</v>
      </c>
    </row>
    <row r="61" spans="1:56" x14ac:dyDescent="0.25">
      <c r="A61" s="47">
        <v>44501</v>
      </c>
      <c r="B61" s="48">
        <v>125</v>
      </c>
      <c r="C61" s="49">
        <v>120</v>
      </c>
      <c r="D61" s="50">
        <v>0.88943791389465332</v>
      </c>
      <c r="E61" s="49">
        <v>99</v>
      </c>
      <c r="F61" s="49">
        <v>102</v>
      </c>
      <c r="G61" s="49">
        <v>146</v>
      </c>
      <c r="H61" s="51">
        <v>39463469</v>
      </c>
      <c r="I61" s="52">
        <v>315707.75199999998</v>
      </c>
      <c r="J61" s="53">
        <v>276850</v>
      </c>
      <c r="K61" s="54">
        <v>21.408000946044922</v>
      </c>
      <c r="L61" s="54">
        <v>6</v>
      </c>
      <c r="M61" s="55">
        <v>0.99815595149993896</v>
      </c>
      <c r="N61" s="55">
        <v>1</v>
      </c>
      <c r="O61" s="55">
        <v>0.98326253890991211</v>
      </c>
      <c r="P61" s="56">
        <v>1</v>
      </c>
      <c r="Q61" s="52">
        <v>346871.33333333331</v>
      </c>
      <c r="R61" s="53">
        <v>342450</v>
      </c>
      <c r="S61" s="54">
        <v>56.058334350585938</v>
      </c>
      <c r="T61" s="54">
        <v>39.5</v>
      </c>
      <c r="U61" s="55">
        <v>0.98560029268264771</v>
      </c>
      <c r="V61" s="56">
        <v>1</v>
      </c>
      <c r="W61" s="53">
        <v>279911.09090909088</v>
      </c>
      <c r="X61" s="53">
        <v>255000</v>
      </c>
      <c r="Y61" s="52">
        <v>299862.24509803922</v>
      </c>
      <c r="Z61" s="53">
        <v>249900</v>
      </c>
      <c r="AA61" s="54">
        <v>23.294116973876953</v>
      </c>
      <c r="AB61" s="54">
        <v>7</v>
      </c>
      <c r="AC61" s="55">
        <v>0.99476200342178345</v>
      </c>
      <c r="AD61" s="56">
        <v>1</v>
      </c>
      <c r="AE61" s="52">
        <v>319643.76027397258</v>
      </c>
      <c r="AF61" s="53">
        <v>289950</v>
      </c>
      <c r="AG61" s="54">
        <v>25.794521331787109</v>
      </c>
      <c r="AH61" s="54">
        <v>6</v>
      </c>
      <c r="AI61" s="55">
        <v>0.99015647172927856</v>
      </c>
      <c r="AJ61" s="56">
        <v>1</v>
      </c>
      <c r="AK61" s="57">
        <v>1483</v>
      </c>
      <c r="AL61" s="58">
        <v>444781516</v>
      </c>
      <c r="AM61" s="59">
        <v>1739</v>
      </c>
      <c r="AN61" s="60">
        <v>1508</v>
      </c>
      <c r="AO61" s="61">
        <v>299920.10519217805</v>
      </c>
      <c r="AP61" s="58">
        <v>264900</v>
      </c>
      <c r="AQ61" s="59">
        <v>16.293323516845703</v>
      </c>
      <c r="AR61" s="59">
        <v>4</v>
      </c>
      <c r="AS61" s="62">
        <v>1.012306809425354</v>
      </c>
      <c r="AT61" s="62">
        <v>1</v>
      </c>
      <c r="AU61" s="62">
        <v>1.0047118663787842</v>
      </c>
      <c r="AV61" s="63">
        <v>1</v>
      </c>
      <c r="AW61" s="58">
        <v>301446.06325474411</v>
      </c>
      <c r="AX61" s="58">
        <v>264000</v>
      </c>
      <c r="AY61" s="61">
        <v>300933.16710875329</v>
      </c>
      <c r="AZ61" s="58">
        <v>259900</v>
      </c>
      <c r="BA61" s="59">
        <v>15.402520179748535</v>
      </c>
      <c r="BB61" s="59">
        <v>4</v>
      </c>
      <c r="BC61" s="62">
        <v>1.0052404403686523</v>
      </c>
      <c r="BD61" s="63">
        <v>1</v>
      </c>
    </row>
    <row r="62" spans="1:56" x14ac:dyDescent="0.25">
      <c r="A62" s="47">
        <v>44470</v>
      </c>
      <c r="B62" s="48">
        <v>129</v>
      </c>
      <c r="C62" s="49">
        <v>140</v>
      </c>
      <c r="D62" s="50">
        <v>1.030674934387207</v>
      </c>
      <c r="E62" s="49">
        <v>125</v>
      </c>
      <c r="F62" s="49">
        <v>117</v>
      </c>
      <c r="G62" s="49">
        <v>163</v>
      </c>
      <c r="H62" s="51">
        <v>36967203</v>
      </c>
      <c r="I62" s="52">
        <v>286567.46511627908</v>
      </c>
      <c r="J62" s="53">
        <v>250000</v>
      </c>
      <c r="K62" s="54">
        <v>15.031007766723633</v>
      </c>
      <c r="L62" s="54">
        <v>4</v>
      </c>
      <c r="M62" s="55">
        <v>0.99417632818222046</v>
      </c>
      <c r="N62" s="55">
        <v>1</v>
      </c>
      <c r="O62" s="55">
        <v>0.98210257291793823</v>
      </c>
      <c r="P62" s="56">
        <v>1</v>
      </c>
      <c r="Q62" s="52">
        <v>359953.97142857144</v>
      </c>
      <c r="R62" s="53">
        <v>335000</v>
      </c>
      <c r="S62" s="54">
        <v>53.271427154541016</v>
      </c>
      <c r="T62" s="54">
        <v>39</v>
      </c>
      <c r="U62" s="55">
        <v>0.98232817649841309</v>
      </c>
      <c r="V62" s="56">
        <v>1</v>
      </c>
      <c r="W62" s="53">
        <v>310400.12</v>
      </c>
      <c r="X62" s="53">
        <v>279900</v>
      </c>
      <c r="Y62" s="52">
        <v>303804.40170940169</v>
      </c>
      <c r="Z62" s="53">
        <v>279500</v>
      </c>
      <c r="AA62" s="54">
        <v>22.641025543212891</v>
      </c>
      <c r="AB62" s="54">
        <v>6</v>
      </c>
      <c r="AC62" s="55">
        <v>0.98325216770172119</v>
      </c>
      <c r="AD62" s="56">
        <v>1</v>
      </c>
      <c r="AE62" s="52">
        <v>320208.49079754599</v>
      </c>
      <c r="AF62" s="53">
        <v>299000</v>
      </c>
      <c r="AG62" s="54">
        <v>22.740739822387695</v>
      </c>
      <c r="AH62" s="54">
        <v>5</v>
      </c>
      <c r="AI62" s="55">
        <v>0.98857837915420532</v>
      </c>
      <c r="AJ62" s="56">
        <v>1</v>
      </c>
      <c r="AK62" s="57">
        <v>1358</v>
      </c>
      <c r="AL62" s="58">
        <v>405318047</v>
      </c>
      <c r="AM62" s="59">
        <v>1640</v>
      </c>
      <c r="AN62" s="60">
        <v>1406</v>
      </c>
      <c r="AO62" s="61">
        <v>298466.89764359355</v>
      </c>
      <c r="AP62" s="58">
        <v>260000</v>
      </c>
      <c r="AQ62" s="59">
        <v>15.82253360748291</v>
      </c>
      <c r="AR62" s="59">
        <v>4</v>
      </c>
      <c r="AS62" s="62">
        <v>1.0136094093322754</v>
      </c>
      <c r="AT62" s="62">
        <v>1</v>
      </c>
      <c r="AU62" s="62">
        <v>1.0066876411437988</v>
      </c>
      <c r="AV62" s="63">
        <v>1</v>
      </c>
      <c r="AW62" s="58">
        <v>302746.04024390242</v>
      </c>
      <c r="AX62" s="58">
        <v>264900</v>
      </c>
      <c r="AY62" s="61">
        <v>301010.85846372688</v>
      </c>
      <c r="AZ62" s="58">
        <v>260000</v>
      </c>
      <c r="BA62" s="59">
        <v>14.830014228820801</v>
      </c>
      <c r="BB62" s="59">
        <v>4</v>
      </c>
      <c r="BC62" s="62">
        <v>1.0060011148452759</v>
      </c>
      <c r="BD62" s="63">
        <v>1</v>
      </c>
    </row>
    <row r="63" spans="1:56" x14ac:dyDescent="0.25">
      <c r="A63" s="47">
        <v>44440</v>
      </c>
      <c r="B63" s="48">
        <v>119</v>
      </c>
      <c r="C63" s="49">
        <v>151</v>
      </c>
      <c r="D63" s="50">
        <v>1.1015198230743408</v>
      </c>
      <c r="E63" s="49">
        <v>163</v>
      </c>
      <c r="F63" s="49">
        <v>125</v>
      </c>
      <c r="G63" s="49">
        <v>166</v>
      </c>
      <c r="H63" s="51">
        <v>33441737</v>
      </c>
      <c r="I63" s="52">
        <v>281023</v>
      </c>
      <c r="J63" s="53">
        <v>260000</v>
      </c>
      <c r="K63" s="54">
        <v>13.193277359008789</v>
      </c>
      <c r="L63" s="54">
        <v>4</v>
      </c>
      <c r="M63" s="55">
        <v>0.99620825052261353</v>
      </c>
      <c r="N63" s="55">
        <v>1</v>
      </c>
      <c r="O63" s="55">
        <v>0.98019468784332275</v>
      </c>
      <c r="P63" s="56">
        <v>1</v>
      </c>
      <c r="Q63" s="52">
        <v>341454.20529801323</v>
      </c>
      <c r="R63" s="53">
        <v>329900</v>
      </c>
      <c r="S63" s="54">
        <v>45.158939361572266</v>
      </c>
      <c r="T63" s="54">
        <v>29</v>
      </c>
      <c r="U63" s="55">
        <v>0.98064285516738892</v>
      </c>
      <c r="V63" s="56">
        <v>1</v>
      </c>
      <c r="W63" s="53">
        <v>312890.70552147238</v>
      </c>
      <c r="X63" s="53">
        <v>285000</v>
      </c>
      <c r="Y63" s="52">
        <v>299715.592</v>
      </c>
      <c r="Z63" s="53">
        <v>264900</v>
      </c>
      <c r="AA63" s="54">
        <v>14.736000061035156</v>
      </c>
      <c r="AB63" s="54">
        <v>5</v>
      </c>
      <c r="AC63" s="55">
        <v>0.97627568244934082</v>
      </c>
      <c r="AD63" s="56">
        <v>1</v>
      </c>
      <c r="AE63" s="52">
        <v>309481.53012048191</v>
      </c>
      <c r="AF63" s="53">
        <v>289925</v>
      </c>
      <c r="AG63" s="54">
        <v>20.569696426391602</v>
      </c>
      <c r="AH63" s="54">
        <v>5</v>
      </c>
      <c r="AI63" s="55">
        <v>0.98667103052139282</v>
      </c>
      <c r="AJ63" s="56">
        <v>1</v>
      </c>
      <c r="AK63" s="57">
        <v>1229</v>
      </c>
      <c r="AL63" s="58">
        <v>368350844</v>
      </c>
      <c r="AM63" s="59">
        <v>1515</v>
      </c>
      <c r="AN63" s="60">
        <v>1289</v>
      </c>
      <c r="AO63" s="61">
        <v>299715.90235964197</v>
      </c>
      <c r="AP63" s="58">
        <v>263241</v>
      </c>
      <c r="AQ63" s="59">
        <v>15.905613899230957</v>
      </c>
      <c r="AR63" s="59">
        <v>3</v>
      </c>
      <c r="AS63" s="62">
        <v>1.0156490802764893</v>
      </c>
      <c r="AT63" s="62">
        <v>1</v>
      </c>
      <c r="AU63" s="62">
        <v>1.0092481374740601</v>
      </c>
      <c r="AV63" s="63">
        <v>1</v>
      </c>
      <c r="AW63" s="58">
        <v>302114.51551155117</v>
      </c>
      <c r="AX63" s="58">
        <v>260000</v>
      </c>
      <c r="AY63" s="61">
        <v>300757.29402637703</v>
      </c>
      <c r="AZ63" s="58">
        <v>259900</v>
      </c>
      <c r="BA63" s="59">
        <v>14.121024131774902</v>
      </c>
      <c r="BB63" s="59">
        <v>3</v>
      </c>
      <c r="BC63" s="62">
        <v>1.0080676078796387</v>
      </c>
      <c r="BD63" s="63">
        <v>1</v>
      </c>
    </row>
    <row r="64" spans="1:56" x14ac:dyDescent="0.25">
      <c r="A64" s="47">
        <v>44409</v>
      </c>
      <c r="B64" s="48">
        <v>166</v>
      </c>
      <c r="C64" s="49">
        <v>144</v>
      </c>
      <c r="D64" s="50">
        <v>1.0460047721862793</v>
      </c>
      <c r="E64" s="49">
        <v>156</v>
      </c>
      <c r="F64" s="49">
        <v>136</v>
      </c>
      <c r="G64" s="49">
        <v>171</v>
      </c>
      <c r="H64" s="51">
        <v>53447015</v>
      </c>
      <c r="I64" s="52">
        <v>321969.96987951809</v>
      </c>
      <c r="J64" s="53">
        <v>265000</v>
      </c>
      <c r="K64" s="54">
        <v>13.668674468994141</v>
      </c>
      <c r="L64" s="54">
        <v>4</v>
      </c>
      <c r="M64" s="55">
        <v>1.0162109136581421</v>
      </c>
      <c r="N64" s="55">
        <v>1</v>
      </c>
      <c r="O64" s="55">
        <v>1.0100709199905396</v>
      </c>
      <c r="P64" s="56">
        <v>1</v>
      </c>
      <c r="Q64" s="52">
        <v>329738.25</v>
      </c>
      <c r="R64" s="53">
        <v>294725</v>
      </c>
      <c r="S64" s="54">
        <v>47.1875</v>
      </c>
      <c r="T64" s="54">
        <v>33</v>
      </c>
      <c r="U64" s="55">
        <v>0.97322541475296021</v>
      </c>
      <c r="V64" s="56">
        <v>1</v>
      </c>
      <c r="W64" s="53">
        <v>290605.01282051281</v>
      </c>
      <c r="X64" s="53">
        <v>239900</v>
      </c>
      <c r="Y64" s="52">
        <v>300740.08088235295</v>
      </c>
      <c r="Z64" s="53">
        <v>260000</v>
      </c>
      <c r="AA64" s="54">
        <v>14.5</v>
      </c>
      <c r="AB64" s="54">
        <v>4</v>
      </c>
      <c r="AC64" s="55">
        <v>0.98333370685577393</v>
      </c>
      <c r="AD64" s="56">
        <v>1</v>
      </c>
      <c r="AE64" s="52">
        <v>308558.90643274854</v>
      </c>
      <c r="AF64" s="53">
        <v>288700</v>
      </c>
      <c r="AG64" s="54">
        <v>17.602338790893555</v>
      </c>
      <c r="AH64" s="54">
        <v>4</v>
      </c>
      <c r="AI64" s="55">
        <v>0.98718363046646118</v>
      </c>
      <c r="AJ64" s="56">
        <v>1</v>
      </c>
      <c r="AK64" s="57">
        <v>1110</v>
      </c>
      <c r="AL64" s="58">
        <v>334909107</v>
      </c>
      <c r="AM64" s="59">
        <v>1352</v>
      </c>
      <c r="AN64" s="60">
        <v>1164</v>
      </c>
      <c r="AO64" s="61">
        <v>301719.91621621622</v>
      </c>
      <c r="AP64" s="58">
        <v>264950</v>
      </c>
      <c r="AQ64" s="59">
        <v>16.196395874023438</v>
      </c>
      <c r="AR64" s="59">
        <v>3</v>
      </c>
      <c r="AS64" s="62">
        <v>1.0177333354949951</v>
      </c>
      <c r="AT64" s="62">
        <v>1</v>
      </c>
      <c r="AU64" s="62">
        <v>1.0123629570007324</v>
      </c>
      <c r="AV64" s="63">
        <v>1</v>
      </c>
      <c r="AW64" s="58">
        <v>300815.31508875737</v>
      </c>
      <c r="AX64" s="58">
        <v>259900</v>
      </c>
      <c r="AY64" s="61">
        <v>300869.16065292095</v>
      </c>
      <c r="AZ64" s="58">
        <v>259900</v>
      </c>
      <c r="BA64" s="59">
        <v>14.054983139038086</v>
      </c>
      <c r="BB64" s="59">
        <v>3</v>
      </c>
      <c r="BC64" s="62">
        <v>1.0114544630050659</v>
      </c>
      <c r="BD64" s="63">
        <v>1</v>
      </c>
    </row>
    <row r="65" spans="1:56" x14ac:dyDescent="0.25">
      <c r="A65" s="47">
        <v>44378</v>
      </c>
      <c r="B65" s="48">
        <v>196</v>
      </c>
      <c r="C65" s="49">
        <v>155</v>
      </c>
      <c r="D65" s="50">
        <v>1.1418048143386841</v>
      </c>
      <c r="E65" s="49">
        <v>194</v>
      </c>
      <c r="F65" s="49">
        <v>133</v>
      </c>
      <c r="G65" s="49">
        <v>195</v>
      </c>
      <c r="H65" s="51">
        <v>58863798</v>
      </c>
      <c r="I65" s="52">
        <v>300325.5</v>
      </c>
      <c r="J65" s="53">
        <v>268950</v>
      </c>
      <c r="K65" s="54">
        <v>8.5612249374389648</v>
      </c>
      <c r="L65" s="54">
        <v>3</v>
      </c>
      <c r="M65" s="55">
        <v>1.0226716995239258</v>
      </c>
      <c r="N65" s="55">
        <v>1.0106899738311768</v>
      </c>
      <c r="O65" s="55">
        <v>1.016634464263916</v>
      </c>
      <c r="P65" s="56">
        <v>1.0120028257369995</v>
      </c>
      <c r="Q65" s="52">
        <v>357832.34838709678</v>
      </c>
      <c r="R65" s="53">
        <v>325000</v>
      </c>
      <c r="S65" s="54">
        <v>37.058063507080078</v>
      </c>
      <c r="T65" s="54">
        <v>19</v>
      </c>
      <c r="U65" s="55">
        <v>0.98002123832702637</v>
      </c>
      <c r="V65" s="56">
        <v>1</v>
      </c>
      <c r="W65" s="53">
        <v>310550.50515463919</v>
      </c>
      <c r="X65" s="53">
        <v>275000</v>
      </c>
      <c r="Y65" s="52">
        <v>310552.63157894736</v>
      </c>
      <c r="Z65" s="53">
        <v>255000</v>
      </c>
      <c r="AA65" s="54">
        <v>13.451128005981445</v>
      </c>
      <c r="AB65" s="54">
        <v>3</v>
      </c>
      <c r="AC65" s="55">
        <v>1.0108437538146973</v>
      </c>
      <c r="AD65" s="56">
        <v>1.0036789178848267</v>
      </c>
      <c r="AE65" s="52">
        <v>329988.15384615387</v>
      </c>
      <c r="AF65" s="53">
        <v>289900</v>
      </c>
      <c r="AG65" s="54">
        <v>16.830768585205078</v>
      </c>
      <c r="AH65" s="54">
        <v>5</v>
      </c>
      <c r="AI65" s="55">
        <v>0.99467653036117554</v>
      </c>
      <c r="AJ65" s="56">
        <v>1</v>
      </c>
      <c r="AK65" s="57">
        <v>944</v>
      </c>
      <c r="AL65" s="58">
        <v>281462092</v>
      </c>
      <c r="AM65" s="59">
        <v>1196</v>
      </c>
      <c r="AN65" s="60">
        <v>1028</v>
      </c>
      <c r="AO65" s="61">
        <v>298158.99576271186</v>
      </c>
      <c r="AP65" s="58">
        <v>264900</v>
      </c>
      <c r="AQ65" s="59">
        <v>16.640890121459961</v>
      </c>
      <c r="AR65" s="59">
        <v>3</v>
      </c>
      <c r="AS65" s="62">
        <v>1.0180009603500366</v>
      </c>
      <c r="AT65" s="62">
        <v>1</v>
      </c>
      <c r="AU65" s="62">
        <v>1.0127658843994141</v>
      </c>
      <c r="AV65" s="63">
        <v>1</v>
      </c>
      <c r="AW65" s="58">
        <v>302147.09364548494</v>
      </c>
      <c r="AX65" s="58">
        <v>263500</v>
      </c>
      <c r="AY65" s="61">
        <v>300886.23735408561</v>
      </c>
      <c r="AZ65" s="58">
        <v>259000</v>
      </c>
      <c r="BA65" s="59">
        <v>13.996109008789063</v>
      </c>
      <c r="BB65" s="59">
        <v>3</v>
      </c>
      <c r="BC65" s="62">
        <v>1.0151746273040771</v>
      </c>
      <c r="BD65" s="63">
        <v>1.0004085302352905</v>
      </c>
    </row>
    <row r="66" spans="1:56" x14ac:dyDescent="0.25">
      <c r="A66" s="47">
        <v>44348</v>
      </c>
      <c r="B66" s="48">
        <v>175</v>
      </c>
      <c r="C66" s="49">
        <v>122</v>
      </c>
      <c r="D66" s="50">
        <v>0.89981561899185181</v>
      </c>
      <c r="E66" s="49">
        <v>199</v>
      </c>
      <c r="F66" s="49">
        <v>150</v>
      </c>
      <c r="G66" s="49">
        <v>251</v>
      </c>
      <c r="H66" s="51">
        <v>53737146</v>
      </c>
      <c r="I66" s="52">
        <v>307069.40571428573</v>
      </c>
      <c r="J66" s="53">
        <v>272000</v>
      </c>
      <c r="K66" s="54">
        <v>8.6057138442993164</v>
      </c>
      <c r="L66" s="54">
        <v>3</v>
      </c>
      <c r="M66" s="55">
        <v>1.0290790796279907</v>
      </c>
      <c r="N66" s="55">
        <v>1.0182371139526367</v>
      </c>
      <c r="O66" s="55">
        <v>1.0234872102737427</v>
      </c>
      <c r="P66" s="56">
        <v>1.0137672424316406</v>
      </c>
      <c r="Q66" s="52">
        <v>381691.19672131148</v>
      </c>
      <c r="R66" s="53">
        <v>319950</v>
      </c>
      <c r="S66" s="54">
        <v>44.762294769287109</v>
      </c>
      <c r="T66" s="54">
        <v>23</v>
      </c>
      <c r="U66" s="55">
        <v>0.9829859733581543</v>
      </c>
      <c r="V66" s="56">
        <v>1</v>
      </c>
      <c r="W66" s="53">
        <v>305467.43216080405</v>
      </c>
      <c r="X66" s="53">
        <v>280000</v>
      </c>
      <c r="Y66" s="52">
        <v>294287.48</v>
      </c>
      <c r="Z66" s="53">
        <v>260000</v>
      </c>
      <c r="AA66" s="54">
        <v>9.5466670989990234</v>
      </c>
      <c r="AB66" s="54">
        <v>4</v>
      </c>
      <c r="AC66" s="55">
        <v>1.0114312171936035</v>
      </c>
      <c r="AD66" s="56">
        <v>1.006986141204834</v>
      </c>
      <c r="AE66" s="52">
        <v>298498.49402390438</v>
      </c>
      <c r="AF66" s="53">
        <v>274900</v>
      </c>
      <c r="AG66" s="54">
        <v>11.928286552429199</v>
      </c>
      <c r="AH66" s="54">
        <v>4</v>
      </c>
      <c r="AI66" s="55">
        <v>0.99749904870986938</v>
      </c>
      <c r="AJ66" s="56">
        <v>1</v>
      </c>
      <c r="AK66" s="57">
        <v>748</v>
      </c>
      <c r="AL66" s="58">
        <v>222598294</v>
      </c>
      <c r="AM66" s="59">
        <v>1002</v>
      </c>
      <c r="AN66" s="60">
        <v>895</v>
      </c>
      <c r="AO66" s="61">
        <v>297591.30213903741</v>
      </c>
      <c r="AP66" s="58">
        <v>263500</v>
      </c>
      <c r="AQ66" s="59">
        <v>18.758022308349609</v>
      </c>
      <c r="AR66" s="59">
        <v>3</v>
      </c>
      <c r="AS66" s="62">
        <v>1.0167771577835083</v>
      </c>
      <c r="AT66" s="62">
        <v>1</v>
      </c>
      <c r="AU66" s="62">
        <v>1.0117522478103638</v>
      </c>
      <c r="AV66" s="63">
        <v>1</v>
      </c>
      <c r="AW66" s="58">
        <v>300520.08582834329</v>
      </c>
      <c r="AX66" s="58">
        <v>259900</v>
      </c>
      <c r="AY66" s="61">
        <v>299449.77877094975</v>
      </c>
      <c r="AZ66" s="58">
        <v>259900</v>
      </c>
      <c r="BA66" s="59">
        <v>14.077095031738281</v>
      </c>
      <c r="BB66" s="59">
        <v>3</v>
      </c>
      <c r="BC66" s="62">
        <v>1.0158182382583618</v>
      </c>
      <c r="BD66" s="63">
        <v>1.000400185585022</v>
      </c>
    </row>
    <row r="67" spans="1:56" x14ac:dyDescent="0.25">
      <c r="A67" s="47">
        <v>44317</v>
      </c>
      <c r="B67" s="48">
        <v>166</v>
      </c>
      <c r="C67" s="49">
        <v>96</v>
      </c>
      <c r="D67" s="50">
        <v>0.70243901014328003</v>
      </c>
      <c r="E67" s="49">
        <v>166</v>
      </c>
      <c r="F67" s="49">
        <v>167</v>
      </c>
      <c r="G67" s="49">
        <v>269</v>
      </c>
      <c r="H67" s="51">
        <v>53012442</v>
      </c>
      <c r="I67" s="52">
        <v>319352.06024096388</v>
      </c>
      <c r="J67" s="53">
        <v>281250</v>
      </c>
      <c r="K67" s="54">
        <v>6.6987953186035156</v>
      </c>
      <c r="L67" s="54">
        <v>3</v>
      </c>
      <c r="M67" s="55">
        <v>1.0249683856964111</v>
      </c>
      <c r="N67" s="55">
        <v>1.0058772563934326</v>
      </c>
      <c r="O67" s="55">
        <v>1.0215193033218384</v>
      </c>
      <c r="P67" s="56">
        <v>1.0058772563934326</v>
      </c>
      <c r="Q67" s="52">
        <v>360674.40625</v>
      </c>
      <c r="R67" s="53">
        <v>302450</v>
      </c>
      <c r="S67" s="54">
        <v>48.489582061767578</v>
      </c>
      <c r="T67" s="54">
        <v>33</v>
      </c>
      <c r="U67" s="55">
        <v>0.98442226648330688</v>
      </c>
      <c r="V67" s="56">
        <v>1</v>
      </c>
      <c r="W67" s="53">
        <v>298460.55421686749</v>
      </c>
      <c r="X67" s="53">
        <v>250000</v>
      </c>
      <c r="Y67" s="52">
        <v>302150.89820359281</v>
      </c>
      <c r="Z67" s="53">
        <v>250000</v>
      </c>
      <c r="AA67" s="54">
        <v>8.9880237579345703</v>
      </c>
      <c r="AB67" s="54">
        <v>4</v>
      </c>
      <c r="AC67" s="55">
        <v>1.0277777910232544</v>
      </c>
      <c r="AD67" s="56">
        <v>1.0132529735565186</v>
      </c>
      <c r="AE67" s="52">
        <v>306273.79182156135</v>
      </c>
      <c r="AF67" s="53">
        <v>273000</v>
      </c>
      <c r="AG67" s="54">
        <v>10.397769927978516</v>
      </c>
      <c r="AH67" s="54">
        <v>3</v>
      </c>
      <c r="AI67" s="55">
        <v>0.99565666913986206</v>
      </c>
      <c r="AJ67" s="56">
        <v>1</v>
      </c>
      <c r="AK67" s="57">
        <v>573</v>
      </c>
      <c r="AL67" s="58">
        <v>168861148</v>
      </c>
      <c r="AM67" s="59">
        <v>803</v>
      </c>
      <c r="AN67" s="60">
        <v>745</v>
      </c>
      <c r="AO67" s="61">
        <v>294696.59336823737</v>
      </c>
      <c r="AP67" s="58">
        <v>260000</v>
      </c>
      <c r="AQ67" s="59">
        <v>21.858638763427734</v>
      </c>
      <c r="AR67" s="59">
        <v>3</v>
      </c>
      <c r="AS67" s="62">
        <v>1.0130200386047363</v>
      </c>
      <c r="AT67" s="62">
        <v>1</v>
      </c>
      <c r="AU67" s="62">
        <v>1.0081683397293091</v>
      </c>
      <c r="AV67" s="63">
        <v>1</v>
      </c>
      <c r="AW67" s="58">
        <v>299294.03113325033</v>
      </c>
      <c r="AX67" s="58">
        <v>259900</v>
      </c>
      <c r="AY67" s="61">
        <v>300489.16778523492</v>
      </c>
      <c r="AZ67" s="58">
        <v>259000</v>
      </c>
      <c r="BA67" s="59">
        <v>14.989261627197266</v>
      </c>
      <c r="BB67" s="59">
        <v>3</v>
      </c>
      <c r="BC67" s="62">
        <v>1.0167015790939331</v>
      </c>
      <c r="BD67" s="63">
        <v>1.0003125667572021</v>
      </c>
    </row>
    <row r="68" spans="1:56" x14ac:dyDescent="0.25">
      <c r="A68" s="47">
        <v>44287</v>
      </c>
      <c r="B68" s="48">
        <v>156</v>
      </c>
      <c r="C68" s="49">
        <v>108</v>
      </c>
      <c r="D68" s="50">
        <v>0.80397027730941772</v>
      </c>
      <c r="E68" s="49">
        <v>237</v>
      </c>
      <c r="F68" s="49">
        <v>200</v>
      </c>
      <c r="G68" s="49">
        <v>269</v>
      </c>
      <c r="H68" s="51">
        <v>45365957</v>
      </c>
      <c r="I68" s="52">
        <v>290807.41666666669</v>
      </c>
      <c r="J68" s="53">
        <v>250750</v>
      </c>
      <c r="K68" s="54">
        <v>18.429487228393555</v>
      </c>
      <c r="L68" s="54">
        <v>3</v>
      </c>
      <c r="M68" s="55">
        <v>1.0246212482452393</v>
      </c>
      <c r="N68" s="55">
        <v>1.0055923461914063</v>
      </c>
      <c r="O68" s="55">
        <v>1.0240960121154785</v>
      </c>
      <c r="P68" s="56">
        <v>1.0086109638214111</v>
      </c>
      <c r="Q68" s="52">
        <v>360852.46296296298</v>
      </c>
      <c r="R68" s="53">
        <v>313750</v>
      </c>
      <c r="S68" s="54">
        <v>38.620368957519531</v>
      </c>
      <c r="T68" s="54">
        <v>17</v>
      </c>
      <c r="U68" s="55">
        <v>0.98529380559921265</v>
      </c>
      <c r="V68" s="56">
        <v>1</v>
      </c>
      <c r="W68" s="53">
        <v>293925.63291139243</v>
      </c>
      <c r="X68" s="53">
        <v>269900</v>
      </c>
      <c r="Y68" s="52">
        <v>301901.57500000001</v>
      </c>
      <c r="Z68" s="53">
        <v>265000</v>
      </c>
      <c r="AA68" s="54">
        <v>5.815000057220459</v>
      </c>
      <c r="AB68" s="54">
        <v>3</v>
      </c>
      <c r="AC68" s="55">
        <v>1.0276767015457153</v>
      </c>
      <c r="AD68" s="56">
        <v>1.0191473960876465</v>
      </c>
      <c r="AE68" s="52">
        <v>320196.84014869889</v>
      </c>
      <c r="AF68" s="53">
        <v>279000</v>
      </c>
      <c r="AG68" s="54">
        <v>9.9776954650878906</v>
      </c>
      <c r="AH68" s="54">
        <v>3</v>
      </c>
      <c r="AI68" s="55">
        <v>0.99676179885864258</v>
      </c>
      <c r="AJ68" s="56">
        <v>1</v>
      </c>
      <c r="AK68" s="57">
        <v>407</v>
      </c>
      <c r="AL68" s="58">
        <v>115848706</v>
      </c>
      <c r="AM68" s="59">
        <v>637</v>
      </c>
      <c r="AN68" s="60">
        <v>578</v>
      </c>
      <c r="AO68" s="61">
        <v>284640.55528255529</v>
      </c>
      <c r="AP68" s="58">
        <v>250000</v>
      </c>
      <c r="AQ68" s="59">
        <v>28.041769027709961</v>
      </c>
      <c r="AR68" s="59">
        <v>4</v>
      </c>
      <c r="AS68" s="62">
        <v>1.0081467628479004</v>
      </c>
      <c r="AT68" s="62">
        <v>1</v>
      </c>
      <c r="AU68" s="62">
        <v>1.0027229785919189</v>
      </c>
      <c r="AV68" s="63">
        <v>1</v>
      </c>
      <c r="AW68" s="58">
        <v>299511.2323390895</v>
      </c>
      <c r="AX68" s="58">
        <v>260000</v>
      </c>
      <c r="AY68" s="61">
        <v>300009.04844290658</v>
      </c>
      <c r="AZ68" s="58">
        <v>259900</v>
      </c>
      <c r="BA68" s="59">
        <v>16.723182678222656</v>
      </c>
      <c r="BB68" s="59">
        <v>3</v>
      </c>
      <c r="BC68" s="62">
        <v>1.0135012865066528</v>
      </c>
      <c r="BD68" s="63">
        <v>1</v>
      </c>
    </row>
    <row r="69" spans="1:56" x14ac:dyDescent="0.25">
      <c r="A69" s="47">
        <v>44256</v>
      </c>
      <c r="B69" s="48">
        <v>98</v>
      </c>
      <c r="C69" s="49">
        <v>88</v>
      </c>
      <c r="D69" s="50">
        <v>0.66082602739334106</v>
      </c>
      <c r="E69" s="49">
        <v>198</v>
      </c>
      <c r="F69" s="49">
        <v>184</v>
      </c>
      <c r="G69" s="49">
        <v>215</v>
      </c>
      <c r="H69" s="51">
        <v>29503399</v>
      </c>
      <c r="I69" s="52">
        <v>301055.09183673467</v>
      </c>
      <c r="J69" s="53">
        <v>273300</v>
      </c>
      <c r="K69" s="54">
        <v>33.38775634765625</v>
      </c>
      <c r="L69" s="54">
        <v>4</v>
      </c>
      <c r="M69" s="55">
        <v>1.0031000375747681</v>
      </c>
      <c r="N69" s="55">
        <v>1</v>
      </c>
      <c r="O69" s="55">
        <v>0.9982190728187561</v>
      </c>
      <c r="P69" s="56">
        <v>1</v>
      </c>
      <c r="Q69" s="52">
        <v>379611.77272727271</v>
      </c>
      <c r="R69" s="53">
        <v>307450</v>
      </c>
      <c r="S69" s="54">
        <v>46.522727966308594</v>
      </c>
      <c r="T69" s="54">
        <v>16</v>
      </c>
      <c r="U69" s="55">
        <v>0.98666977882385254</v>
      </c>
      <c r="V69" s="56">
        <v>1</v>
      </c>
      <c r="W69" s="53">
        <v>316725.32828282827</v>
      </c>
      <c r="X69" s="53">
        <v>272250</v>
      </c>
      <c r="Y69" s="52">
        <v>303207.96195652173</v>
      </c>
      <c r="Z69" s="53">
        <v>267450</v>
      </c>
      <c r="AA69" s="54">
        <v>13.635869979858398</v>
      </c>
      <c r="AB69" s="54">
        <v>3</v>
      </c>
      <c r="AC69" s="55">
        <v>1.0204463005065918</v>
      </c>
      <c r="AD69" s="56">
        <v>1</v>
      </c>
      <c r="AE69" s="52">
        <v>312095.88372093026</v>
      </c>
      <c r="AF69" s="53">
        <v>269900</v>
      </c>
      <c r="AG69" s="54">
        <v>20.595348358154297</v>
      </c>
      <c r="AH69" s="54">
        <v>3</v>
      </c>
      <c r="AI69" s="55">
        <v>0.99666380882263184</v>
      </c>
      <c r="AJ69" s="56">
        <v>1</v>
      </c>
      <c r="AK69" s="57">
        <v>251</v>
      </c>
      <c r="AL69" s="58">
        <v>70482749</v>
      </c>
      <c r="AM69" s="59">
        <v>400</v>
      </c>
      <c r="AN69" s="60">
        <v>378</v>
      </c>
      <c r="AO69" s="61">
        <v>280807.76494023902</v>
      </c>
      <c r="AP69" s="58">
        <v>250000</v>
      </c>
      <c r="AQ69" s="59">
        <v>34.015937805175781</v>
      </c>
      <c r="AR69" s="59">
        <v>5</v>
      </c>
      <c r="AS69" s="62">
        <v>0.99790751934051514</v>
      </c>
      <c r="AT69" s="62">
        <v>1</v>
      </c>
      <c r="AU69" s="62">
        <v>0.98943930864334106</v>
      </c>
      <c r="AV69" s="63">
        <v>1</v>
      </c>
      <c r="AW69" s="58">
        <v>302820.7</v>
      </c>
      <c r="AX69" s="58">
        <v>255000</v>
      </c>
      <c r="AY69" s="61">
        <v>299007.71164021164</v>
      </c>
      <c r="AZ69" s="58">
        <v>254400</v>
      </c>
      <c r="BA69" s="59">
        <v>22.494709014892578</v>
      </c>
      <c r="BB69" s="59">
        <v>3</v>
      </c>
      <c r="BC69" s="62">
        <v>1.0060011148452759</v>
      </c>
      <c r="BD69" s="63">
        <v>1</v>
      </c>
    </row>
    <row r="70" spans="1:56" x14ac:dyDescent="0.25">
      <c r="A70" s="47">
        <v>44228</v>
      </c>
      <c r="B70" s="48">
        <v>78</v>
      </c>
      <c r="C70" s="49">
        <v>90</v>
      </c>
      <c r="D70" s="50">
        <v>0.66095471382141113</v>
      </c>
      <c r="E70" s="49">
        <v>92</v>
      </c>
      <c r="F70" s="49">
        <v>93</v>
      </c>
      <c r="G70" s="49">
        <v>152</v>
      </c>
      <c r="H70" s="51">
        <v>19398850</v>
      </c>
      <c r="I70" s="52">
        <v>248703.20512820513</v>
      </c>
      <c r="J70" s="53">
        <v>203750</v>
      </c>
      <c r="K70" s="54">
        <v>31.423076629638672</v>
      </c>
      <c r="L70" s="54">
        <v>4.5</v>
      </c>
      <c r="M70" s="55">
        <v>0.9888150691986084</v>
      </c>
      <c r="N70" s="55">
        <v>1</v>
      </c>
      <c r="O70" s="55">
        <v>0.97960442304611206</v>
      </c>
      <c r="P70" s="56">
        <v>1</v>
      </c>
      <c r="Q70" s="52">
        <v>345138.73333333334</v>
      </c>
      <c r="R70" s="53">
        <v>271225</v>
      </c>
      <c r="S70" s="54">
        <v>61.777778625488281</v>
      </c>
      <c r="T70" s="54">
        <v>33.5</v>
      </c>
      <c r="U70" s="55">
        <v>0.98542720079421997</v>
      </c>
      <c r="V70" s="56">
        <v>1</v>
      </c>
      <c r="W70" s="53">
        <v>288319.5652173913</v>
      </c>
      <c r="X70" s="53">
        <v>234950</v>
      </c>
      <c r="Y70" s="52">
        <v>312121.50537634408</v>
      </c>
      <c r="Z70" s="53">
        <v>254900</v>
      </c>
      <c r="AA70" s="54">
        <v>36.451614379882813</v>
      </c>
      <c r="AB70" s="54">
        <v>6</v>
      </c>
      <c r="AC70" s="55">
        <v>0.99929934740066528</v>
      </c>
      <c r="AD70" s="56">
        <v>1</v>
      </c>
      <c r="AE70" s="52">
        <v>315968.75</v>
      </c>
      <c r="AF70" s="53">
        <v>269900</v>
      </c>
      <c r="AG70" s="54">
        <v>33.269737243652344</v>
      </c>
      <c r="AH70" s="54">
        <v>5</v>
      </c>
      <c r="AI70" s="55">
        <v>0.99511384963989258</v>
      </c>
      <c r="AJ70" s="56">
        <v>1</v>
      </c>
      <c r="AK70" s="57">
        <v>153</v>
      </c>
      <c r="AL70" s="58">
        <v>40979350</v>
      </c>
      <c r="AM70" s="59">
        <v>202</v>
      </c>
      <c r="AN70" s="60">
        <v>194</v>
      </c>
      <c r="AO70" s="61">
        <v>267838.88888888888</v>
      </c>
      <c r="AP70" s="58">
        <v>239900</v>
      </c>
      <c r="AQ70" s="59">
        <v>34.418300628662109</v>
      </c>
      <c r="AR70" s="59">
        <v>5</v>
      </c>
      <c r="AS70" s="62">
        <v>0.99458163976669312</v>
      </c>
      <c r="AT70" s="62">
        <v>1</v>
      </c>
      <c r="AU70" s="62">
        <v>0.98381567001342773</v>
      </c>
      <c r="AV70" s="63">
        <v>1</v>
      </c>
      <c r="AW70" s="58">
        <v>289191.41089108912</v>
      </c>
      <c r="AX70" s="58">
        <v>239950</v>
      </c>
      <c r="AY70" s="61">
        <v>295023.96907216497</v>
      </c>
      <c r="AZ70" s="58">
        <v>248250</v>
      </c>
      <c r="BA70" s="59">
        <v>30.896907806396484</v>
      </c>
      <c r="BB70" s="59">
        <v>4</v>
      </c>
      <c r="BC70" s="62">
        <v>0.99230057001113892</v>
      </c>
      <c r="BD70" s="63">
        <v>1</v>
      </c>
    </row>
    <row r="71" spans="1:56" x14ac:dyDescent="0.25">
      <c r="A71" s="47">
        <v>44197</v>
      </c>
      <c r="B71" s="48">
        <v>75</v>
      </c>
      <c r="C71" s="49">
        <v>107</v>
      </c>
      <c r="D71" s="50">
        <v>0.77865368127822876</v>
      </c>
      <c r="E71" s="49">
        <v>110</v>
      </c>
      <c r="F71" s="49">
        <v>101</v>
      </c>
      <c r="G71" s="49">
        <v>128</v>
      </c>
      <c r="H71" s="51">
        <v>21580500</v>
      </c>
      <c r="I71" s="52">
        <v>287740</v>
      </c>
      <c r="J71" s="53">
        <v>262000</v>
      </c>
      <c r="K71" s="54">
        <v>37.533332824707031</v>
      </c>
      <c r="L71" s="54">
        <v>6</v>
      </c>
      <c r="M71" s="55">
        <v>1.0005788803100586</v>
      </c>
      <c r="N71" s="55">
        <v>1</v>
      </c>
      <c r="O71" s="55">
        <v>0.98819541931152344</v>
      </c>
      <c r="P71" s="56">
        <v>1</v>
      </c>
      <c r="Q71" s="52">
        <v>364501.21495327103</v>
      </c>
      <c r="R71" s="53">
        <v>299000</v>
      </c>
      <c r="S71" s="54">
        <v>73.953269958496094</v>
      </c>
      <c r="T71" s="54">
        <v>43</v>
      </c>
      <c r="U71" s="55">
        <v>0.98832535743713379</v>
      </c>
      <c r="V71" s="56">
        <v>1</v>
      </c>
      <c r="W71" s="53">
        <v>289920.59090909088</v>
      </c>
      <c r="X71" s="53">
        <v>248250</v>
      </c>
      <c r="Y71" s="52">
        <v>279280.69306930696</v>
      </c>
      <c r="Z71" s="53">
        <v>239900</v>
      </c>
      <c r="AA71" s="54">
        <v>25.78217887878418</v>
      </c>
      <c r="AB71" s="54">
        <v>4</v>
      </c>
      <c r="AC71" s="55">
        <v>0.98585617542266846</v>
      </c>
      <c r="AD71" s="56">
        <v>1</v>
      </c>
      <c r="AE71" s="52">
        <v>275748.046875</v>
      </c>
      <c r="AF71" s="53">
        <v>249200</v>
      </c>
      <c r="AG71" s="54">
        <v>29.34375</v>
      </c>
      <c r="AH71" s="54">
        <v>5</v>
      </c>
      <c r="AI71" s="55">
        <v>0.99099183082580566</v>
      </c>
      <c r="AJ71" s="56">
        <v>1</v>
      </c>
      <c r="AK71" s="57">
        <v>75</v>
      </c>
      <c r="AL71" s="58">
        <v>21580500</v>
      </c>
      <c r="AM71" s="59">
        <v>110</v>
      </c>
      <c r="AN71" s="60">
        <v>101</v>
      </c>
      <c r="AO71" s="61">
        <v>287740</v>
      </c>
      <c r="AP71" s="58">
        <v>262000</v>
      </c>
      <c r="AQ71" s="59">
        <v>37.533332824707031</v>
      </c>
      <c r="AR71" s="59">
        <v>6</v>
      </c>
      <c r="AS71" s="62">
        <v>1.0005788803100586</v>
      </c>
      <c r="AT71" s="62">
        <v>1</v>
      </c>
      <c r="AU71" s="62">
        <v>0.98819541931152344</v>
      </c>
      <c r="AV71" s="63">
        <v>1</v>
      </c>
      <c r="AW71" s="58">
        <v>289920.59090909088</v>
      </c>
      <c r="AX71" s="58">
        <v>248250</v>
      </c>
      <c r="AY71" s="61">
        <v>279280.69306930696</v>
      </c>
      <c r="AZ71" s="58">
        <v>239900</v>
      </c>
      <c r="BA71" s="59">
        <v>25.78217887878418</v>
      </c>
      <c r="BB71" s="59">
        <v>4</v>
      </c>
      <c r="BC71" s="62">
        <v>0.98585617542266846</v>
      </c>
      <c r="BD71" s="63">
        <v>1</v>
      </c>
    </row>
    <row r="72" spans="1:56" x14ac:dyDescent="0.25">
      <c r="A72" s="47">
        <v>44166</v>
      </c>
      <c r="B72" s="48">
        <v>136</v>
      </c>
      <c r="C72" s="49">
        <v>106</v>
      </c>
      <c r="D72" s="50">
        <v>0.77184468507766724</v>
      </c>
      <c r="E72" s="49">
        <v>71</v>
      </c>
      <c r="F72" s="49">
        <v>86</v>
      </c>
      <c r="G72" s="49">
        <v>111</v>
      </c>
      <c r="H72" s="51">
        <v>46700780</v>
      </c>
      <c r="I72" s="52">
        <v>343388.0882352941</v>
      </c>
      <c r="J72" s="53">
        <v>247700</v>
      </c>
      <c r="K72" s="54">
        <v>25.308822631835938</v>
      </c>
      <c r="L72" s="54">
        <v>9.5</v>
      </c>
      <c r="M72" s="55">
        <v>0.99507772922515869</v>
      </c>
      <c r="N72" s="55">
        <v>1</v>
      </c>
      <c r="O72" s="55">
        <v>0.98799830675125122</v>
      </c>
      <c r="P72" s="56">
        <v>1</v>
      </c>
      <c r="Q72" s="52">
        <v>355749.66981132078</v>
      </c>
      <c r="R72" s="53">
        <v>276450</v>
      </c>
      <c r="S72" s="54">
        <v>77.21697998046875</v>
      </c>
      <c r="T72" s="54">
        <v>63</v>
      </c>
      <c r="U72" s="55">
        <v>0.98154199123382568</v>
      </c>
      <c r="V72" s="56">
        <v>1</v>
      </c>
      <c r="W72" s="53">
        <v>392124.12676056341</v>
      </c>
      <c r="X72" s="53">
        <v>235000</v>
      </c>
      <c r="Y72" s="52">
        <v>284727.47674418607</v>
      </c>
      <c r="Z72" s="53">
        <v>234950</v>
      </c>
      <c r="AA72" s="54">
        <v>39.220932006835938</v>
      </c>
      <c r="AB72" s="54">
        <v>7</v>
      </c>
      <c r="AC72" s="55">
        <v>0.99144965410232544</v>
      </c>
      <c r="AD72" s="56">
        <v>1</v>
      </c>
      <c r="AE72" s="52">
        <v>283133.77477477479</v>
      </c>
      <c r="AF72" s="53">
        <v>272600</v>
      </c>
      <c r="AG72" s="54">
        <v>37.936935424804688</v>
      </c>
      <c r="AH72" s="54">
        <v>9</v>
      </c>
      <c r="AI72" s="55">
        <v>0.98722779750823975</v>
      </c>
      <c r="AJ72" s="56">
        <v>1</v>
      </c>
      <c r="AK72" s="57">
        <v>1648</v>
      </c>
      <c r="AL72" s="58">
        <v>444201981</v>
      </c>
      <c r="AM72" s="59">
        <v>1845</v>
      </c>
      <c r="AN72" s="60">
        <v>1657</v>
      </c>
      <c r="AO72" s="61">
        <v>269540.0370145631</v>
      </c>
      <c r="AP72" s="58">
        <v>239900</v>
      </c>
      <c r="AQ72" s="59">
        <v>31.401092529296875</v>
      </c>
      <c r="AR72" s="59">
        <v>7</v>
      </c>
      <c r="AS72" s="62">
        <v>0.99340230226516724</v>
      </c>
      <c r="AT72" s="62">
        <v>1</v>
      </c>
      <c r="AU72" s="62">
        <v>0.98501265048980713</v>
      </c>
      <c r="AV72" s="63">
        <v>1</v>
      </c>
      <c r="AW72" s="58">
        <v>277221.13658536586</v>
      </c>
      <c r="AX72" s="58">
        <v>239900</v>
      </c>
      <c r="AY72" s="61">
        <v>275440.40374170186</v>
      </c>
      <c r="AZ72" s="58">
        <v>240000</v>
      </c>
      <c r="BA72" s="59">
        <v>31.1182861328125</v>
      </c>
      <c r="BB72" s="59">
        <v>6</v>
      </c>
      <c r="BC72" s="62">
        <v>0.98609447479248047</v>
      </c>
      <c r="BD72" s="63">
        <v>1</v>
      </c>
    </row>
    <row r="73" spans="1:56" x14ac:dyDescent="0.25">
      <c r="A73" s="47">
        <v>44136</v>
      </c>
      <c r="B73" s="48">
        <v>136</v>
      </c>
      <c r="C73" s="49">
        <v>132</v>
      </c>
      <c r="D73" s="50">
        <v>0.97297292947769165</v>
      </c>
      <c r="E73" s="49">
        <v>94</v>
      </c>
      <c r="F73" s="49">
        <v>114</v>
      </c>
      <c r="G73" s="49">
        <v>160</v>
      </c>
      <c r="H73" s="51">
        <v>37494336</v>
      </c>
      <c r="I73" s="52">
        <v>275693.64705882355</v>
      </c>
      <c r="J73" s="53">
        <v>246975</v>
      </c>
      <c r="K73" s="54">
        <v>26.220588684082031</v>
      </c>
      <c r="L73" s="54">
        <v>5</v>
      </c>
      <c r="M73" s="55">
        <v>0.99361330270767212</v>
      </c>
      <c r="N73" s="55">
        <v>1</v>
      </c>
      <c r="O73" s="55">
        <v>0.9837416410446167</v>
      </c>
      <c r="P73" s="56">
        <v>1</v>
      </c>
      <c r="Q73" s="52">
        <v>377967.14393939392</v>
      </c>
      <c r="R73" s="53">
        <v>288200</v>
      </c>
      <c r="S73" s="54">
        <v>81.636360168457031</v>
      </c>
      <c r="T73" s="54">
        <v>47</v>
      </c>
      <c r="U73" s="55">
        <v>0.98443371057510376</v>
      </c>
      <c r="V73" s="56">
        <v>1</v>
      </c>
      <c r="W73" s="53">
        <v>248256.58510638299</v>
      </c>
      <c r="X73" s="53">
        <v>216500</v>
      </c>
      <c r="Y73" s="52">
        <v>271196.0438596491</v>
      </c>
      <c r="Z73" s="53">
        <v>244250</v>
      </c>
      <c r="AA73" s="54">
        <v>24.508771896362305</v>
      </c>
      <c r="AB73" s="54">
        <v>7</v>
      </c>
      <c r="AC73" s="55">
        <v>0.98528075218200684</v>
      </c>
      <c r="AD73" s="56">
        <v>1</v>
      </c>
      <c r="AE73" s="52">
        <v>282646.24375000002</v>
      </c>
      <c r="AF73" s="53">
        <v>257400</v>
      </c>
      <c r="AG73" s="54">
        <v>26.774999618530273</v>
      </c>
      <c r="AH73" s="54">
        <v>10.5</v>
      </c>
      <c r="AI73" s="55">
        <v>0.98868024349212646</v>
      </c>
      <c r="AJ73" s="56">
        <v>1</v>
      </c>
      <c r="AK73" s="57">
        <v>1512</v>
      </c>
      <c r="AL73" s="58">
        <v>397501201</v>
      </c>
      <c r="AM73" s="59">
        <v>1774</v>
      </c>
      <c r="AN73" s="60">
        <v>1571</v>
      </c>
      <c r="AO73" s="61">
        <v>262897.61970899469</v>
      </c>
      <c r="AP73" s="58">
        <v>238500</v>
      </c>
      <c r="AQ73" s="59">
        <v>31.949073791503906</v>
      </c>
      <c r="AR73" s="59">
        <v>6.5</v>
      </c>
      <c r="AS73" s="62">
        <v>0.99325156211853027</v>
      </c>
      <c r="AT73" s="62">
        <v>1</v>
      </c>
      <c r="AU73" s="62">
        <v>0.98474377393722534</v>
      </c>
      <c r="AV73" s="63">
        <v>1</v>
      </c>
      <c r="AW73" s="58">
        <v>272622.42615558062</v>
      </c>
      <c r="AX73" s="58">
        <v>239900</v>
      </c>
      <c r="AY73" s="61">
        <v>274932.00891152135</v>
      </c>
      <c r="AZ73" s="58">
        <v>240000</v>
      </c>
      <c r="BA73" s="59">
        <v>30.67473030090332</v>
      </c>
      <c r="BB73" s="59">
        <v>6</v>
      </c>
      <c r="BC73" s="62">
        <v>0.98580092191696167</v>
      </c>
      <c r="BD73" s="63">
        <v>1</v>
      </c>
    </row>
    <row r="74" spans="1:56" x14ac:dyDescent="0.25">
      <c r="A74" s="47">
        <v>44105</v>
      </c>
      <c r="B74" s="48">
        <v>144</v>
      </c>
      <c r="C74" s="49">
        <v>174</v>
      </c>
      <c r="D74" s="50">
        <v>1.3198482990264893</v>
      </c>
      <c r="E74" s="49">
        <v>148</v>
      </c>
      <c r="F74" s="49">
        <v>124</v>
      </c>
      <c r="G74" s="49">
        <v>178</v>
      </c>
      <c r="H74" s="51">
        <v>38656794</v>
      </c>
      <c r="I74" s="52">
        <v>268449.95833333331</v>
      </c>
      <c r="J74" s="53">
        <v>245000</v>
      </c>
      <c r="K74" s="54">
        <v>27.1875</v>
      </c>
      <c r="L74" s="54">
        <v>6</v>
      </c>
      <c r="M74" s="55">
        <v>0.99541491270065308</v>
      </c>
      <c r="N74" s="55">
        <v>1</v>
      </c>
      <c r="O74" s="55">
        <v>0.99023574590682983</v>
      </c>
      <c r="P74" s="56">
        <v>1</v>
      </c>
      <c r="Q74" s="52">
        <v>377620.7643678161</v>
      </c>
      <c r="R74" s="53">
        <v>302450</v>
      </c>
      <c r="S74" s="54">
        <v>66.672416687011719</v>
      </c>
      <c r="T74" s="54">
        <v>39</v>
      </c>
      <c r="U74" s="55">
        <v>0.98526567220687866</v>
      </c>
      <c r="V74" s="56">
        <v>1</v>
      </c>
      <c r="W74" s="53">
        <v>284564.03378378379</v>
      </c>
      <c r="X74" s="53">
        <v>229950</v>
      </c>
      <c r="Y74" s="52">
        <v>352158.27419354836</v>
      </c>
      <c r="Z74" s="53">
        <v>245000</v>
      </c>
      <c r="AA74" s="54">
        <v>28.258064270019531</v>
      </c>
      <c r="AB74" s="54">
        <v>6</v>
      </c>
      <c r="AC74" s="55">
        <v>0.98146182298660278</v>
      </c>
      <c r="AD74" s="56">
        <v>1</v>
      </c>
      <c r="AE74" s="52">
        <v>285755.30337078654</v>
      </c>
      <c r="AF74" s="53">
        <v>259975</v>
      </c>
      <c r="AG74" s="54">
        <v>28.544944763183594</v>
      </c>
      <c r="AH74" s="54">
        <v>8</v>
      </c>
      <c r="AI74" s="55">
        <v>0.98818325996398926</v>
      </c>
      <c r="AJ74" s="56">
        <v>1</v>
      </c>
      <c r="AK74" s="57">
        <v>1376</v>
      </c>
      <c r="AL74" s="58">
        <v>360006865</v>
      </c>
      <c r="AM74" s="59">
        <v>1680</v>
      </c>
      <c r="AN74" s="60">
        <v>1457</v>
      </c>
      <c r="AO74" s="61">
        <v>261632.8960755814</v>
      </c>
      <c r="AP74" s="58">
        <v>237725</v>
      </c>
      <c r="AQ74" s="59">
        <v>32.515262603759766</v>
      </c>
      <c r="AR74" s="59">
        <v>7</v>
      </c>
      <c r="AS74" s="62">
        <v>0.99321585893630981</v>
      </c>
      <c r="AT74" s="62">
        <v>1</v>
      </c>
      <c r="AU74" s="62">
        <v>0.98484295606613159</v>
      </c>
      <c r="AV74" s="63">
        <v>1</v>
      </c>
      <c r="AW74" s="58">
        <v>273985.75297619047</v>
      </c>
      <c r="AX74" s="58">
        <v>240000</v>
      </c>
      <c r="AY74" s="61">
        <v>275224.32189430337</v>
      </c>
      <c r="AZ74" s="58">
        <v>239900</v>
      </c>
      <c r="BA74" s="59">
        <v>31.157173156738281</v>
      </c>
      <c r="BB74" s="59">
        <v>6</v>
      </c>
      <c r="BC74" s="62">
        <v>0.98584169149398804</v>
      </c>
      <c r="BD74" s="63">
        <v>1</v>
      </c>
    </row>
    <row r="75" spans="1:56" x14ac:dyDescent="0.25">
      <c r="A75" s="47">
        <v>44075</v>
      </c>
      <c r="B75" s="48">
        <v>126</v>
      </c>
      <c r="C75" s="49">
        <v>168</v>
      </c>
      <c r="D75" s="50">
        <v>1.2824426889419556</v>
      </c>
      <c r="E75" s="49">
        <v>160</v>
      </c>
      <c r="F75" s="49">
        <v>159</v>
      </c>
      <c r="G75" s="49">
        <v>194</v>
      </c>
      <c r="H75" s="51">
        <v>34932054</v>
      </c>
      <c r="I75" s="52">
        <v>277238.52380952379</v>
      </c>
      <c r="J75" s="53">
        <v>239950</v>
      </c>
      <c r="K75" s="54">
        <v>26.206348419189453</v>
      </c>
      <c r="L75" s="54">
        <v>8</v>
      </c>
      <c r="M75" s="55">
        <v>0.99233865737915039</v>
      </c>
      <c r="N75" s="55">
        <v>1</v>
      </c>
      <c r="O75" s="55">
        <v>0.97802281379699707</v>
      </c>
      <c r="P75" s="56">
        <v>1</v>
      </c>
      <c r="Q75" s="52">
        <v>384947.66071428574</v>
      </c>
      <c r="R75" s="53">
        <v>306950</v>
      </c>
      <c r="S75" s="54">
        <v>73.13690185546875</v>
      </c>
      <c r="T75" s="54">
        <v>39</v>
      </c>
      <c r="U75" s="55">
        <v>0.98132878541946411</v>
      </c>
      <c r="V75" s="56">
        <v>1</v>
      </c>
      <c r="W75" s="53">
        <v>293322.80625000002</v>
      </c>
      <c r="X75" s="53">
        <v>247450</v>
      </c>
      <c r="Y75" s="52">
        <v>279306.60377358488</v>
      </c>
      <c r="Z75" s="53">
        <v>250000</v>
      </c>
      <c r="AA75" s="54">
        <v>27.924528121948242</v>
      </c>
      <c r="AB75" s="54">
        <v>6</v>
      </c>
      <c r="AC75" s="55">
        <v>0.98934298753738403</v>
      </c>
      <c r="AD75" s="56">
        <v>1</v>
      </c>
      <c r="AE75" s="52">
        <v>271329.61340206186</v>
      </c>
      <c r="AF75" s="53">
        <v>254925</v>
      </c>
      <c r="AG75" s="54">
        <v>26.731958389282227</v>
      </c>
      <c r="AH75" s="54">
        <v>6</v>
      </c>
      <c r="AI75" s="55">
        <v>0.99349105358123779</v>
      </c>
      <c r="AJ75" s="56">
        <v>1</v>
      </c>
      <c r="AK75" s="57">
        <v>1232</v>
      </c>
      <c r="AL75" s="58">
        <v>321350071</v>
      </c>
      <c r="AM75" s="59">
        <v>1532</v>
      </c>
      <c r="AN75" s="60">
        <v>1333</v>
      </c>
      <c r="AO75" s="61">
        <v>260836.09659090909</v>
      </c>
      <c r="AP75" s="58">
        <v>236000</v>
      </c>
      <c r="AQ75" s="59">
        <v>33.137985229492188</v>
      </c>
      <c r="AR75" s="59">
        <v>7</v>
      </c>
      <c r="AS75" s="62">
        <v>0.99295878410339355</v>
      </c>
      <c r="AT75" s="62">
        <v>1</v>
      </c>
      <c r="AU75" s="62">
        <v>0.98421156406402588</v>
      </c>
      <c r="AV75" s="63">
        <v>1</v>
      </c>
      <c r="AW75" s="58">
        <v>272963.83028720628</v>
      </c>
      <c r="AX75" s="58">
        <v>240000</v>
      </c>
      <c r="AY75" s="61">
        <v>268067.67516879219</v>
      </c>
      <c r="AZ75" s="58">
        <v>239900</v>
      </c>
      <c r="BA75" s="59">
        <v>31.426856994628906</v>
      </c>
      <c r="BB75" s="59">
        <v>6</v>
      </c>
      <c r="BC75" s="62">
        <v>0.98624974489212036</v>
      </c>
      <c r="BD75" s="63">
        <v>1</v>
      </c>
    </row>
    <row r="76" spans="1:56" x14ac:dyDescent="0.25">
      <c r="A76" s="47">
        <v>44044</v>
      </c>
      <c r="B76" s="48">
        <v>143</v>
      </c>
      <c r="C76" s="49">
        <v>201</v>
      </c>
      <c r="D76" s="50">
        <v>1.5662338733673096</v>
      </c>
      <c r="E76" s="49">
        <v>173</v>
      </c>
      <c r="F76" s="49">
        <v>128</v>
      </c>
      <c r="G76" s="49">
        <v>170</v>
      </c>
      <c r="H76" s="51">
        <v>40026996</v>
      </c>
      <c r="I76" s="52">
        <v>279909.06293706293</v>
      </c>
      <c r="J76" s="53">
        <v>251000</v>
      </c>
      <c r="K76" s="54">
        <v>33.321678161621094</v>
      </c>
      <c r="L76" s="54">
        <v>5</v>
      </c>
      <c r="M76" s="55">
        <v>1.0022010803222656</v>
      </c>
      <c r="N76" s="55">
        <v>1</v>
      </c>
      <c r="O76" s="55">
        <v>0.99508887529373169</v>
      </c>
      <c r="P76" s="56">
        <v>1</v>
      </c>
      <c r="Q76" s="52">
        <v>353013.97014925373</v>
      </c>
      <c r="R76" s="53">
        <v>288500</v>
      </c>
      <c r="S76" s="54">
        <v>69.606964111328125</v>
      </c>
      <c r="T76" s="54">
        <v>34</v>
      </c>
      <c r="U76" s="55">
        <v>0.98709481954574585</v>
      </c>
      <c r="V76" s="56">
        <v>1</v>
      </c>
      <c r="W76" s="53">
        <v>256259.49132947976</v>
      </c>
      <c r="X76" s="53">
        <v>239900</v>
      </c>
      <c r="Y76" s="52">
        <v>265797.6328125</v>
      </c>
      <c r="Z76" s="53">
        <v>234950</v>
      </c>
      <c r="AA76" s="54">
        <v>21.8203125</v>
      </c>
      <c r="AB76" s="54">
        <v>5</v>
      </c>
      <c r="AC76" s="55">
        <v>0.9825737476348877</v>
      </c>
      <c r="AD76" s="56">
        <v>1</v>
      </c>
      <c r="AE76" s="52">
        <v>287375.85294117645</v>
      </c>
      <c r="AF76" s="53">
        <v>259900</v>
      </c>
      <c r="AG76" s="54">
        <v>24.764705657958984</v>
      </c>
      <c r="AH76" s="54">
        <v>7</v>
      </c>
      <c r="AI76" s="55">
        <v>0.98627674579620361</v>
      </c>
      <c r="AJ76" s="56">
        <v>1</v>
      </c>
      <c r="AK76" s="57">
        <v>1106</v>
      </c>
      <c r="AL76" s="58">
        <v>286418017</v>
      </c>
      <c r="AM76" s="59">
        <v>1372</v>
      </c>
      <c r="AN76" s="60">
        <v>1174</v>
      </c>
      <c r="AO76" s="61">
        <v>258967.46564195299</v>
      </c>
      <c r="AP76" s="58">
        <v>235250</v>
      </c>
      <c r="AQ76" s="59">
        <v>33.927665710449219</v>
      </c>
      <c r="AR76" s="59">
        <v>7</v>
      </c>
      <c r="AS76" s="62">
        <v>0.99302947521209717</v>
      </c>
      <c r="AT76" s="62">
        <v>1</v>
      </c>
      <c r="AU76" s="62">
        <v>0.98491793870925903</v>
      </c>
      <c r="AV76" s="63">
        <v>1</v>
      </c>
      <c r="AW76" s="58">
        <v>270589.60568513122</v>
      </c>
      <c r="AX76" s="58">
        <v>240000</v>
      </c>
      <c r="AY76" s="61">
        <v>266545.53747870529</v>
      </c>
      <c r="AZ76" s="58">
        <v>239900</v>
      </c>
      <c r="BA76" s="59">
        <v>31.901191711425781</v>
      </c>
      <c r="BB76" s="59">
        <v>6</v>
      </c>
      <c r="BC76" s="62">
        <v>0.98583012819290161</v>
      </c>
      <c r="BD76" s="63">
        <v>1</v>
      </c>
    </row>
    <row r="77" spans="1:56" x14ac:dyDescent="0.25">
      <c r="A77" s="47">
        <v>44013</v>
      </c>
      <c r="B77" s="48">
        <v>194</v>
      </c>
      <c r="C77" s="49">
        <v>182</v>
      </c>
      <c r="D77" s="50">
        <v>1.3955271244049072</v>
      </c>
      <c r="E77" s="49">
        <v>163</v>
      </c>
      <c r="F77" s="49">
        <v>156</v>
      </c>
      <c r="G77" s="49">
        <v>190</v>
      </c>
      <c r="H77" s="51">
        <v>55026086</v>
      </c>
      <c r="I77" s="52">
        <v>283639.61855670105</v>
      </c>
      <c r="J77" s="53">
        <v>259900</v>
      </c>
      <c r="K77" s="54">
        <v>26.386598587036133</v>
      </c>
      <c r="L77" s="54">
        <v>6</v>
      </c>
      <c r="M77" s="55">
        <v>0.99873024225234985</v>
      </c>
      <c r="N77" s="55">
        <v>1</v>
      </c>
      <c r="O77" s="55">
        <v>0.99112796783447266</v>
      </c>
      <c r="P77" s="56">
        <v>1</v>
      </c>
      <c r="Q77" s="52">
        <v>393250.86813186813</v>
      </c>
      <c r="R77" s="53">
        <v>309450</v>
      </c>
      <c r="S77" s="54">
        <v>83.197799682617188</v>
      </c>
      <c r="T77" s="54">
        <v>47</v>
      </c>
      <c r="U77" s="55">
        <v>0.98263764381408691</v>
      </c>
      <c r="V77" s="56">
        <v>1</v>
      </c>
      <c r="W77" s="53">
        <v>260351.28220858896</v>
      </c>
      <c r="X77" s="53">
        <v>244900</v>
      </c>
      <c r="Y77" s="52">
        <v>294491.48717948719</v>
      </c>
      <c r="Z77" s="53">
        <v>266250</v>
      </c>
      <c r="AA77" s="54">
        <v>32.634616851806641</v>
      </c>
      <c r="AB77" s="54">
        <v>7</v>
      </c>
      <c r="AC77" s="55">
        <v>0.98736834526062012</v>
      </c>
      <c r="AD77" s="56">
        <v>1</v>
      </c>
      <c r="AE77" s="52">
        <v>282506.66842105263</v>
      </c>
      <c r="AF77" s="53">
        <v>259450</v>
      </c>
      <c r="AG77" s="54">
        <v>28.663158416748047</v>
      </c>
      <c r="AH77" s="54">
        <v>7</v>
      </c>
      <c r="AI77" s="55">
        <v>0.99042356014251709</v>
      </c>
      <c r="AJ77" s="56">
        <v>1</v>
      </c>
      <c r="AK77" s="57">
        <v>963</v>
      </c>
      <c r="AL77" s="58">
        <v>246391021</v>
      </c>
      <c r="AM77" s="59">
        <v>1199</v>
      </c>
      <c r="AN77" s="60">
        <v>1046</v>
      </c>
      <c r="AO77" s="61">
        <v>255857.75804776739</v>
      </c>
      <c r="AP77" s="58">
        <v>230000</v>
      </c>
      <c r="AQ77" s="59">
        <v>34.017654418945313</v>
      </c>
      <c r="AR77" s="59">
        <v>7</v>
      </c>
      <c r="AS77" s="62">
        <v>0.99166750907897949</v>
      </c>
      <c r="AT77" s="62">
        <v>1</v>
      </c>
      <c r="AU77" s="62">
        <v>0.98340445756912231</v>
      </c>
      <c r="AV77" s="63">
        <v>1</v>
      </c>
      <c r="AW77" s="58">
        <v>272657.25354462053</v>
      </c>
      <c r="AX77" s="58">
        <v>240000</v>
      </c>
      <c r="AY77" s="61">
        <v>266637.05927342258</v>
      </c>
      <c r="AZ77" s="58">
        <v>239900</v>
      </c>
      <c r="BA77" s="59">
        <v>33.134799957275391</v>
      </c>
      <c r="BB77" s="59">
        <v>6.5</v>
      </c>
      <c r="BC77" s="62">
        <v>0.98622936010360718</v>
      </c>
      <c r="BD77" s="63">
        <v>1</v>
      </c>
    </row>
    <row r="78" spans="1:56" x14ac:dyDescent="0.25">
      <c r="A78" s="47">
        <v>43983</v>
      </c>
      <c r="B78" s="48">
        <v>188</v>
      </c>
      <c r="C78" s="49">
        <v>207</v>
      </c>
      <c r="D78" s="50">
        <v>1.6025805473327637</v>
      </c>
      <c r="E78" s="49">
        <v>190</v>
      </c>
      <c r="F78" s="49">
        <v>175</v>
      </c>
      <c r="G78" s="49">
        <v>219</v>
      </c>
      <c r="H78" s="51">
        <v>47256343</v>
      </c>
      <c r="I78" s="52">
        <v>251363.52659574468</v>
      </c>
      <c r="J78" s="53">
        <v>230000</v>
      </c>
      <c r="K78" s="54">
        <v>30.281915664672852</v>
      </c>
      <c r="L78" s="54">
        <v>7.5</v>
      </c>
      <c r="M78" s="55">
        <v>0.99577748775482178</v>
      </c>
      <c r="N78" s="55">
        <v>1</v>
      </c>
      <c r="O78" s="55">
        <v>0.98443233966827393</v>
      </c>
      <c r="P78" s="56">
        <v>1</v>
      </c>
      <c r="Q78" s="52">
        <v>380807.69082125602</v>
      </c>
      <c r="R78" s="53">
        <v>329500</v>
      </c>
      <c r="S78" s="54">
        <v>78.816421508789063</v>
      </c>
      <c r="T78" s="54">
        <v>47</v>
      </c>
      <c r="U78" s="55">
        <v>0.98317915201187134</v>
      </c>
      <c r="V78" s="56">
        <v>1</v>
      </c>
      <c r="W78" s="53">
        <v>287780.5894736842</v>
      </c>
      <c r="X78" s="53">
        <v>247975</v>
      </c>
      <c r="Y78" s="52">
        <v>280326.22285714286</v>
      </c>
      <c r="Z78" s="53">
        <v>249900</v>
      </c>
      <c r="AA78" s="54">
        <v>29.94285774230957</v>
      </c>
      <c r="AB78" s="54">
        <v>5</v>
      </c>
      <c r="AC78" s="55">
        <v>0.99324220418930054</v>
      </c>
      <c r="AD78" s="56">
        <v>1</v>
      </c>
      <c r="AE78" s="52">
        <v>282183.96347031964</v>
      </c>
      <c r="AF78" s="53">
        <v>249900</v>
      </c>
      <c r="AG78" s="54">
        <v>29.369863510131836</v>
      </c>
      <c r="AH78" s="54">
        <v>7</v>
      </c>
      <c r="AI78" s="55">
        <v>0.99089181423187256</v>
      </c>
      <c r="AJ78" s="56">
        <v>1</v>
      </c>
      <c r="AK78" s="57">
        <v>769</v>
      </c>
      <c r="AL78" s="58">
        <v>191364935</v>
      </c>
      <c r="AM78" s="59">
        <v>1036</v>
      </c>
      <c r="AN78" s="60">
        <v>890</v>
      </c>
      <c r="AO78" s="61">
        <v>248849.07022106633</v>
      </c>
      <c r="AP78" s="58">
        <v>225000</v>
      </c>
      <c r="AQ78" s="59">
        <v>35.942783355712891</v>
      </c>
      <c r="AR78" s="59">
        <v>8</v>
      </c>
      <c r="AS78" s="62">
        <v>0.98988574743270874</v>
      </c>
      <c r="AT78" s="62">
        <v>1</v>
      </c>
      <c r="AU78" s="62">
        <v>0.98145091533660889</v>
      </c>
      <c r="AV78" s="63">
        <v>0.99696046113967896</v>
      </c>
      <c r="AW78" s="58">
        <v>274593.42471042473</v>
      </c>
      <c r="AX78" s="58">
        <v>240000</v>
      </c>
      <c r="AY78" s="61">
        <v>261754.71011235955</v>
      </c>
      <c r="AZ78" s="58">
        <v>234900</v>
      </c>
      <c r="BA78" s="59">
        <v>33.22247314453125</v>
      </c>
      <c r="BB78" s="59">
        <v>6</v>
      </c>
      <c r="BC78" s="62">
        <v>0.98602926731109619</v>
      </c>
      <c r="BD78" s="63">
        <v>1</v>
      </c>
    </row>
    <row r="79" spans="1:56" x14ac:dyDescent="0.25">
      <c r="A79" s="47">
        <v>43952</v>
      </c>
      <c r="B79" s="48">
        <v>138</v>
      </c>
      <c r="C79" s="49">
        <v>252</v>
      </c>
      <c r="D79" s="50">
        <v>1.9459459781646729</v>
      </c>
      <c r="E79" s="49">
        <v>190</v>
      </c>
      <c r="F79" s="49">
        <v>181</v>
      </c>
      <c r="G79" s="49">
        <v>226</v>
      </c>
      <c r="H79" s="51">
        <v>33956868</v>
      </c>
      <c r="I79" s="52">
        <v>246064.26086956522</v>
      </c>
      <c r="J79" s="53">
        <v>215750</v>
      </c>
      <c r="K79" s="54">
        <v>26.695652008056641</v>
      </c>
      <c r="L79" s="54">
        <v>4</v>
      </c>
      <c r="M79" s="55">
        <v>0.99198263883590698</v>
      </c>
      <c r="N79" s="55">
        <v>1</v>
      </c>
      <c r="O79" s="55">
        <v>0.99700850248336792</v>
      </c>
      <c r="P79" s="56">
        <v>1</v>
      </c>
      <c r="Q79" s="52">
        <v>369733.78174603177</v>
      </c>
      <c r="R79" s="53">
        <v>319900</v>
      </c>
      <c r="S79" s="54">
        <v>78.884918212890625</v>
      </c>
      <c r="T79" s="54">
        <v>49</v>
      </c>
      <c r="U79" s="55">
        <v>0.98711234331130981</v>
      </c>
      <c r="V79" s="56">
        <v>1</v>
      </c>
      <c r="W79" s="53">
        <v>276243.63157894736</v>
      </c>
      <c r="X79" s="53">
        <v>246950</v>
      </c>
      <c r="Y79" s="52">
        <v>268784.47513812158</v>
      </c>
      <c r="Z79" s="53">
        <v>239900</v>
      </c>
      <c r="AA79" s="54">
        <v>30.392265319824219</v>
      </c>
      <c r="AB79" s="54">
        <v>7</v>
      </c>
      <c r="AC79" s="55">
        <v>0.99183535575866699</v>
      </c>
      <c r="AD79" s="56">
        <v>1</v>
      </c>
      <c r="AE79" s="52">
        <v>262524.50884955755</v>
      </c>
      <c r="AF79" s="53">
        <v>234900</v>
      </c>
      <c r="AG79" s="54">
        <v>31.305309295654297</v>
      </c>
      <c r="AH79" s="54">
        <v>9</v>
      </c>
      <c r="AI79" s="55">
        <v>0.9882691502571106</v>
      </c>
      <c r="AJ79" s="56">
        <v>1</v>
      </c>
      <c r="AK79" s="57">
        <v>581</v>
      </c>
      <c r="AL79" s="58">
        <v>144108592</v>
      </c>
      <c r="AM79" s="59">
        <v>846</v>
      </c>
      <c r="AN79" s="60">
        <v>715</v>
      </c>
      <c r="AO79" s="61">
        <v>248035.44234079175</v>
      </c>
      <c r="AP79" s="58">
        <v>224900</v>
      </c>
      <c r="AQ79" s="59">
        <v>37.774528503417969</v>
      </c>
      <c r="AR79" s="59">
        <v>8</v>
      </c>
      <c r="AS79" s="62">
        <v>0.98797935247421265</v>
      </c>
      <c r="AT79" s="62">
        <v>1</v>
      </c>
      <c r="AU79" s="62">
        <v>0.98048967123031616</v>
      </c>
      <c r="AV79" s="63">
        <v>0.99553871154785156</v>
      </c>
      <c r="AW79" s="58">
        <v>271631.76832151302</v>
      </c>
      <c r="AX79" s="58">
        <v>240000</v>
      </c>
      <c r="AY79" s="61">
        <v>257209.23496503496</v>
      </c>
      <c r="AZ79" s="58">
        <v>229950</v>
      </c>
      <c r="BA79" s="59">
        <v>34.025173187255859</v>
      </c>
      <c r="BB79" s="59">
        <v>7</v>
      </c>
      <c r="BC79" s="62">
        <v>0.98425889015197754</v>
      </c>
      <c r="BD79" s="63">
        <v>1</v>
      </c>
    </row>
    <row r="80" spans="1:56" x14ac:dyDescent="0.25">
      <c r="A80" s="47">
        <v>43922</v>
      </c>
      <c r="B80" s="48">
        <v>142</v>
      </c>
      <c r="C80" s="49">
        <v>266</v>
      </c>
      <c r="D80" s="50">
        <v>1.998747706413269</v>
      </c>
      <c r="E80" s="49">
        <v>148</v>
      </c>
      <c r="F80" s="49">
        <v>125</v>
      </c>
      <c r="G80" s="49">
        <v>194</v>
      </c>
      <c r="H80" s="51">
        <v>36702980</v>
      </c>
      <c r="I80" s="52">
        <v>258471.69014084508</v>
      </c>
      <c r="J80" s="53">
        <v>239950</v>
      </c>
      <c r="K80" s="54">
        <v>24.478872299194336</v>
      </c>
      <c r="L80" s="54">
        <v>5</v>
      </c>
      <c r="M80" s="55">
        <v>0.9943307638168335</v>
      </c>
      <c r="N80" s="55">
        <v>1</v>
      </c>
      <c r="O80" s="55">
        <v>0.98964083194732666</v>
      </c>
      <c r="P80" s="56">
        <v>1</v>
      </c>
      <c r="Q80" s="52">
        <v>372823.16917293234</v>
      </c>
      <c r="R80" s="53">
        <v>336700</v>
      </c>
      <c r="S80" s="54">
        <v>84.729324340820313</v>
      </c>
      <c r="T80" s="54">
        <v>57</v>
      </c>
      <c r="U80" s="55">
        <v>0.9856264591217041</v>
      </c>
      <c r="V80" s="56">
        <v>1</v>
      </c>
      <c r="W80" s="53">
        <v>271373.31081081083</v>
      </c>
      <c r="X80" s="53">
        <v>239950</v>
      </c>
      <c r="Y80" s="52">
        <v>238579.992</v>
      </c>
      <c r="Z80" s="53">
        <v>215000</v>
      </c>
      <c r="AA80" s="54">
        <v>26.232000350952148</v>
      </c>
      <c r="AB80" s="54">
        <v>6</v>
      </c>
      <c r="AC80" s="55">
        <v>0.99070298671722412</v>
      </c>
      <c r="AD80" s="56">
        <v>0.99518072605133057</v>
      </c>
      <c r="AE80" s="52">
        <v>252713.39175257733</v>
      </c>
      <c r="AF80" s="53">
        <v>220000</v>
      </c>
      <c r="AG80" s="54">
        <v>26.123710632324219</v>
      </c>
      <c r="AH80" s="54">
        <v>6</v>
      </c>
      <c r="AI80" s="55">
        <v>0.98792874813079834</v>
      </c>
      <c r="AJ80" s="56">
        <v>1</v>
      </c>
      <c r="AK80" s="57">
        <v>443</v>
      </c>
      <c r="AL80" s="58">
        <v>110151724</v>
      </c>
      <c r="AM80" s="59">
        <v>656</v>
      </c>
      <c r="AN80" s="60">
        <v>534</v>
      </c>
      <c r="AO80" s="61">
        <v>248649.48984198645</v>
      </c>
      <c r="AP80" s="58">
        <v>227900</v>
      </c>
      <c r="AQ80" s="59">
        <v>41.225734710693359</v>
      </c>
      <c r="AR80" s="59">
        <v>11</v>
      </c>
      <c r="AS80" s="62">
        <v>0.98673224449157715</v>
      </c>
      <c r="AT80" s="62">
        <v>1</v>
      </c>
      <c r="AU80" s="62">
        <v>0.97533220052719116</v>
      </c>
      <c r="AV80" s="63">
        <v>0.98933053016662598</v>
      </c>
      <c r="AW80" s="58">
        <v>270296.01524390245</v>
      </c>
      <c r="AX80" s="58">
        <v>239900</v>
      </c>
      <c r="AY80" s="61">
        <v>253285.79213483146</v>
      </c>
      <c r="AZ80" s="58">
        <v>228000</v>
      </c>
      <c r="BA80" s="59">
        <v>35.256553649902344</v>
      </c>
      <c r="BB80" s="59">
        <v>7</v>
      </c>
      <c r="BC80" s="62">
        <v>0.98170024156570435</v>
      </c>
      <c r="BD80" s="63">
        <v>0.99986487627029419</v>
      </c>
    </row>
    <row r="81" spans="1:56" x14ac:dyDescent="0.25">
      <c r="A81" s="47">
        <v>43891</v>
      </c>
      <c r="B81" s="48">
        <v>134</v>
      </c>
      <c r="C81" s="49">
        <v>261</v>
      </c>
      <c r="D81" s="50">
        <v>1.9661016464233398</v>
      </c>
      <c r="E81" s="49">
        <v>192</v>
      </c>
      <c r="F81" s="49">
        <v>158</v>
      </c>
      <c r="G81" s="49">
        <v>225</v>
      </c>
      <c r="H81" s="51">
        <v>32690892</v>
      </c>
      <c r="I81" s="52">
        <v>243961.88059701491</v>
      </c>
      <c r="J81" s="53">
        <v>223750</v>
      </c>
      <c r="K81" s="54">
        <v>43.716419219970703</v>
      </c>
      <c r="L81" s="54">
        <v>12.5</v>
      </c>
      <c r="M81" s="55">
        <v>0.9814525842666626</v>
      </c>
      <c r="N81" s="55">
        <v>0.99112415313720703</v>
      </c>
      <c r="O81" s="55">
        <v>0.96877622604370117</v>
      </c>
      <c r="P81" s="56">
        <v>0.98446601629257202</v>
      </c>
      <c r="Q81" s="52">
        <v>362114.32183908048</v>
      </c>
      <c r="R81" s="53">
        <v>325000</v>
      </c>
      <c r="S81" s="54">
        <v>80.862068176269531</v>
      </c>
      <c r="T81" s="54">
        <v>51</v>
      </c>
      <c r="U81" s="55">
        <v>0.98489141464233398</v>
      </c>
      <c r="V81" s="56">
        <v>1</v>
      </c>
      <c r="W81" s="53">
        <v>254061.19270833334</v>
      </c>
      <c r="X81" s="53">
        <v>222450</v>
      </c>
      <c r="Y81" s="52">
        <v>251895.25316455695</v>
      </c>
      <c r="Z81" s="53">
        <v>220000</v>
      </c>
      <c r="AA81" s="54">
        <v>21.373416900634766</v>
      </c>
      <c r="AB81" s="54">
        <v>4</v>
      </c>
      <c r="AC81" s="55">
        <v>0.9872700572013855</v>
      </c>
      <c r="AD81" s="56">
        <v>1</v>
      </c>
      <c r="AE81" s="52">
        <v>266176.05777777778</v>
      </c>
      <c r="AF81" s="53">
        <v>234500</v>
      </c>
      <c r="AG81" s="54">
        <v>24.24888801574707</v>
      </c>
      <c r="AH81" s="54">
        <v>5</v>
      </c>
      <c r="AI81" s="55">
        <v>0.99292433261871338</v>
      </c>
      <c r="AJ81" s="56">
        <v>1</v>
      </c>
      <c r="AK81" s="57">
        <v>301</v>
      </c>
      <c r="AL81" s="58">
        <v>73448744</v>
      </c>
      <c r="AM81" s="59">
        <v>508</v>
      </c>
      <c r="AN81" s="60">
        <v>409</v>
      </c>
      <c r="AO81" s="61">
        <v>244015.7607973422</v>
      </c>
      <c r="AP81" s="58">
        <v>223700</v>
      </c>
      <c r="AQ81" s="59">
        <v>49.126247406005859</v>
      </c>
      <c r="AR81" s="59">
        <v>21</v>
      </c>
      <c r="AS81" s="62">
        <v>0.98314756155014038</v>
      </c>
      <c r="AT81" s="62">
        <v>0.99381440877914429</v>
      </c>
      <c r="AU81" s="62">
        <v>0.96855944395065308</v>
      </c>
      <c r="AV81" s="63">
        <v>0.98506194353103638</v>
      </c>
      <c r="AW81" s="58">
        <v>269982.15748031496</v>
      </c>
      <c r="AX81" s="58">
        <v>239900</v>
      </c>
      <c r="AY81" s="61">
        <v>257780.22982885086</v>
      </c>
      <c r="AZ81" s="58">
        <v>230000</v>
      </c>
      <c r="BA81" s="59">
        <v>38.014671325683594</v>
      </c>
      <c r="BB81" s="59">
        <v>7</v>
      </c>
      <c r="BC81" s="62">
        <v>0.97894203662872314</v>
      </c>
      <c r="BD81" s="63">
        <v>1</v>
      </c>
    </row>
    <row r="82" spans="1:56" x14ac:dyDescent="0.25">
      <c r="A82" s="47">
        <v>43862</v>
      </c>
      <c r="B82" s="48">
        <v>93</v>
      </c>
      <c r="C82" s="49">
        <v>263</v>
      </c>
      <c r="D82" s="50">
        <v>2.0282776355743408</v>
      </c>
      <c r="E82" s="49">
        <v>165</v>
      </c>
      <c r="F82" s="49">
        <v>133</v>
      </c>
      <c r="G82" s="49">
        <v>188</v>
      </c>
      <c r="H82" s="51">
        <v>23956035</v>
      </c>
      <c r="I82" s="52">
        <v>257591.77419354839</v>
      </c>
      <c r="J82" s="53">
        <v>229900</v>
      </c>
      <c r="K82" s="54">
        <v>60.408603668212891</v>
      </c>
      <c r="L82" s="54">
        <v>27</v>
      </c>
      <c r="M82" s="55">
        <v>0.98903274536132813</v>
      </c>
      <c r="N82" s="55">
        <v>1</v>
      </c>
      <c r="O82" s="55">
        <v>0.96869581937789917</v>
      </c>
      <c r="P82" s="56">
        <v>0.98947370052337646</v>
      </c>
      <c r="Q82" s="52">
        <v>361213.26235741447</v>
      </c>
      <c r="R82" s="53">
        <v>319900</v>
      </c>
      <c r="S82" s="54">
        <v>76.288970947265625</v>
      </c>
      <c r="T82" s="54">
        <v>44</v>
      </c>
      <c r="U82" s="55">
        <v>0.99010848999023438</v>
      </c>
      <c r="V82" s="56">
        <v>1</v>
      </c>
      <c r="W82" s="53">
        <v>286928.33333333331</v>
      </c>
      <c r="X82" s="53">
        <v>265000</v>
      </c>
      <c r="Y82" s="52">
        <v>264487.58646616543</v>
      </c>
      <c r="Z82" s="53">
        <v>245000</v>
      </c>
      <c r="AA82" s="54">
        <v>37.526317596435547</v>
      </c>
      <c r="AB82" s="54">
        <v>6</v>
      </c>
      <c r="AC82" s="55">
        <v>0.98126220703125</v>
      </c>
      <c r="AD82" s="56">
        <v>1</v>
      </c>
      <c r="AE82" s="52">
        <v>271630.38297872338</v>
      </c>
      <c r="AF82" s="53">
        <v>245950</v>
      </c>
      <c r="AG82" s="54">
        <v>43.829788208007813</v>
      </c>
      <c r="AH82" s="54">
        <v>9.5</v>
      </c>
      <c r="AI82" s="55">
        <v>0.98731350898742676</v>
      </c>
      <c r="AJ82" s="56">
        <v>1</v>
      </c>
      <c r="AK82" s="57">
        <v>167</v>
      </c>
      <c r="AL82" s="58">
        <v>40757852</v>
      </c>
      <c r="AM82" s="59">
        <v>316</v>
      </c>
      <c r="AN82" s="60">
        <v>251</v>
      </c>
      <c r="AO82" s="61">
        <v>244058.99401197606</v>
      </c>
      <c r="AP82" s="58">
        <v>223700</v>
      </c>
      <c r="AQ82" s="59">
        <v>53.467067718505859</v>
      </c>
      <c r="AR82" s="59">
        <v>24</v>
      </c>
      <c r="AS82" s="62">
        <v>0.98450762033462524</v>
      </c>
      <c r="AT82" s="62">
        <v>0.99563318490982056</v>
      </c>
      <c r="AU82" s="62">
        <v>0.96838676929473877</v>
      </c>
      <c r="AV82" s="63">
        <v>0.98666173219680786</v>
      </c>
      <c r="AW82" s="58">
        <v>279655.65506329114</v>
      </c>
      <c r="AX82" s="58">
        <v>249900</v>
      </c>
      <c r="AY82" s="61">
        <v>261484.71713147411</v>
      </c>
      <c r="AZ82" s="58">
        <v>234900</v>
      </c>
      <c r="BA82" s="59">
        <v>48.490039825439453</v>
      </c>
      <c r="BB82" s="59">
        <v>12</v>
      </c>
      <c r="BC82" s="62">
        <v>0.97367870807647705</v>
      </c>
      <c r="BD82" s="63">
        <v>0.99563002586364746</v>
      </c>
    </row>
    <row r="83" spans="1:56" x14ac:dyDescent="0.25">
      <c r="A83" s="47">
        <v>43831</v>
      </c>
      <c r="B83" s="48">
        <v>74</v>
      </c>
      <c r="C83" s="49">
        <v>262</v>
      </c>
      <c r="D83" s="50">
        <v>2.0589389801025391</v>
      </c>
      <c r="E83" s="49">
        <v>151</v>
      </c>
      <c r="F83" s="49">
        <v>118</v>
      </c>
      <c r="G83" s="49">
        <v>158</v>
      </c>
      <c r="H83" s="51">
        <v>16801817</v>
      </c>
      <c r="I83" s="52">
        <v>227051.58108108109</v>
      </c>
      <c r="J83" s="53">
        <v>210000</v>
      </c>
      <c r="K83" s="54">
        <v>44.743244171142578</v>
      </c>
      <c r="L83" s="54">
        <v>20.5</v>
      </c>
      <c r="M83" s="55">
        <v>0.97882062196731567</v>
      </c>
      <c r="N83" s="55">
        <v>0.99072015285491943</v>
      </c>
      <c r="O83" s="55">
        <v>0.96799838542938232</v>
      </c>
      <c r="P83" s="56">
        <v>0.98223316669464111</v>
      </c>
      <c r="Q83" s="52">
        <v>356315.46564885497</v>
      </c>
      <c r="R83" s="53">
        <v>309900</v>
      </c>
      <c r="S83" s="54">
        <v>86.522903442382813</v>
      </c>
      <c r="T83" s="54">
        <v>62.5</v>
      </c>
      <c r="U83" s="55">
        <v>0.98703056573867798</v>
      </c>
      <c r="V83" s="56">
        <v>1</v>
      </c>
      <c r="W83" s="53">
        <v>271708.68874172185</v>
      </c>
      <c r="X83" s="53">
        <v>232900</v>
      </c>
      <c r="Y83" s="52">
        <v>258100.12711864407</v>
      </c>
      <c r="Z83" s="53">
        <v>229900</v>
      </c>
      <c r="AA83" s="54">
        <v>60.847457885742188</v>
      </c>
      <c r="AB83" s="54">
        <v>25.5</v>
      </c>
      <c r="AC83" s="55">
        <v>0.96505814790725708</v>
      </c>
      <c r="AD83" s="56">
        <v>0.98922246694564819</v>
      </c>
      <c r="AE83" s="52">
        <v>259790.90506329114</v>
      </c>
      <c r="AF83" s="53">
        <v>229925</v>
      </c>
      <c r="AG83" s="54">
        <v>57.037975311279297</v>
      </c>
      <c r="AH83" s="54">
        <v>26</v>
      </c>
      <c r="AI83" s="55">
        <v>0.97944390773773193</v>
      </c>
      <c r="AJ83" s="56">
        <v>1</v>
      </c>
      <c r="AK83" s="57">
        <v>74</v>
      </c>
      <c r="AL83" s="58">
        <v>16801817</v>
      </c>
      <c r="AM83" s="59">
        <v>151</v>
      </c>
      <c r="AN83" s="60">
        <v>118</v>
      </c>
      <c r="AO83" s="61">
        <v>227051.58108108109</v>
      </c>
      <c r="AP83" s="58">
        <v>210000</v>
      </c>
      <c r="AQ83" s="59">
        <v>44.743244171142578</v>
      </c>
      <c r="AR83" s="59">
        <v>20.5</v>
      </c>
      <c r="AS83" s="62">
        <v>0.97882062196731567</v>
      </c>
      <c r="AT83" s="62">
        <v>0.99072015285491943</v>
      </c>
      <c r="AU83" s="62">
        <v>0.96799838542938232</v>
      </c>
      <c r="AV83" s="63">
        <v>0.98223316669464111</v>
      </c>
      <c r="AW83" s="58">
        <v>271708.68874172185</v>
      </c>
      <c r="AX83" s="58">
        <v>232900</v>
      </c>
      <c r="AY83" s="61">
        <v>258100.12711864407</v>
      </c>
      <c r="AZ83" s="58">
        <v>229900</v>
      </c>
      <c r="BA83" s="59">
        <v>60.847457885742188</v>
      </c>
      <c r="BB83" s="59">
        <v>25.5</v>
      </c>
      <c r="BC83" s="62">
        <v>0.96505814790725708</v>
      </c>
      <c r="BD83" s="63">
        <v>0.98922246694564819</v>
      </c>
    </row>
    <row r="84" spans="1:56" x14ac:dyDescent="0.25">
      <c r="A84" s="47">
        <v>43800</v>
      </c>
      <c r="B84" s="48">
        <v>116</v>
      </c>
      <c r="C84" s="49">
        <v>265</v>
      </c>
      <c r="D84" s="50">
        <v>2.093482494354248</v>
      </c>
      <c r="E84" s="49">
        <v>83</v>
      </c>
      <c r="F84" s="49">
        <v>77</v>
      </c>
      <c r="G84" s="49">
        <v>106</v>
      </c>
      <c r="H84" s="51">
        <v>28498119</v>
      </c>
      <c r="I84" s="52">
        <v>245673.43965517241</v>
      </c>
      <c r="J84" s="53">
        <v>225000</v>
      </c>
      <c r="K84" s="54">
        <v>49.568965911865234</v>
      </c>
      <c r="L84" s="54">
        <v>22</v>
      </c>
      <c r="M84" s="55">
        <v>0.97262758016586304</v>
      </c>
      <c r="N84" s="55">
        <v>0.98532712459564209</v>
      </c>
      <c r="O84" s="55">
        <v>0.95194071531295776</v>
      </c>
      <c r="P84" s="56">
        <v>0.97233223915100098</v>
      </c>
      <c r="Q84" s="52">
        <v>346287.58867924527</v>
      </c>
      <c r="R84" s="53">
        <v>300000</v>
      </c>
      <c r="S84" s="54">
        <v>99.045280456542969</v>
      </c>
      <c r="T84" s="54">
        <v>71</v>
      </c>
      <c r="U84" s="55">
        <v>0.98119568824768066</v>
      </c>
      <c r="V84" s="56">
        <v>1</v>
      </c>
      <c r="W84" s="53">
        <v>246258.73493975904</v>
      </c>
      <c r="X84" s="53">
        <v>225000</v>
      </c>
      <c r="Y84" s="52">
        <v>215022.07792207791</v>
      </c>
      <c r="Z84" s="53">
        <v>199900</v>
      </c>
      <c r="AA84" s="54">
        <v>41.688312530517578</v>
      </c>
      <c r="AB84" s="54">
        <v>22</v>
      </c>
      <c r="AC84" s="55">
        <v>0.96369940042495728</v>
      </c>
      <c r="AD84" s="56">
        <v>0.97276264429092407</v>
      </c>
      <c r="AE84" s="52">
        <v>249439.13207547169</v>
      </c>
      <c r="AF84" s="53">
        <v>219925</v>
      </c>
      <c r="AG84" s="54">
        <v>42.452831268310547</v>
      </c>
      <c r="AH84" s="54">
        <v>20.5</v>
      </c>
      <c r="AI84" s="55">
        <v>0.98574227094650269</v>
      </c>
      <c r="AJ84" s="56">
        <v>1</v>
      </c>
      <c r="AK84" s="57">
        <v>1519</v>
      </c>
      <c r="AL84" s="58">
        <v>375112595</v>
      </c>
      <c r="AM84" s="59">
        <v>2073</v>
      </c>
      <c r="AN84" s="60">
        <v>1542</v>
      </c>
      <c r="AO84" s="61">
        <v>246947.06714944041</v>
      </c>
      <c r="AP84" s="58">
        <v>217950</v>
      </c>
      <c r="AQ84" s="59">
        <v>37.188282012939453</v>
      </c>
      <c r="AR84" s="59">
        <v>14</v>
      </c>
      <c r="AS84" s="62">
        <v>0.98646825551986694</v>
      </c>
      <c r="AT84" s="62">
        <v>0.99681186676025391</v>
      </c>
      <c r="AU84" s="62">
        <v>0.97280728816986084</v>
      </c>
      <c r="AV84" s="63">
        <v>0.9872204065322876</v>
      </c>
      <c r="AW84" s="58">
        <v>261825.70077220077</v>
      </c>
      <c r="AX84" s="58">
        <v>224925</v>
      </c>
      <c r="AY84" s="61">
        <v>250331.60350421804</v>
      </c>
      <c r="AZ84" s="58">
        <v>219900</v>
      </c>
      <c r="BA84" s="59">
        <v>36.867702484130859</v>
      </c>
      <c r="BB84" s="59">
        <v>14</v>
      </c>
      <c r="BC84" s="62">
        <v>0.97307306528091431</v>
      </c>
      <c r="BD84" s="63">
        <v>0.98750001192092896</v>
      </c>
    </row>
    <row r="85" spans="1:56" x14ac:dyDescent="0.25">
      <c r="A85" s="47">
        <v>43770</v>
      </c>
      <c r="B85" s="48">
        <v>90</v>
      </c>
      <c r="C85" s="49">
        <v>310</v>
      </c>
      <c r="D85" s="50">
        <v>2.4932975769042969</v>
      </c>
      <c r="E85" s="49">
        <v>114</v>
      </c>
      <c r="F85" s="49">
        <v>98</v>
      </c>
      <c r="G85" s="49">
        <v>159</v>
      </c>
      <c r="H85" s="51">
        <v>22255247</v>
      </c>
      <c r="I85" s="52">
        <v>247280.52222222224</v>
      </c>
      <c r="J85" s="53">
        <v>202500</v>
      </c>
      <c r="K85" s="54">
        <v>51.622222900390625</v>
      </c>
      <c r="L85" s="54">
        <v>26</v>
      </c>
      <c r="M85" s="55">
        <v>0.97834014892578125</v>
      </c>
      <c r="N85" s="55">
        <v>0.97806000709533691</v>
      </c>
      <c r="O85" s="55">
        <v>0.95914918184280396</v>
      </c>
      <c r="P85" s="56">
        <v>0.97408628463745117</v>
      </c>
      <c r="Q85" s="52">
        <v>346846.41935483873</v>
      </c>
      <c r="R85" s="53">
        <v>295000</v>
      </c>
      <c r="S85" s="54">
        <v>89.090324401855469</v>
      </c>
      <c r="T85" s="54">
        <v>59.5</v>
      </c>
      <c r="U85" s="55">
        <v>0.98022913932800293</v>
      </c>
      <c r="V85" s="56">
        <v>1</v>
      </c>
      <c r="W85" s="53">
        <v>238702.23684210525</v>
      </c>
      <c r="X85" s="53">
        <v>222450</v>
      </c>
      <c r="Y85" s="52">
        <v>270570.91836734692</v>
      </c>
      <c r="Z85" s="53">
        <v>234950</v>
      </c>
      <c r="AA85" s="54">
        <v>56.204082489013672</v>
      </c>
      <c r="AB85" s="54">
        <v>28</v>
      </c>
      <c r="AC85" s="55">
        <v>0.95749080181121826</v>
      </c>
      <c r="AD85" s="56">
        <v>0.97174656391143799</v>
      </c>
      <c r="AE85" s="52">
        <v>267185.77358490566</v>
      </c>
      <c r="AF85" s="53">
        <v>229900</v>
      </c>
      <c r="AG85" s="54">
        <v>55.364780426025391</v>
      </c>
      <c r="AH85" s="54">
        <v>23</v>
      </c>
      <c r="AI85" s="55">
        <v>0.97871994972229004</v>
      </c>
      <c r="AJ85" s="56">
        <v>1</v>
      </c>
      <c r="AK85" s="57">
        <v>1403</v>
      </c>
      <c r="AL85" s="58">
        <v>346614476</v>
      </c>
      <c r="AM85" s="59">
        <v>1990</v>
      </c>
      <c r="AN85" s="60">
        <v>1465</v>
      </c>
      <c r="AO85" s="61">
        <v>247052.37063435494</v>
      </c>
      <c r="AP85" s="58">
        <v>215000</v>
      </c>
      <c r="AQ85" s="59">
        <v>36.164646148681641</v>
      </c>
      <c r="AR85" s="59">
        <v>13</v>
      </c>
      <c r="AS85" s="62">
        <v>0.98761343955993652</v>
      </c>
      <c r="AT85" s="62">
        <v>1</v>
      </c>
      <c r="AU85" s="62">
        <v>0.9745362401008606</v>
      </c>
      <c r="AV85" s="63">
        <v>0.98887276649475098</v>
      </c>
      <c r="AW85" s="58">
        <v>262475.30266465561</v>
      </c>
      <c r="AX85" s="58">
        <v>224900</v>
      </c>
      <c r="AY85" s="61">
        <v>252188.73019125682</v>
      </c>
      <c r="AZ85" s="58">
        <v>220000</v>
      </c>
      <c r="BA85" s="59">
        <v>36.614334106445313</v>
      </c>
      <c r="BB85" s="59">
        <v>13</v>
      </c>
      <c r="BC85" s="62">
        <v>0.97356677055358887</v>
      </c>
      <c r="BD85" s="63">
        <v>0.98804181814193726</v>
      </c>
    </row>
    <row r="86" spans="1:56" x14ac:dyDescent="0.25">
      <c r="A86" s="47">
        <v>43739</v>
      </c>
      <c r="B86" s="48">
        <v>134</v>
      </c>
      <c r="C86" s="49">
        <v>365</v>
      </c>
      <c r="D86" s="50">
        <v>2.916111946105957</v>
      </c>
      <c r="E86" s="49">
        <v>163</v>
      </c>
      <c r="F86" s="49">
        <v>111</v>
      </c>
      <c r="G86" s="49">
        <v>135</v>
      </c>
      <c r="H86" s="51">
        <v>31893450</v>
      </c>
      <c r="I86" s="52">
        <v>238010.8208955224</v>
      </c>
      <c r="J86" s="53">
        <v>214950</v>
      </c>
      <c r="K86" s="54">
        <v>39.746269226074219</v>
      </c>
      <c r="L86" s="54">
        <v>20.5</v>
      </c>
      <c r="M86" s="55">
        <v>0.98448604345321655</v>
      </c>
      <c r="N86" s="55">
        <v>0.98529493808746338</v>
      </c>
      <c r="O86" s="55">
        <v>0.95683896541595459</v>
      </c>
      <c r="P86" s="56">
        <v>0.97141224145889282</v>
      </c>
      <c r="Q86" s="52">
        <v>333140.12328767125</v>
      </c>
      <c r="R86" s="53">
        <v>299000</v>
      </c>
      <c r="S86" s="54">
        <v>82.821914672851563</v>
      </c>
      <c r="T86" s="54">
        <v>53</v>
      </c>
      <c r="U86" s="55">
        <v>0.97893732786178589</v>
      </c>
      <c r="V86" s="56">
        <v>1</v>
      </c>
      <c r="W86" s="53">
        <v>281682.93865030672</v>
      </c>
      <c r="X86" s="53">
        <v>215000</v>
      </c>
      <c r="Y86" s="52">
        <v>254603.09909909911</v>
      </c>
      <c r="Z86" s="53">
        <v>219900</v>
      </c>
      <c r="AA86" s="54">
        <v>49.531532287597656</v>
      </c>
      <c r="AB86" s="54">
        <v>26</v>
      </c>
      <c r="AC86" s="55">
        <v>0.94884622097015381</v>
      </c>
      <c r="AD86" s="56">
        <v>0.97165751457214355</v>
      </c>
      <c r="AE86" s="52">
        <v>259790.17777777778</v>
      </c>
      <c r="AF86" s="53">
        <v>219900</v>
      </c>
      <c r="AG86" s="54">
        <v>47.503704071044922</v>
      </c>
      <c r="AH86" s="54">
        <v>23</v>
      </c>
      <c r="AI86" s="55">
        <v>0.98059982061386108</v>
      </c>
      <c r="AJ86" s="56">
        <v>1</v>
      </c>
      <c r="AK86" s="57">
        <v>1313</v>
      </c>
      <c r="AL86" s="58">
        <v>324359229</v>
      </c>
      <c r="AM86" s="59">
        <v>1876</v>
      </c>
      <c r="AN86" s="60">
        <v>1367</v>
      </c>
      <c r="AO86" s="61">
        <v>247036.73191165269</v>
      </c>
      <c r="AP86" s="58">
        <v>217500</v>
      </c>
      <c r="AQ86" s="59">
        <v>35.1051025390625</v>
      </c>
      <c r="AR86" s="59">
        <v>12</v>
      </c>
      <c r="AS86" s="62">
        <v>0.98824954032897949</v>
      </c>
      <c r="AT86" s="62">
        <v>1</v>
      </c>
      <c r="AU86" s="62">
        <v>0.97559332847595215</v>
      </c>
      <c r="AV86" s="63">
        <v>0.98986971378326416</v>
      </c>
      <c r="AW86" s="58">
        <v>263920.70506666665</v>
      </c>
      <c r="AX86" s="58">
        <v>224950</v>
      </c>
      <c r="AY86" s="61">
        <v>250869.9494875549</v>
      </c>
      <c r="AZ86" s="58">
        <v>219900</v>
      </c>
      <c r="BA86" s="59">
        <v>35.209949493408203</v>
      </c>
      <c r="BB86" s="59">
        <v>12</v>
      </c>
      <c r="BC86" s="62">
        <v>0.97472178936004639</v>
      </c>
      <c r="BD86" s="63">
        <v>0.98944222927093506</v>
      </c>
    </row>
    <row r="87" spans="1:56" x14ac:dyDescent="0.25">
      <c r="A87" s="47">
        <v>43709</v>
      </c>
      <c r="B87" s="48">
        <v>94</v>
      </c>
      <c r="C87" s="49">
        <v>351</v>
      </c>
      <c r="D87" s="50">
        <v>2.8440244197845459</v>
      </c>
      <c r="E87" s="49">
        <v>159</v>
      </c>
      <c r="F87" s="49">
        <v>111</v>
      </c>
      <c r="G87" s="49">
        <v>160</v>
      </c>
      <c r="H87" s="51">
        <v>24001215</v>
      </c>
      <c r="I87" s="52">
        <v>255332.07446808511</v>
      </c>
      <c r="J87" s="53">
        <v>238050</v>
      </c>
      <c r="K87" s="54">
        <v>35.861701965332031</v>
      </c>
      <c r="L87" s="54">
        <v>14</v>
      </c>
      <c r="M87" s="55">
        <v>0.99126642942428589</v>
      </c>
      <c r="N87" s="55">
        <v>1</v>
      </c>
      <c r="O87" s="55">
        <v>0.97865980863571167</v>
      </c>
      <c r="P87" s="56">
        <v>0.98554146289825439</v>
      </c>
      <c r="Q87" s="52">
        <v>339193.11965811969</v>
      </c>
      <c r="R87" s="53">
        <v>300000</v>
      </c>
      <c r="S87" s="54">
        <v>85.871795654296875</v>
      </c>
      <c r="T87" s="54">
        <v>67</v>
      </c>
      <c r="U87" s="55">
        <v>0.97448891401290894</v>
      </c>
      <c r="V87" s="56">
        <v>1</v>
      </c>
      <c r="W87" s="53">
        <v>296548.73584905663</v>
      </c>
      <c r="X87" s="53">
        <v>239900</v>
      </c>
      <c r="Y87" s="52">
        <v>238225.22522522524</v>
      </c>
      <c r="Z87" s="53">
        <v>209900</v>
      </c>
      <c r="AA87" s="54">
        <v>38.054054260253906</v>
      </c>
      <c r="AB87" s="54">
        <v>15</v>
      </c>
      <c r="AC87" s="55">
        <v>0.96873044967651367</v>
      </c>
      <c r="AD87" s="56">
        <v>0.97946286201477051</v>
      </c>
      <c r="AE87" s="52">
        <v>246162.59375</v>
      </c>
      <c r="AF87" s="53">
        <v>214950</v>
      </c>
      <c r="AG87" s="54">
        <v>37.025001525878906</v>
      </c>
      <c r="AH87" s="54">
        <v>15.5</v>
      </c>
      <c r="AI87" s="55">
        <v>0.98512363433837891</v>
      </c>
      <c r="AJ87" s="56">
        <v>1</v>
      </c>
      <c r="AK87" s="57">
        <v>1179</v>
      </c>
      <c r="AL87" s="58">
        <v>292465779</v>
      </c>
      <c r="AM87" s="59">
        <v>1713</v>
      </c>
      <c r="AN87" s="60">
        <v>1256</v>
      </c>
      <c r="AO87" s="61">
        <v>248062.57760814248</v>
      </c>
      <c r="AP87" s="58">
        <v>218000</v>
      </c>
      <c r="AQ87" s="59">
        <v>34.577610015869141</v>
      </c>
      <c r="AR87" s="59">
        <v>11</v>
      </c>
      <c r="AS87" s="62">
        <v>0.98867768049240112</v>
      </c>
      <c r="AT87" s="62">
        <v>1</v>
      </c>
      <c r="AU87" s="62">
        <v>0.97771257162094116</v>
      </c>
      <c r="AV87" s="63">
        <v>0.99230474233627319</v>
      </c>
      <c r="AW87" s="58">
        <v>262229.55782710278</v>
      </c>
      <c r="AX87" s="58">
        <v>225000</v>
      </c>
      <c r="AY87" s="61">
        <v>250539.76653386455</v>
      </c>
      <c r="AZ87" s="58">
        <v>219900</v>
      </c>
      <c r="BA87" s="59">
        <v>33.944267272949219</v>
      </c>
      <c r="BB87" s="59">
        <v>11</v>
      </c>
      <c r="BC87" s="62">
        <v>0.97699153423309326</v>
      </c>
      <c r="BD87" s="63">
        <v>0.99119162559509277</v>
      </c>
    </row>
    <row r="88" spans="1:56" x14ac:dyDescent="0.25">
      <c r="A88" s="47">
        <v>43678</v>
      </c>
      <c r="B88" s="48">
        <v>168</v>
      </c>
      <c r="C88" s="49">
        <v>345</v>
      </c>
      <c r="D88" s="50">
        <v>2.8067796230316162</v>
      </c>
      <c r="E88" s="49">
        <v>155</v>
      </c>
      <c r="F88" s="49">
        <v>131</v>
      </c>
      <c r="G88" s="49">
        <v>140</v>
      </c>
      <c r="H88" s="51">
        <v>42473175</v>
      </c>
      <c r="I88" s="52">
        <v>252816.51785714287</v>
      </c>
      <c r="J88" s="53">
        <v>220000</v>
      </c>
      <c r="K88" s="54">
        <v>31.636905670166016</v>
      </c>
      <c r="L88" s="54">
        <v>18</v>
      </c>
      <c r="M88" s="55">
        <v>0.9824531078338623</v>
      </c>
      <c r="N88" s="55">
        <v>0.98689955472946167</v>
      </c>
      <c r="O88" s="55">
        <v>0.96834343671798706</v>
      </c>
      <c r="P88" s="56">
        <v>0.9806593656539917</v>
      </c>
      <c r="Q88" s="52">
        <v>329248.73913043475</v>
      </c>
      <c r="R88" s="53">
        <v>288000</v>
      </c>
      <c r="S88" s="54">
        <v>79.886955261230469</v>
      </c>
      <c r="T88" s="54">
        <v>57</v>
      </c>
      <c r="U88" s="55">
        <v>0.97690749168395996</v>
      </c>
      <c r="V88" s="56">
        <v>1</v>
      </c>
      <c r="W88" s="53">
        <v>259470</v>
      </c>
      <c r="X88" s="53">
        <v>229000</v>
      </c>
      <c r="Y88" s="52">
        <v>250698.74045801527</v>
      </c>
      <c r="Z88" s="53">
        <v>229900</v>
      </c>
      <c r="AA88" s="54">
        <v>39.137405395507813</v>
      </c>
      <c r="AB88" s="54">
        <v>21</v>
      </c>
      <c r="AC88" s="55">
        <v>0.96466851234436035</v>
      </c>
      <c r="AD88" s="56">
        <v>0.9744265079498291</v>
      </c>
      <c r="AE88" s="52">
        <v>250876.53571428571</v>
      </c>
      <c r="AF88" s="53">
        <v>236250</v>
      </c>
      <c r="AG88" s="54">
        <v>36.185714721679688</v>
      </c>
      <c r="AH88" s="54">
        <v>17</v>
      </c>
      <c r="AI88" s="55">
        <v>0.98137366771697998</v>
      </c>
      <c r="AJ88" s="56">
        <v>1</v>
      </c>
      <c r="AK88" s="57">
        <v>1085</v>
      </c>
      <c r="AL88" s="58">
        <v>268464564</v>
      </c>
      <c r="AM88" s="59">
        <v>1554</v>
      </c>
      <c r="AN88" s="60">
        <v>1145</v>
      </c>
      <c r="AO88" s="61">
        <v>247432.77788018432</v>
      </c>
      <c r="AP88" s="58">
        <v>217000</v>
      </c>
      <c r="AQ88" s="59">
        <v>34.466358184814453</v>
      </c>
      <c r="AR88" s="59">
        <v>11</v>
      </c>
      <c r="AS88" s="62">
        <v>0.988453209400177</v>
      </c>
      <c r="AT88" s="62">
        <v>1</v>
      </c>
      <c r="AU88" s="62">
        <v>0.9776313304901123</v>
      </c>
      <c r="AV88" s="63">
        <v>0.99331450462341309</v>
      </c>
      <c r="AW88" s="58">
        <v>258715.87508048938</v>
      </c>
      <c r="AX88" s="58">
        <v>224900</v>
      </c>
      <c r="AY88" s="61">
        <v>251734.62150349651</v>
      </c>
      <c r="AZ88" s="58">
        <v>220000</v>
      </c>
      <c r="BA88" s="59">
        <v>33.545852661132813</v>
      </c>
      <c r="BB88" s="59">
        <v>11</v>
      </c>
      <c r="BC88" s="62">
        <v>0.97779381275177002</v>
      </c>
      <c r="BD88" s="63">
        <v>0.99230766296386719</v>
      </c>
    </row>
    <row r="89" spans="1:56" x14ac:dyDescent="0.25">
      <c r="A89" s="47">
        <v>43647</v>
      </c>
      <c r="B89" s="48">
        <v>179</v>
      </c>
      <c r="C89" s="49">
        <v>355</v>
      </c>
      <c r="D89" s="50">
        <v>2.9521830081939697</v>
      </c>
      <c r="E89" s="49">
        <v>190</v>
      </c>
      <c r="F89" s="49">
        <v>145</v>
      </c>
      <c r="G89" s="49">
        <v>191</v>
      </c>
      <c r="H89" s="51">
        <v>44475671</v>
      </c>
      <c r="I89" s="52">
        <v>248467.43575418994</v>
      </c>
      <c r="J89" s="53">
        <v>218000</v>
      </c>
      <c r="K89" s="54">
        <v>26.932960510253906</v>
      </c>
      <c r="L89" s="54">
        <v>7</v>
      </c>
      <c r="M89" s="55">
        <v>0.98444730043411255</v>
      </c>
      <c r="N89" s="55">
        <v>0.9977220892906189</v>
      </c>
      <c r="O89" s="55">
        <v>0.97142922878265381</v>
      </c>
      <c r="P89" s="56">
        <v>0.98622590303421021</v>
      </c>
      <c r="Q89" s="52">
        <v>316982.86478873238</v>
      </c>
      <c r="R89" s="53">
        <v>278000</v>
      </c>
      <c r="S89" s="54">
        <v>75.115493774414063</v>
      </c>
      <c r="T89" s="54">
        <v>50</v>
      </c>
      <c r="U89" s="55">
        <v>0.97740060091018677</v>
      </c>
      <c r="V89" s="56">
        <v>1</v>
      </c>
      <c r="W89" s="53">
        <v>224895.33684210526</v>
      </c>
      <c r="X89" s="53">
        <v>193850</v>
      </c>
      <c r="Y89" s="52">
        <v>260091.94444444444</v>
      </c>
      <c r="Z89" s="53">
        <v>243450</v>
      </c>
      <c r="AA89" s="54">
        <v>28.22758674621582</v>
      </c>
      <c r="AB89" s="54">
        <v>13</v>
      </c>
      <c r="AC89" s="55">
        <v>0.97637438774108887</v>
      </c>
      <c r="AD89" s="56">
        <v>0.9816824197769165</v>
      </c>
      <c r="AE89" s="52">
        <v>259813.07894736843</v>
      </c>
      <c r="AF89" s="53">
        <v>222450</v>
      </c>
      <c r="AG89" s="54">
        <v>34.287956237792969</v>
      </c>
      <c r="AH89" s="54">
        <v>15</v>
      </c>
      <c r="AI89" s="55">
        <v>0.98309856653213501</v>
      </c>
      <c r="AJ89" s="56">
        <v>1</v>
      </c>
      <c r="AK89" s="57">
        <v>917</v>
      </c>
      <c r="AL89" s="58">
        <v>225991389</v>
      </c>
      <c r="AM89" s="59">
        <v>1399</v>
      </c>
      <c r="AN89" s="60">
        <v>1014</v>
      </c>
      <c r="AO89" s="61">
        <v>246446.44383860414</v>
      </c>
      <c r="AP89" s="58">
        <v>215000</v>
      </c>
      <c r="AQ89" s="59">
        <v>34.984733581542969</v>
      </c>
      <c r="AR89" s="59">
        <v>10</v>
      </c>
      <c r="AS89" s="62">
        <v>0.98954588174819946</v>
      </c>
      <c r="AT89" s="62">
        <v>1</v>
      </c>
      <c r="AU89" s="62">
        <v>0.97932279109954834</v>
      </c>
      <c r="AV89" s="63">
        <v>0.99771690368652344</v>
      </c>
      <c r="AW89" s="58">
        <v>258632.26323319029</v>
      </c>
      <c r="AX89" s="58">
        <v>224900</v>
      </c>
      <c r="AY89" s="61">
        <v>251868.58045409675</v>
      </c>
      <c r="AZ89" s="58">
        <v>219950</v>
      </c>
      <c r="BA89" s="59">
        <v>32.823471069335938</v>
      </c>
      <c r="BB89" s="59">
        <v>10</v>
      </c>
      <c r="BC89" s="62">
        <v>0.97947818040847778</v>
      </c>
      <c r="BD89" s="63">
        <v>0.99754464626312256</v>
      </c>
    </row>
    <row r="90" spans="1:56" x14ac:dyDescent="0.25">
      <c r="A90" s="47">
        <v>43617</v>
      </c>
      <c r="B90" s="48">
        <v>192</v>
      </c>
      <c r="C90" s="49">
        <v>364</v>
      </c>
      <c r="D90" s="50">
        <v>3.0270271301269531</v>
      </c>
      <c r="E90" s="49">
        <v>240</v>
      </c>
      <c r="F90" s="49">
        <v>154</v>
      </c>
      <c r="G90" s="49">
        <v>210</v>
      </c>
      <c r="H90" s="51">
        <v>49501715</v>
      </c>
      <c r="I90" s="52">
        <v>257821.43229166666</v>
      </c>
      <c r="J90" s="53">
        <v>230000</v>
      </c>
      <c r="K90" s="54">
        <v>36.432292938232422</v>
      </c>
      <c r="L90" s="54">
        <v>10</v>
      </c>
      <c r="M90" s="55">
        <v>0.99294018745422363</v>
      </c>
      <c r="N90" s="55">
        <v>1</v>
      </c>
      <c r="O90" s="55">
        <v>0.98340308666229248</v>
      </c>
      <c r="P90" s="56">
        <v>1</v>
      </c>
      <c r="Q90" s="52">
        <v>337145.84297520661</v>
      </c>
      <c r="R90" s="53">
        <v>299000</v>
      </c>
      <c r="S90" s="54">
        <v>67.019233703613281</v>
      </c>
      <c r="T90" s="54">
        <v>39.5</v>
      </c>
      <c r="U90" s="55">
        <v>0.97975534200668335</v>
      </c>
      <c r="V90" s="56">
        <v>1</v>
      </c>
      <c r="W90" s="53">
        <v>252331.56903765691</v>
      </c>
      <c r="X90" s="53">
        <v>219950</v>
      </c>
      <c r="Y90" s="52">
        <v>244544.05844155845</v>
      </c>
      <c r="Z90" s="53">
        <v>208925</v>
      </c>
      <c r="AA90" s="54">
        <v>27.954545974731445</v>
      </c>
      <c r="AB90" s="54">
        <v>10.5</v>
      </c>
      <c r="AC90" s="55">
        <v>0.96960598230361938</v>
      </c>
      <c r="AD90" s="56">
        <v>0.98648953437805176</v>
      </c>
      <c r="AE90" s="52">
        <v>266936.90476190473</v>
      </c>
      <c r="AF90" s="53">
        <v>222250</v>
      </c>
      <c r="AG90" s="54">
        <v>27.976190567016602</v>
      </c>
      <c r="AH90" s="54">
        <v>10.5</v>
      </c>
      <c r="AI90" s="55">
        <v>0.98906207084655762</v>
      </c>
      <c r="AJ90" s="56">
        <v>1</v>
      </c>
      <c r="AK90" s="57">
        <v>738</v>
      </c>
      <c r="AL90" s="58">
        <v>181515718</v>
      </c>
      <c r="AM90" s="59">
        <v>1209</v>
      </c>
      <c r="AN90" s="60">
        <v>869</v>
      </c>
      <c r="AO90" s="61">
        <v>245956.25745257453</v>
      </c>
      <c r="AP90" s="58">
        <v>215000</v>
      </c>
      <c r="AQ90" s="59">
        <v>36.937667846679688</v>
      </c>
      <c r="AR90" s="59">
        <v>10</v>
      </c>
      <c r="AS90" s="62">
        <v>0.99078255891799927</v>
      </c>
      <c r="AT90" s="62">
        <v>1</v>
      </c>
      <c r="AU90" s="62">
        <v>0.98123735189437866</v>
      </c>
      <c r="AV90" s="63">
        <v>1</v>
      </c>
      <c r="AW90" s="58">
        <v>263938.5678807947</v>
      </c>
      <c r="AX90" s="58">
        <v>225000</v>
      </c>
      <c r="AY90" s="61">
        <v>250505.90563866514</v>
      </c>
      <c r="AZ90" s="58">
        <v>219900</v>
      </c>
      <c r="BA90" s="59">
        <v>33.59033203125</v>
      </c>
      <c r="BB90" s="59">
        <v>10</v>
      </c>
      <c r="BC90" s="62">
        <v>0.97999250888824463</v>
      </c>
      <c r="BD90" s="63">
        <v>1</v>
      </c>
    </row>
    <row r="91" spans="1:56" x14ac:dyDescent="0.25">
      <c r="A91" s="47">
        <v>43586</v>
      </c>
      <c r="B91" s="48">
        <v>181</v>
      </c>
      <c r="C91" s="49">
        <v>327</v>
      </c>
      <c r="D91" s="50">
        <v>2.7043418884277344</v>
      </c>
      <c r="E91" s="49">
        <v>248</v>
      </c>
      <c r="F91" s="49">
        <v>168</v>
      </c>
      <c r="G91" s="49">
        <v>256</v>
      </c>
      <c r="H91" s="51">
        <v>42088238</v>
      </c>
      <c r="I91" s="52">
        <v>232531.70165745856</v>
      </c>
      <c r="J91" s="53">
        <v>199900</v>
      </c>
      <c r="K91" s="54">
        <v>21.767955780029297</v>
      </c>
      <c r="L91" s="54">
        <v>6</v>
      </c>
      <c r="M91" s="55">
        <v>0.99745917320251465</v>
      </c>
      <c r="N91" s="55">
        <v>1</v>
      </c>
      <c r="O91" s="55">
        <v>0.99067872762680054</v>
      </c>
      <c r="P91" s="56">
        <v>1</v>
      </c>
      <c r="Q91" s="52">
        <v>344330.74617737002</v>
      </c>
      <c r="R91" s="53">
        <v>315000</v>
      </c>
      <c r="S91" s="54">
        <v>70.8807373046875</v>
      </c>
      <c r="T91" s="54">
        <v>43</v>
      </c>
      <c r="U91" s="55">
        <v>0.98080188035964966</v>
      </c>
      <c r="V91" s="56">
        <v>1</v>
      </c>
      <c r="W91" s="53">
        <v>260509.69758064515</v>
      </c>
      <c r="X91" s="53">
        <v>220000</v>
      </c>
      <c r="Y91" s="52">
        <v>255203.03571428571</v>
      </c>
      <c r="Z91" s="53">
        <v>230000</v>
      </c>
      <c r="AA91" s="54">
        <v>27.017856597900391</v>
      </c>
      <c r="AB91" s="54">
        <v>9</v>
      </c>
      <c r="AC91" s="55">
        <v>0.97681939601898193</v>
      </c>
      <c r="AD91" s="56">
        <v>0.99840760231018066</v>
      </c>
      <c r="AE91" s="52">
        <v>264506.83203125</v>
      </c>
      <c r="AF91" s="53">
        <v>234900</v>
      </c>
      <c r="AG91" s="54">
        <v>33.3984375</v>
      </c>
      <c r="AH91" s="54">
        <v>9</v>
      </c>
      <c r="AI91" s="55">
        <v>0.98899531364440918</v>
      </c>
      <c r="AJ91" s="56">
        <v>1</v>
      </c>
      <c r="AK91" s="57">
        <v>546</v>
      </c>
      <c r="AL91" s="58">
        <v>132014003</v>
      </c>
      <c r="AM91" s="59">
        <v>969</v>
      </c>
      <c r="AN91" s="60">
        <v>715</v>
      </c>
      <c r="AO91" s="61">
        <v>241783.88827838827</v>
      </c>
      <c r="AP91" s="58">
        <v>208250</v>
      </c>
      <c r="AQ91" s="59">
        <v>37.115383148193359</v>
      </c>
      <c r="AR91" s="59">
        <v>11</v>
      </c>
      <c r="AS91" s="62">
        <v>0.99002379179000854</v>
      </c>
      <c r="AT91" s="62">
        <v>1</v>
      </c>
      <c r="AU91" s="62">
        <v>0.98047572374343872</v>
      </c>
      <c r="AV91" s="63">
        <v>1</v>
      </c>
      <c r="AW91" s="58">
        <v>266801.38802889577</v>
      </c>
      <c r="AX91" s="58">
        <v>229900</v>
      </c>
      <c r="AY91" s="61">
        <v>251789.99580419582</v>
      </c>
      <c r="AZ91" s="58">
        <v>224000</v>
      </c>
      <c r="BA91" s="59">
        <v>34.804195404052734</v>
      </c>
      <c r="BB91" s="59">
        <v>10</v>
      </c>
      <c r="BC91" s="62">
        <v>0.98222959041595459</v>
      </c>
      <c r="BD91" s="63">
        <v>1</v>
      </c>
    </row>
    <row r="92" spans="1:56" x14ac:dyDescent="0.25">
      <c r="A92" s="47">
        <v>43556</v>
      </c>
      <c r="B92" s="48">
        <v>138</v>
      </c>
      <c r="C92" s="49">
        <v>305</v>
      </c>
      <c r="D92" s="50">
        <v>2.5102880001068115</v>
      </c>
      <c r="E92" s="49">
        <v>263</v>
      </c>
      <c r="F92" s="49">
        <v>203</v>
      </c>
      <c r="G92" s="49">
        <v>264</v>
      </c>
      <c r="H92" s="51">
        <v>33541450</v>
      </c>
      <c r="I92" s="52">
        <v>243053.98550724637</v>
      </c>
      <c r="J92" s="53">
        <v>201500</v>
      </c>
      <c r="K92" s="54">
        <v>34.442028045654297</v>
      </c>
      <c r="L92" s="54">
        <v>10</v>
      </c>
      <c r="M92" s="55">
        <v>0.99228739738464355</v>
      </c>
      <c r="N92" s="55">
        <v>1</v>
      </c>
      <c r="O92" s="55">
        <v>0.98790526390075684</v>
      </c>
      <c r="P92" s="56">
        <v>1</v>
      </c>
      <c r="Q92" s="52">
        <v>342363.98032786883</v>
      </c>
      <c r="R92" s="53">
        <v>319900</v>
      </c>
      <c r="S92" s="54">
        <v>74.960655212402344</v>
      </c>
      <c r="T92" s="54">
        <v>33</v>
      </c>
      <c r="U92" s="55">
        <v>0.98103266954421997</v>
      </c>
      <c r="V92" s="56">
        <v>1</v>
      </c>
      <c r="W92" s="53">
        <v>275248.58555133082</v>
      </c>
      <c r="X92" s="53">
        <v>239000</v>
      </c>
      <c r="Y92" s="52">
        <v>249607.38423645319</v>
      </c>
      <c r="Z92" s="53">
        <v>217950</v>
      </c>
      <c r="AA92" s="54">
        <v>30.78325080871582</v>
      </c>
      <c r="AB92" s="54">
        <v>9</v>
      </c>
      <c r="AC92" s="55">
        <v>0.98760563135147095</v>
      </c>
      <c r="AD92" s="56">
        <v>1</v>
      </c>
      <c r="AE92" s="52">
        <v>251924.23863636365</v>
      </c>
      <c r="AF92" s="53">
        <v>224900</v>
      </c>
      <c r="AG92" s="54">
        <v>28.780303955078125</v>
      </c>
      <c r="AH92" s="54">
        <v>7</v>
      </c>
      <c r="AI92" s="55">
        <v>0.9935528039932251</v>
      </c>
      <c r="AJ92" s="56">
        <v>1</v>
      </c>
      <c r="AK92" s="57">
        <v>365</v>
      </c>
      <c r="AL92" s="58">
        <v>89925765</v>
      </c>
      <c r="AM92" s="59">
        <v>721</v>
      </c>
      <c r="AN92" s="60">
        <v>547</v>
      </c>
      <c r="AO92" s="61">
        <v>246371.95890410958</v>
      </c>
      <c r="AP92" s="58">
        <v>210000</v>
      </c>
      <c r="AQ92" s="59">
        <v>44.726028442382813</v>
      </c>
      <c r="AR92" s="59">
        <v>17</v>
      </c>
      <c r="AS92" s="62">
        <v>0.98633664846420288</v>
      </c>
      <c r="AT92" s="62">
        <v>0.99680852890014648</v>
      </c>
      <c r="AU92" s="62">
        <v>0.97541618347167969</v>
      </c>
      <c r="AV92" s="63">
        <v>0.99056601524353027</v>
      </c>
      <c r="AW92" s="58">
        <v>268965.52011095698</v>
      </c>
      <c r="AX92" s="58">
        <v>230000</v>
      </c>
      <c r="AY92" s="61">
        <v>250741.7495429616</v>
      </c>
      <c r="AZ92" s="58">
        <v>219900</v>
      </c>
      <c r="BA92" s="59">
        <v>37.195613861083984</v>
      </c>
      <c r="BB92" s="59">
        <v>10</v>
      </c>
      <c r="BC92" s="62">
        <v>0.98389124870300293</v>
      </c>
      <c r="BD92" s="63">
        <v>1</v>
      </c>
    </row>
    <row r="93" spans="1:56" x14ac:dyDescent="0.25">
      <c r="A93" s="47">
        <v>43525</v>
      </c>
      <c r="B93" s="48">
        <v>97</v>
      </c>
      <c r="C93" s="49">
        <v>291</v>
      </c>
      <c r="D93" s="50">
        <v>2.3755102157592773</v>
      </c>
      <c r="E93" s="49">
        <v>228</v>
      </c>
      <c r="F93" s="49">
        <v>163</v>
      </c>
      <c r="G93" s="49">
        <v>175</v>
      </c>
      <c r="H93" s="51">
        <v>23330585</v>
      </c>
      <c r="I93" s="52">
        <v>240521.49484536084</v>
      </c>
      <c r="J93" s="53">
        <v>212100</v>
      </c>
      <c r="K93" s="54">
        <v>45.55670166015625</v>
      </c>
      <c r="L93" s="54">
        <v>12</v>
      </c>
      <c r="M93" s="55">
        <v>0.98575252294540405</v>
      </c>
      <c r="N93" s="55">
        <v>1</v>
      </c>
      <c r="O93" s="55">
        <v>0.97283512353897095</v>
      </c>
      <c r="P93" s="56">
        <v>0.99230766296386719</v>
      </c>
      <c r="Q93" s="52">
        <v>329937.47766323027</v>
      </c>
      <c r="R93" s="53">
        <v>299999</v>
      </c>
      <c r="S93" s="54">
        <v>83.432991027832031</v>
      </c>
      <c r="T93" s="54">
        <v>38</v>
      </c>
      <c r="U93" s="55">
        <v>0.98507118225097656</v>
      </c>
      <c r="V93" s="56">
        <v>1</v>
      </c>
      <c r="W93" s="53">
        <v>253600.2149122807</v>
      </c>
      <c r="X93" s="53">
        <v>224900</v>
      </c>
      <c r="Y93" s="52">
        <v>253519.6319018405</v>
      </c>
      <c r="Z93" s="53">
        <v>219700</v>
      </c>
      <c r="AA93" s="54">
        <v>27.496932983398438</v>
      </c>
      <c r="AB93" s="54">
        <v>6</v>
      </c>
      <c r="AC93" s="55">
        <v>0.99281024932861328</v>
      </c>
      <c r="AD93" s="56">
        <v>1</v>
      </c>
      <c r="AE93" s="52">
        <v>244341.64571428573</v>
      </c>
      <c r="AF93" s="53">
        <v>215000</v>
      </c>
      <c r="AG93" s="54">
        <v>32.95428466796875</v>
      </c>
      <c r="AH93" s="54">
        <v>7</v>
      </c>
      <c r="AI93" s="55">
        <v>0.9952390193939209</v>
      </c>
      <c r="AJ93" s="56">
        <v>1</v>
      </c>
      <c r="AK93" s="57">
        <v>227</v>
      </c>
      <c r="AL93" s="58">
        <v>56384315</v>
      </c>
      <c r="AM93" s="59">
        <v>458</v>
      </c>
      <c r="AN93" s="60">
        <v>344</v>
      </c>
      <c r="AO93" s="61">
        <v>248389.05286343611</v>
      </c>
      <c r="AP93" s="58">
        <v>223000</v>
      </c>
      <c r="AQ93" s="59">
        <v>50.977973937988281</v>
      </c>
      <c r="AR93" s="59">
        <v>24</v>
      </c>
      <c r="AS93" s="62">
        <v>0.98271900415420532</v>
      </c>
      <c r="AT93" s="62">
        <v>0.99126952886581421</v>
      </c>
      <c r="AU93" s="62">
        <v>0.96782374382019043</v>
      </c>
      <c r="AV93" s="63">
        <v>0.98013246059417725</v>
      </c>
      <c r="AW93" s="58">
        <v>265357.55895196507</v>
      </c>
      <c r="AX93" s="58">
        <v>229700</v>
      </c>
      <c r="AY93" s="61">
        <v>251411.15697674418</v>
      </c>
      <c r="AZ93" s="58">
        <v>220950</v>
      </c>
      <c r="BA93" s="59">
        <v>40.979652404785156</v>
      </c>
      <c r="BB93" s="59">
        <v>10</v>
      </c>
      <c r="BC93" s="62">
        <v>0.98169934749603271</v>
      </c>
      <c r="BD93" s="63">
        <v>1</v>
      </c>
    </row>
    <row r="94" spans="1:56" x14ac:dyDescent="0.25">
      <c r="A94" s="47">
        <v>43497</v>
      </c>
      <c r="B94" s="48">
        <v>64</v>
      </c>
      <c r="C94" s="49">
        <v>245</v>
      </c>
      <c r="D94" s="50">
        <v>1.966555118560791</v>
      </c>
      <c r="E94" s="49">
        <v>117</v>
      </c>
      <c r="F94" s="49">
        <v>107</v>
      </c>
      <c r="G94" s="49">
        <v>135</v>
      </c>
      <c r="H94" s="51">
        <v>15886935</v>
      </c>
      <c r="I94" s="52">
        <v>248233.359375</v>
      </c>
      <c r="J94" s="53">
        <v>232750</v>
      </c>
      <c r="K94" s="54">
        <v>50.25</v>
      </c>
      <c r="L94" s="54">
        <v>26</v>
      </c>
      <c r="M94" s="55">
        <v>0.97909384965896606</v>
      </c>
      <c r="N94" s="55">
        <v>0.98387956619262695</v>
      </c>
      <c r="O94" s="55">
        <v>0.96125209331512451</v>
      </c>
      <c r="P94" s="56">
        <v>0.97518765926361084</v>
      </c>
      <c r="Q94" s="52">
        <v>332810.57551020407</v>
      </c>
      <c r="R94" s="53">
        <v>315900</v>
      </c>
      <c r="S94" s="54">
        <v>99.228569030761719</v>
      </c>
      <c r="T94" s="54">
        <v>63</v>
      </c>
      <c r="U94" s="55">
        <v>0.98296290636062622</v>
      </c>
      <c r="V94" s="56">
        <v>1</v>
      </c>
      <c r="W94" s="53">
        <v>268424.47008547006</v>
      </c>
      <c r="X94" s="53">
        <v>230000</v>
      </c>
      <c r="Y94" s="52">
        <v>257783.53271028039</v>
      </c>
      <c r="Z94" s="53">
        <v>230000</v>
      </c>
      <c r="AA94" s="54">
        <v>48.943923950195313</v>
      </c>
      <c r="AB94" s="54">
        <v>16</v>
      </c>
      <c r="AC94" s="55">
        <v>0.97299712896347046</v>
      </c>
      <c r="AD94" s="56">
        <v>1</v>
      </c>
      <c r="AE94" s="52">
        <v>252354.35555555555</v>
      </c>
      <c r="AF94" s="53">
        <v>227000</v>
      </c>
      <c r="AG94" s="54">
        <v>51.400001525878906</v>
      </c>
      <c r="AH94" s="54">
        <v>15</v>
      </c>
      <c r="AI94" s="55">
        <v>0.98819351196289063</v>
      </c>
      <c r="AJ94" s="56">
        <v>1</v>
      </c>
      <c r="AK94" s="57">
        <v>130</v>
      </c>
      <c r="AL94" s="58">
        <v>33053730</v>
      </c>
      <c r="AM94" s="59">
        <v>230</v>
      </c>
      <c r="AN94" s="60">
        <v>181</v>
      </c>
      <c r="AO94" s="61">
        <v>254259.46153846153</v>
      </c>
      <c r="AP94" s="58">
        <v>226500</v>
      </c>
      <c r="AQ94" s="59">
        <v>55.023075103759766</v>
      </c>
      <c r="AR94" s="59">
        <v>39</v>
      </c>
      <c r="AS94" s="62">
        <v>0.98045557737350464</v>
      </c>
      <c r="AT94" s="62">
        <v>0.98368334770202637</v>
      </c>
      <c r="AU94" s="62">
        <v>0.9640844464302063</v>
      </c>
      <c r="AV94" s="63">
        <v>0.9740215539932251</v>
      </c>
      <c r="AW94" s="58">
        <v>277012.66521739133</v>
      </c>
      <c r="AX94" s="58">
        <v>230000</v>
      </c>
      <c r="AY94" s="61">
        <v>249512.36464088398</v>
      </c>
      <c r="AZ94" s="58">
        <v>227900</v>
      </c>
      <c r="BA94" s="59">
        <v>53.121547698974609</v>
      </c>
      <c r="BB94" s="59">
        <v>17</v>
      </c>
      <c r="BC94" s="62">
        <v>0.97169339656829834</v>
      </c>
      <c r="BD94" s="63">
        <v>0.99230766296386719</v>
      </c>
    </row>
    <row r="95" spans="1:56" x14ac:dyDescent="0.25">
      <c r="A95" s="47">
        <v>43466</v>
      </c>
      <c r="B95" s="48">
        <v>66</v>
      </c>
      <c r="C95" s="49">
        <v>256</v>
      </c>
      <c r="D95" s="50">
        <v>2.0439121723175049</v>
      </c>
      <c r="E95" s="49">
        <v>113</v>
      </c>
      <c r="F95" s="49">
        <v>74</v>
      </c>
      <c r="G95" s="49">
        <v>103</v>
      </c>
      <c r="H95" s="51">
        <v>17166795</v>
      </c>
      <c r="I95" s="52">
        <v>260102.95454545456</v>
      </c>
      <c r="J95" s="53">
        <v>216500</v>
      </c>
      <c r="K95" s="54">
        <v>59.651515960693359</v>
      </c>
      <c r="L95" s="54">
        <v>49.5</v>
      </c>
      <c r="M95" s="55">
        <v>0.98177599906921387</v>
      </c>
      <c r="N95" s="55">
        <v>0.98365366458892822</v>
      </c>
      <c r="O95" s="55">
        <v>0.96683096885681152</v>
      </c>
      <c r="P95" s="56">
        <v>0.97157967090606689</v>
      </c>
      <c r="Q95" s="52">
        <v>331021.64453125</v>
      </c>
      <c r="R95" s="53">
        <v>308750</v>
      </c>
      <c r="S95" s="54">
        <v>99.0625</v>
      </c>
      <c r="T95" s="54">
        <v>78</v>
      </c>
      <c r="U95" s="55">
        <v>0.98217755556106567</v>
      </c>
      <c r="V95" s="56">
        <v>1</v>
      </c>
      <c r="W95" s="53">
        <v>285904.8672566372</v>
      </c>
      <c r="X95" s="53">
        <v>224950</v>
      </c>
      <c r="Y95" s="52">
        <v>237552.70270270269</v>
      </c>
      <c r="Z95" s="53">
        <v>214950</v>
      </c>
      <c r="AA95" s="54">
        <v>59.162162780761719</v>
      </c>
      <c r="AB95" s="54">
        <v>35.5</v>
      </c>
      <c r="AC95" s="55">
        <v>0.96980834007263184</v>
      </c>
      <c r="AD95" s="56">
        <v>0.9746478796005249</v>
      </c>
      <c r="AE95" s="52">
        <v>246274.46601941748</v>
      </c>
      <c r="AF95" s="53">
        <v>205900</v>
      </c>
      <c r="AG95" s="54">
        <v>53.495143890380859</v>
      </c>
      <c r="AH95" s="54">
        <v>25</v>
      </c>
      <c r="AI95" s="55">
        <v>0.98329043388366699</v>
      </c>
      <c r="AJ95" s="56">
        <v>1</v>
      </c>
      <c r="AK95" s="57">
        <v>66</v>
      </c>
      <c r="AL95" s="58">
        <v>17166795</v>
      </c>
      <c r="AM95" s="59">
        <v>113</v>
      </c>
      <c r="AN95" s="60">
        <v>74</v>
      </c>
      <c r="AO95" s="61">
        <v>260102.95454545456</v>
      </c>
      <c r="AP95" s="58">
        <v>216500</v>
      </c>
      <c r="AQ95" s="59">
        <v>59.651515960693359</v>
      </c>
      <c r="AR95" s="59">
        <v>49.5</v>
      </c>
      <c r="AS95" s="62">
        <v>0.98177599906921387</v>
      </c>
      <c r="AT95" s="62">
        <v>0.98365366458892822</v>
      </c>
      <c r="AU95" s="62">
        <v>0.96683096885681152</v>
      </c>
      <c r="AV95" s="63">
        <v>0.97157967090606689</v>
      </c>
      <c r="AW95" s="58">
        <v>285904.8672566372</v>
      </c>
      <c r="AX95" s="58">
        <v>224950</v>
      </c>
      <c r="AY95" s="61">
        <v>237552.70270270269</v>
      </c>
      <c r="AZ95" s="58">
        <v>214950</v>
      </c>
      <c r="BA95" s="59">
        <v>59.162162780761719</v>
      </c>
      <c r="BB95" s="59">
        <v>35.5</v>
      </c>
      <c r="BC95" s="62">
        <v>0.96980834007263184</v>
      </c>
      <c r="BD95" s="63">
        <v>0.9746478796005249</v>
      </c>
    </row>
    <row r="96" spans="1:56" x14ac:dyDescent="0.25">
      <c r="A96" s="47">
        <v>43435</v>
      </c>
      <c r="B96" s="48">
        <v>89</v>
      </c>
      <c r="C96" s="49">
        <v>273</v>
      </c>
      <c r="D96" s="50">
        <v>2.1695363521575928</v>
      </c>
      <c r="E96" s="49">
        <v>69</v>
      </c>
      <c r="F96" s="49">
        <v>62</v>
      </c>
      <c r="G96" s="49">
        <v>79</v>
      </c>
      <c r="H96" s="51">
        <v>20391516</v>
      </c>
      <c r="I96" s="52">
        <v>229118.1573033708</v>
      </c>
      <c r="J96" s="53">
        <v>194900</v>
      </c>
      <c r="K96" s="54">
        <v>53.865169525146484</v>
      </c>
      <c r="L96" s="54">
        <v>28</v>
      </c>
      <c r="M96" s="55">
        <v>0.97936898469924927</v>
      </c>
      <c r="N96" s="55">
        <v>0.98742139339447021</v>
      </c>
      <c r="O96" s="55">
        <v>0.9654727578163147</v>
      </c>
      <c r="P96" s="56">
        <v>0.97142857313156128</v>
      </c>
      <c r="Q96" s="52">
        <v>318647.641025641</v>
      </c>
      <c r="R96" s="53">
        <v>285000</v>
      </c>
      <c r="S96" s="54">
        <v>99.967033386230469</v>
      </c>
      <c r="T96" s="54">
        <v>74</v>
      </c>
      <c r="U96" s="55">
        <v>0.98062676191329956</v>
      </c>
      <c r="V96" s="56">
        <v>1</v>
      </c>
      <c r="W96" s="53">
        <v>266911.33333333331</v>
      </c>
      <c r="X96" s="53">
        <v>230000</v>
      </c>
      <c r="Y96" s="52">
        <v>251721.32258064515</v>
      </c>
      <c r="Z96" s="53">
        <v>222450</v>
      </c>
      <c r="AA96" s="54">
        <v>49.645160675048828</v>
      </c>
      <c r="AB96" s="54">
        <v>28.5</v>
      </c>
      <c r="AC96" s="55">
        <v>0.97191226482391357</v>
      </c>
      <c r="AD96" s="56">
        <v>0.9789232611656189</v>
      </c>
      <c r="AE96" s="52">
        <v>248996.32911392406</v>
      </c>
      <c r="AF96" s="53">
        <v>204500</v>
      </c>
      <c r="AG96" s="54">
        <v>42.2911376953125</v>
      </c>
      <c r="AH96" s="54">
        <v>26</v>
      </c>
      <c r="AI96" s="55">
        <v>0.98514336347579956</v>
      </c>
      <c r="AJ96" s="56">
        <v>1</v>
      </c>
      <c r="AK96" s="57">
        <v>1510</v>
      </c>
      <c r="AL96" s="58">
        <v>360361329</v>
      </c>
      <c r="AM96" s="59">
        <v>1940</v>
      </c>
      <c r="AN96" s="60">
        <v>1499</v>
      </c>
      <c r="AO96" s="61">
        <v>238649.88675496689</v>
      </c>
      <c r="AP96" s="58">
        <v>205000</v>
      </c>
      <c r="AQ96" s="59">
        <v>37.649005889892578</v>
      </c>
      <c r="AR96" s="59">
        <v>12</v>
      </c>
      <c r="AS96" s="62">
        <v>0.98521965742111206</v>
      </c>
      <c r="AT96" s="62">
        <v>0.99757564067840576</v>
      </c>
      <c r="AU96" s="62">
        <v>0.97382873296737671</v>
      </c>
      <c r="AV96" s="63">
        <v>0.98943859338760376</v>
      </c>
      <c r="AW96" s="58">
        <v>255689.45567010308</v>
      </c>
      <c r="AX96" s="58">
        <v>219900</v>
      </c>
      <c r="AY96" s="61">
        <v>242981.02868579052</v>
      </c>
      <c r="AZ96" s="58">
        <v>209000</v>
      </c>
      <c r="BA96" s="59">
        <v>35.957305908203125</v>
      </c>
      <c r="BB96" s="59">
        <v>12</v>
      </c>
      <c r="BC96" s="62">
        <v>0.97363001108169556</v>
      </c>
      <c r="BD96" s="63">
        <v>0.98863637447357178</v>
      </c>
    </row>
    <row r="97" spans="1:56" x14ac:dyDescent="0.25">
      <c r="A97" s="47">
        <v>43405</v>
      </c>
      <c r="B97" s="48">
        <v>100</v>
      </c>
      <c r="C97" s="49">
        <v>316</v>
      </c>
      <c r="D97" s="50">
        <v>2.4996705055236816</v>
      </c>
      <c r="E97" s="49">
        <v>95</v>
      </c>
      <c r="F97" s="49">
        <v>81</v>
      </c>
      <c r="G97" s="49">
        <v>108</v>
      </c>
      <c r="H97" s="51">
        <v>25019988</v>
      </c>
      <c r="I97" s="52">
        <v>250199.88</v>
      </c>
      <c r="J97" s="53">
        <v>224000</v>
      </c>
      <c r="K97" s="54">
        <v>46.950000762939453</v>
      </c>
      <c r="L97" s="54">
        <v>24</v>
      </c>
      <c r="M97" s="55">
        <v>0.9634014368057251</v>
      </c>
      <c r="N97" s="55">
        <v>0.98398518562316895</v>
      </c>
      <c r="O97" s="55">
        <v>0.94521099328994751</v>
      </c>
      <c r="P97" s="56">
        <v>0.9683380126953125</v>
      </c>
      <c r="Q97" s="52">
        <v>325558.05696202529</v>
      </c>
      <c r="R97" s="53">
        <v>278000</v>
      </c>
      <c r="S97" s="54">
        <v>91.661392211914063</v>
      </c>
      <c r="T97" s="54">
        <v>66</v>
      </c>
      <c r="U97" s="55">
        <v>0.97969555854797363</v>
      </c>
      <c r="V97" s="56">
        <v>1</v>
      </c>
      <c r="W97" s="53">
        <v>240436.31578947368</v>
      </c>
      <c r="X97" s="53">
        <v>204900</v>
      </c>
      <c r="Y97" s="52">
        <v>219271.6049382716</v>
      </c>
      <c r="Z97" s="53">
        <v>187000</v>
      </c>
      <c r="AA97" s="54">
        <v>59.555557250976563</v>
      </c>
      <c r="AB97" s="54">
        <v>36</v>
      </c>
      <c r="AC97" s="55">
        <v>0.9519614577293396</v>
      </c>
      <c r="AD97" s="56">
        <v>0.96568375825881958</v>
      </c>
      <c r="AE97" s="52">
        <v>240940</v>
      </c>
      <c r="AF97" s="53">
        <v>202225</v>
      </c>
      <c r="AG97" s="54">
        <v>44.037036895751953</v>
      </c>
      <c r="AH97" s="54">
        <v>26</v>
      </c>
      <c r="AI97" s="55">
        <v>0.9831511378288269</v>
      </c>
      <c r="AJ97" s="56">
        <v>1</v>
      </c>
      <c r="AK97" s="57">
        <v>1421</v>
      </c>
      <c r="AL97" s="58">
        <v>339969813</v>
      </c>
      <c r="AM97" s="59">
        <v>1871</v>
      </c>
      <c r="AN97" s="60">
        <v>1437</v>
      </c>
      <c r="AO97" s="61">
        <v>239246.87755102041</v>
      </c>
      <c r="AP97" s="58">
        <v>205500</v>
      </c>
      <c r="AQ97" s="59">
        <v>36.633358001708984</v>
      </c>
      <c r="AR97" s="59">
        <v>12</v>
      </c>
      <c r="AS97" s="62">
        <v>0.98558610677719116</v>
      </c>
      <c r="AT97" s="62">
        <v>0.9995238184928894</v>
      </c>
      <c r="AU97" s="62">
        <v>0.97435241937637329</v>
      </c>
      <c r="AV97" s="63">
        <v>0.9910510778427124</v>
      </c>
      <c r="AW97" s="58">
        <v>255275.60769641903</v>
      </c>
      <c r="AX97" s="58">
        <v>219888</v>
      </c>
      <c r="AY97" s="61">
        <v>242603.9248434238</v>
      </c>
      <c r="AZ97" s="58">
        <v>209000</v>
      </c>
      <c r="BA97" s="59">
        <v>35.366737365722656</v>
      </c>
      <c r="BB97" s="59">
        <v>12</v>
      </c>
      <c r="BC97" s="62">
        <v>0.97370409965515137</v>
      </c>
      <c r="BD97" s="63">
        <v>0.98930484056472778</v>
      </c>
    </row>
    <row r="98" spans="1:56" x14ac:dyDescent="0.25">
      <c r="A98" s="47">
        <v>43374</v>
      </c>
      <c r="B98" s="48">
        <v>113</v>
      </c>
      <c r="C98" s="49">
        <v>330</v>
      </c>
      <c r="D98" s="50">
        <v>2.6086957454681396</v>
      </c>
      <c r="E98" s="49">
        <v>133</v>
      </c>
      <c r="F98" s="49">
        <v>97</v>
      </c>
      <c r="G98" s="49">
        <v>128</v>
      </c>
      <c r="H98" s="51">
        <v>28167321</v>
      </c>
      <c r="I98" s="52">
        <v>249268.32743362832</v>
      </c>
      <c r="J98" s="53">
        <v>218000</v>
      </c>
      <c r="K98" s="54">
        <v>34.336284637451172</v>
      </c>
      <c r="L98" s="54">
        <v>23</v>
      </c>
      <c r="M98" s="55">
        <v>0.97620153427124023</v>
      </c>
      <c r="N98" s="55">
        <v>0.98787879943847656</v>
      </c>
      <c r="O98" s="55">
        <v>0.96328926086425781</v>
      </c>
      <c r="P98" s="56">
        <v>0.97722095251083374</v>
      </c>
      <c r="Q98" s="52">
        <v>326336.65151515149</v>
      </c>
      <c r="R98" s="53">
        <v>278000</v>
      </c>
      <c r="S98" s="54">
        <v>83.190910339355469</v>
      </c>
      <c r="T98" s="54">
        <v>58</v>
      </c>
      <c r="U98" s="55">
        <v>0.9776114821434021</v>
      </c>
      <c r="V98" s="56">
        <v>1</v>
      </c>
      <c r="W98" s="53">
        <v>270111.80451127817</v>
      </c>
      <c r="X98" s="53">
        <v>229900</v>
      </c>
      <c r="Y98" s="52">
        <v>278022.42268041236</v>
      </c>
      <c r="Z98" s="53">
        <v>225000</v>
      </c>
      <c r="AA98" s="54">
        <v>47.402061462402344</v>
      </c>
      <c r="AB98" s="54">
        <v>26</v>
      </c>
      <c r="AC98" s="55">
        <v>0.95020222663879395</v>
      </c>
      <c r="AD98" s="56">
        <v>0.97099035978317261</v>
      </c>
      <c r="AE98" s="52">
        <v>263964.0859375</v>
      </c>
      <c r="AF98" s="53">
        <v>229950</v>
      </c>
      <c r="AG98" s="54">
        <v>39.2421875</v>
      </c>
      <c r="AH98" s="54">
        <v>20.5</v>
      </c>
      <c r="AI98" s="55">
        <v>0.98448550701141357</v>
      </c>
      <c r="AJ98" s="56">
        <v>1</v>
      </c>
      <c r="AK98" s="57">
        <v>1321</v>
      </c>
      <c r="AL98" s="58">
        <v>314949825</v>
      </c>
      <c r="AM98" s="59">
        <v>1776</v>
      </c>
      <c r="AN98" s="60">
        <v>1356</v>
      </c>
      <c r="AO98" s="61">
        <v>238417.73277819835</v>
      </c>
      <c r="AP98" s="58">
        <v>200000</v>
      </c>
      <c r="AQ98" s="59">
        <v>35.852382659912109</v>
      </c>
      <c r="AR98" s="59">
        <v>11</v>
      </c>
      <c r="AS98" s="62">
        <v>0.98726546764373779</v>
      </c>
      <c r="AT98" s="62">
        <v>1</v>
      </c>
      <c r="AU98" s="62">
        <v>0.97656011581420898</v>
      </c>
      <c r="AV98" s="63">
        <v>0.99273693561553955</v>
      </c>
      <c r="AW98" s="58">
        <v>256069.37612612612</v>
      </c>
      <c r="AX98" s="58">
        <v>219900</v>
      </c>
      <c r="AY98" s="61">
        <v>243997.66961651918</v>
      </c>
      <c r="AZ98" s="58">
        <v>209900</v>
      </c>
      <c r="BA98" s="59">
        <v>33.921829223632813</v>
      </c>
      <c r="BB98" s="59">
        <v>11</v>
      </c>
      <c r="BC98" s="62">
        <v>0.97500288486480713</v>
      </c>
      <c r="BD98" s="63">
        <v>0.99118208885192871</v>
      </c>
    </row>
    <row r="99" spans="1:56" x14ac:dyDescent="0.25">
      <c r="A99" s="47">
        <v>43344</v>
      </c>
      <c r="B99" s="48">
        <v>88</v>
      </c>
      <c r="C99" s="49">
        <v>336</v>
      </c>
      <c r="D99" s="50">
        <v>2.6844208240509033</v>
      </c>
      <c r="E99" s="49">
        <v>125</v>
      </c>
      <c r="F99" s="49">
        <v>100</v>
      </c>
      <c r="G99" s="49">
        <v>154</v>
      </c>
      <c r="H99" s="51">
        <v>21771879</v>
      </c>
      <c r="I99" s="52">
        <v>247407.71590909091</v>
      </c>
      <c r="J99" s="53">
        <v>182812.5</v>
      </c>
      <c r="K99" s="54">
        <v>40.318180084228516</v>
      </c>
      <c r="L99" s="54">
        <v>23</v>
      </c>
      <c r="M99" s="55">
        <v>0.97797513008117676</v>
      </c>
      <c r="N99" s="55">
        <v>0.97894352674484253</v>
      </c>
      <c r="O99" s="55">
        <v>0.96060091257095337</v>
      </c>
      <c r="P99" s="56">
        <v>0.96929502487182617</v>
      </c>
      <c r="Q99" s="52">
        <v>323035.50595238095</v>
      </c>
      <c r="R99" s="53">
        <v>267400</v>
      </c>
      <c r="S99" s="54">
        <v>77.94940185546875</v>
      </c>
      <c r="T99" s="54">
        <v>54</v>
      </c>
      <c r="U99" s="55">
        <v>0.97788190841674805</v>
      </c>
      <c r="V99" s="56">
        <v>1</v>
      </c>
      <c r="W99" s="53">
        <v>247975.54399999999</v>
      </c>
      <c r="X99" s="53">
        <v>225000</v>
      </c>
      <c r="Y99" s="52">
        <v>239196.04</v>
      </c>
      <c r="Z99" s="53">
        <v>204950</v>
      </c>
      <c r="AA99" s="54">
        <v>36.180000305175781</v>
      </c>
      <c r="AB99" s="54">
        <v>27</v>
      </c>
      <c r="AC99" s="55">
        <v>0.95512878894805908</v>
      </c>
      <c r="AD99" s="56">
        <v>0.96989738941192627</v>
      </c>
      <c r="AE99" s="52">
        <v>256623.75324675324</v>
      </c>
      <c r="AF99" s="53">
        <v>229950</v>
      </c>
      <c r="AG99" s="54">
        <v>38.227272033691406</v>
      </c>
      <c r="AH99" s="54">
        <v>27.5</v>
      </c>
      <c r="AI99" s="55">
        <v>0.98636293411254883</v>
      </c>
      <c r="AJ99" s="56">
        <v>1</v>
      </c>
      <c r="AK99" s="57">
        <v>1208</v>
      </c>
      <c r="AL99" s="58">
        <v>286782504</v>
      </c>
      <c r="AM99" s="59">
        <v>1643</v>
      </c>
      <c r="AN99" s="60">
        <v>1259</v>
      </c>
      <c r="AO99" s="61">
        <v>237402.73509933776</v>
      </c>
      <c r="AP99" s="58">
        <v>200000</v>
      </c>
      <c r="AQ99" s="59">
        <v>35.994205474853516</v>
      </c>
      <c r="AR99" s="59">
        <v>10</v>
      </c>
      <c r="AS99" s="62">
        <v>0.98830044269561768</v>
      </c>
      <c r="AT99" s="62">
        <v>1</v>
      </c>
      <c r="AU99" s="62">
        <v>0.977802574634552</v>
      </c>
      <c r="AV99" s="63">
        <v>0.99462366104125977</v>
      </c>
      <c r="AW99" s="58">
        <v>254932.64881314669</v>
      </c>
      <c r="AX99" s="58">
        <v>219000</v>
      </c>
      <c r="AY99" s="61">
        <v>241376.22319301032</v>
      </c>
      <c r="AZ99" s="58">
        <v>205000</v>
      </c>
      <c r="BA99" s="59">
        <v>32.88323974609375</v>
      </c>
      <c r="BB99" s="59">
        <v>10</v>
      </c>
      <c r="BC99" s="62">
        <v>0.9769136905670166</v>
      </c>
      <c r="BD99" s="63">
        <v>0.99346578121185303</v>
      </c>
    </row>
    <row r="100" spans="1:56" x14ac:dyDescent="0.25">
      <c r="A100" s="47">
        <v>43313</v>
      </c>
      <c r="B100" s="48">
        <v>136</v>
      </c>
      <c r="C100" s="49">
        <v>340</v>
      </c>
      <c r="D100" s="50">
        <v>2.6806833744049072</v>
      </c>
      <c r="E100" s="49">
        <v>177</v>
      </c>
      <c r="F100" s="49">
        <v>109</v>
      </c>
      <c r="G100" s="49">
        <v>142</v>
      </c>
      <c r="H100" s="51">
        <v>29813568</v>
      </c>
      <c r="I100" s="52">
        <v>219217.41176470587</v>
      </c>
      <c r="J100" s="53">
        <v>190250</v>
      </c>
      <c r="K100" s="54">
        <v>32.602939605712891</v>
      </c>
      <c r="L100" s="54">
        <v>16</v>
      </c>
      <c r="M100" s="55">
        <v>0.98260146379470825</v>
      </c>
      <c r="N100" s="55">
        <v>0.9836077094078064</v>
      </c>
      <c r="O100" s="55">
        <v>0.96715331077575684</v>
      </c>
      <c r="P100" s="56">
        <v>0.97419321537017822</v>
      </c>
      <c r="Q100" s="52">
        <v>330502.40588235296</v>
      </c>
      <c r="R100" s="53">
        <v>274950</v>
      </c>
      <c r="S100" s="54">
        <v>69.635292053222656</v>
      </c>
      <c r="T100" s="54">
        <v>47</v>
      </c>
      <c r="U100" s="55">
        <v>0.97722262144088745</v>
      </c>
      <c r="V100" s="56">
        <v>1</v>
      </c>
      <c r="W100" s="53">
        <v>250374.73446327684</v>
      </c>
      <c r="X100" s="53">
        <v>199900</v>
      </c>
      <c r="Y100" s="52">
        <v>236451.88990825688</v>
      </c>
      <c r="Z100" s="53">
        <v>191900</v>
      </c>
      <c r="AA100" s="54">
        <v>39.091743469238281</v>
      </c>
      <c r="AB100" s="54">
        <v>19</v>
      </c>
      <c r="AC100" s="55">
        <v>0.96667951345443726</v>
      </c>
      <c r="AD100" s="56">
        <v>0.97198396921157837</v>
      </c>
      <c r="AE100" s="52">
        <v>267953.47887323942</v>
      </c>
      <c r="AF100" s="53">
        <v>219900</v>
      </c>
      <c r="AG100" s="54">
        <v>39.35211181640625</v>
      </c>
      <c r="AH100" s="54">
        <v>22</v>
      </c>
      <c r="AI100" s="55">
        <v>0.98597979545593262</v>
      </c>
      <c r="AJ100" s="56">
        <v>1</v>
      </c>
      <c r="AK100" s="57">
        <v>1120</v>
      </c>
      <c r="AL100" s="58">
        <v>265010625</v>
      </c>
      <c r="AM100" s="59">
        <v>1518</v>
      </c>
      <c r="AN100" s="60">
        <v>1159</v>
      </c>
      <c r="AO100" s="61">
        <v>236616.62946428571</v>
      </c>
      <c r="AP100" s="58">
        <v>200500</v>
      </c>
      <c r="AQ100" s="59">
        <v>35.654464721679688</v>
      </c>
      <c r="AR100" s="59">
        <v>9</v>
      </c>
      <c r="AS100" s="62">
        <v>0.98911172151565552</v>
      </c>
      <c r="AT100" s="62">
        <v>1</v>
      </c>
      <c r="AU100" s="62">
        <v>0.97915530204772949</v>
      </c>
      <c r="AV100" s="63">
        <v>0.9974026083946228</v>
      </c>
      <c r="AW100" s="58">
        <v>255505.53293807642</v>
      </c>
      <c r="AX100" s="58">
        <v>215000</v>
      </c>
      <c r="AY100" s="61">
        <v>241564.33218291632</v>
      </c>
      <c r="AZ100" s="58">
        <v>205000</v>
      </c>
      <c r="BA100" s="59">
        <v>32.598793029785156</v>
      </c>
      <c r="BB100" s="59">
        <v>8</v>
      </c>
      <c r="BC100" s="62">
        <v>0.97879332304000854</v>
      </c>
      <c r="BD100" s="63">
        <v>0.99721157550811768</v>
      </c>
    </row>
    <row r="101" spans="1:56" x14ac:dyDescent="0.25">
      <c r="A101" s="47">
        <v>43282</v>
      </c>
      <c r="B101" s="48">
        <v>179</v>
      </c>
      <c r="C101" s="49">
        <v>325</v>
      </c>
      <c r="D101" s="50">
        <v>2.5242717266082764</v>
      </c>
      <c r="E101" s="49">
        <v>157</v>
      </c>
      <c r="F101" s="49">
        <v>122</v>
      </c>
      <c r="G101" s="49">
        <v>164</v>
      </c>
      <c r="H101" s="51">
        <v>39811079</v>
      </c>
      <c r="I101" s="52">
        <v>222408.26256983241</v>
      </c>
      <c r="J101" s="53">
        <v>195000</v>
      </c>
      <c r="K101" s="54">
        <v>24.162012100219727</v>
      </c>
      <c r="L101" s="54">
        <v>7</v>
      </c>
      <c r="M101" s="55">
        <v>0.98942434787750244</v>
      </c>
      <c r="N101" s="55">
        <v>1</v>
      </c>
      <c r="O101" s="55">
        <v>0.97811144590377808</v>
      </c>
      <c r="P101" s="56">
        <v>1</v>
      </c>
      <c r="Q101" s="52">
        <v>339594.58153846156</v>
      </c>
      <c r="R101" s="53">
        <v>299000</v>
      </c>
      <c r="S101" s="54">
        <v>67.975387573242188</v>
      </c>
      <c r="T101" s="54">
        <v>47</v>
      </c>
      <c r="U101" s="55">
        <v>0.98026090860366821</v>
      </c>
      <c r="V101" s="56">
        <v>1</v>
      </c>
      <c r="W101" s="53">
        <v>231585.72611464967</v>
      </c>
      <c r="X101" s="53">
        <v>190000</v>
      </c>
      <c r="Y101" s="52">
        <v>256898.97540983607</v>
      </c>
      <c r="Z101" s="53">
        <v>212200</v>
      </c>
      <c r="AA101" s="54">
        <v>30.614753723144531</v>
      </c>
      <c r="AB101" s="54">
        <v>18.5</v>
      </c>
      <c r="AC101" s="55">
        <v>0.97063499689102173</v>
      </c>
      <c r="AD101" s="56">
        <v>0.97774255275726318</v>
      </c>
      <c r="AE101" s="52">
        <v>247192.04268292684</v>
      </c>
      <c r="AF101" s="53">
        <v>195000</v>
      </c>
      <c r="AG101" s="54">
        <v>29.341463088989258</v>
      </c>
      <c r="AH101" s="54">
        <v>16</v>
      </c>
      <c r="AI101" s="55">
        <v>0.98772913217544556</v>
      </c>
      <c r="AJ101" s="56">
        <v>1</v>
      </c>
      <c r="AK101" s="57">
        <v>984</v>
      </c>
      <c r="AL101" s="58">
        <v>235197057</v>
      </c>
      <c r="AM101" s="59">
        <v>1341</v>
      </c>
      <c r="AN101" s="60">
        <v>1050</v>
      </c>
      <c r="AO101" s="61">
        <v>239021.3993902439</v>
      </c>
      <c r="AP101" s="58">
        <v>207000</v>
      </c>
      <c r="AQ101" s="59">
        <v>36.076217651367188</v>
      </c>
      <c r="AR101" s="59">
        <v>8</v>
      </c>
      <c r="AS101" s="62">
        <v>0.99001151323318481</v>
      </c>
      <c r="AT101" s="62">
        <v>1</v>
      </c>
      <c r="AU101" s="62">
        <v>0.9808158278465271</v>
      </c>
      <c r="AV101" s="63">
        <v>1</v>
      </c>
      <c r="AW101" s="58">
        <v>256182.7524235645</v>
      </c>
      <c r="AX101" s="58">
        <v>218800</v>
      </c>
      <c r="AY101" s="61">
        <v>242095.05238095237</v>
      </c>
      <c r="AZ101" s="58">
        <v>209000</v>
      </c>
      <c r="BA101" s="59">
        <v>31.924762725830078</v>
      </c>
      <c r="BB101" s="59">
        <v>8</v>
      </c>
      <c r="BC101" s="62">
        <v>0.98005080223083496</v>
      </c>
      <c r="BD101" s="63">
        <v>1</v>
      </c>
    </row>
    <row r="102" spans="1:56" x14ac:dyDescent="0.25">
      <c r="A102" s="47">
        <v>43252</v>
      </c>
      <c r="B102" s="48">
        <v>200</v>
      </c>
      <c r="C102" s="49">
        <v>324</v>
      </c>
      <c r="D102" s="50">
        <v>2.5197668075561523</v>
      </c>
      <c r="E102" s="49">
        <v>227</v>
      </c>
      <c r="F102" s="49">
        <v>153</v>
      </c>
      <c r="G102" s="49">
        <v>207</v>
      </c>
      <c r="H102" s="51">
        <v>46767510</v>
      </c>
      <c r="I102" s="52">
        <v>233837.55</v>
      </c>
      <c r="J102" s="53">
        <v>204450</v>
      </c>
      <c r="K102" s="54">
        <v>23.514999389648438</v>
      </c>
      <c r="L102" s="54">
        <v>5</v>
      </c>
      <c r="M102" s="55">
        <v>0.99292957782745361</v>
      </c>
      <c r="N102" s="55">
        <v>1</v>
      </c>
      <c r="O102" s="55">
        <v>0.98750507831573486</v>
      </c>
      <c r="P102" s="56">
        <v>1</v>
      </c>
      <c r="Q102" s="52">
        <v>343865.13580246916</v>
      </c>
      <c r="R102" s="53">
        <v>292900</v>
      </c>
      <c r="S102" s="54">
        <v>58.660491943359375</v>
      </c>
      <c r="T102" s="54">
        <v>36.5</v>
      </c>
      <c r="U102" s="55">
        <v>0.98178106546401978</v>
      </c>
      <c r="V102" s="56">
        <v>1</v>
      </c>
      <c r="W102" s="53">
        <v>267074.2907488987</v>
      </c>
      <c r="X102" s="53">
        <v>225000</v>
      </c>
      <c r="Y102" s="52">
        <v>218990.522875817</v>
      </c>
      <c r="Z102" s="53">
        <v>190000</v>
      </c>
      <c r="AA102" s="54">
        <v>28.045751571655273</v>
      </c>
      <c r="AB102" s="54">
        <v>7</v>
      </c>
      <c r="AC102" s="55">
        <v>0.96867859363555908</v>
      </c>
      <c r="AD102" s="56">
        <v>0.98930484056472778</v>
      </c>
      <c r="AE102" s="52">
        <v>236317.38647342994</v>
      </c>
      <c r="AF102" s="53">
        <v>209000</v>
      </c>
      <c r="AG102" s="54">
        <v>23.328502655029297</v>
      </c>
      <c r="AH102" s="54">
        <v>7</v>
      </c>
      <c r="AI102" s="55">
        <v>0.98867231607437134</v>
      </c>
      <c r="AJ102" s="56">
        <v>1</v>
      </c>
      <c r="AK102" s="57">
        <v>805</v>
      </c>
      <c r="AL102" s="58">
        <v>195385978</v>
      </c>
      <c r="AM102" s="59">
        <v>1184</v>
      </c>
      <c r="AN102" s="60">
        <v>928</v>
      </c>
      <c r="AO102" s="61">
        <v>242715.500621118</v>
      </c>
      <c r="AP102" s="58">
        <v>209900</v>
      </c>
      <c r="AQ102" s="59">
        <v>38.725467681884766</v>
      </c>
      <c r="AR102" s="59">
        <v>8</v>
      </c>
      <c r="AS102" s="62">
        <v>0.99014204740524292</v>
      </c>
      <c r="AT102" s="62">
        <v>1</v>
      </c>
      <c r="AU102" s="62">
        <v>0.98141789436340332</v>
      </c>
      <c r="AV102" s="63">
        <v>1</v>
      </c>
      <c r="AW102" s="58">
        <v>259444.35135135136</v>
      </c>
      <c r="AX102" s="58">
        <v>222950</v>
      </c>
      <c r="AY102" s="61">
        <v>240148.84698275861</v>
      </c>
      <c r="AZ102" s="58">
        <v>208500</v>
      </c>
      <c r="BA102" s="59">
        <v>32.096981048583984</v>
      </c>
      <c r="BB102" s="59">
        <v>7</v>
      </c>
      <c r="BC102" s="62">
        <v>0.98128867149353027</v>
      </c>
      <c r="BD102" s="63">
        <v>1</v>
      </c>
    </row>
    <row r="103" spans="1:56" x14ac:dyDescent="0.25">
      <c r="A103" s="47">
        <v>43221</v>
      </c>
      <c r="B103" s="48">
        <v>188</v>
      </c>
      <c r="C103" s="49">
        <v>281</v>
      </c>
      <c r="D103" s="50">
        <v>2.1910331249237061</v>
      </c>
      <c r="E103" s="49">
        <v>241</v>
      </c>
      <c r="F103" s="49">
        <v>175</v>
      </c>
      <c r="G103" s="49">
        <v>263</v>
      </c>
      <c r="H103" s="51">
        <v>44612106</v>
      </c>
      <c r="I103" s="52">
        <v>237298.43617021278</v>
      </c>
      <c r="J103" s="53">
        <v>203750</v>
      </c>
      <c r="K103" s="54">
        <v>26.404254913330078</v>
      </c>
      <c r="L103" s="54">
        <v>4</v>
      </c>
      <c r="M103" s="55">
        <v>0.99274528026580811</v>
      </c>
      <c r="N103" s="55">
        <v>1</v>
      </c>
      <c r="O103" s="55">
        <v>0.98609942197799683</v>
      </c>
      <c r="P103" s="56">
        <v>1</v>
      </c>
      <c r="Q103" s="52">
        <v>348266.38434163702</v>
      </c>
      <c r="R103" s="53">
        <v>299999</v>
      </c>
      <c r="S103" s="54">
        <v>59.501777648925781</v>
      </c>
      <c r="T103" s="54">
        <v>34</v>
      </c>
      <c r="U103" s="55">
        <v>0.98522448539733887</v>
      </c>
      <c r="V103" s="56">
        <v>1</v>
      </c>
      <c r="W103" s="53">
        <v>252041.24066390042</v>
      </c>
      <c r="X103" s="53">
        <v>212000</v>
      </c>
      <c r="Y103" s="52">
        <v>227557.68</v>
      </c>
      <c r="Z103" s="53">
        <v>196500</v>
      </c>
      <c r="AA103" s="54">
        <v>23.3028564453125</v>
      </c>
      <c r="AB103" s="54">
        <v>5</v>
      </c>
      <c r="AC103" s="55">
        <v>0.98616039752960205</v>
      </c>
      <c r="AD103" s="56">
        <v>1</v>
      </c>
      <c r="AE103" s="52">
        <v>238202.6349809886</v>
      </c>
      <c r="AF103" s="53">
        <v>214900</v>
      </c>
      <c r="AG103" s="54">
        <v>24.011405944824219</v>
      </c>
      <c r="AH103" s="54">
        <v>6</v>
      </c>
      <c r="AI103" s="55">
        <v>0.99346458911895752</v>
      </c>
      <c r="AJ103" s="56">
        <v>1</v>
      </c>
      <c r="AK103" s="57">
        <v>605</v>
      </c>
      <c r="AL103" s="58">
        <v>148618468</v>
      </c>
      <c r="AM103" s="59">
        <v>957</v>
      </c>
      <c r="AN103" s="60">
        <v>775</v>
      </c>
      <c r="AO103" s="61">
        <v>245650.36033057852</v>
      </c>
      <c r="AP103" s="58">
        <v>210000</v>
      </c>
      <c r="AQ103" s="59">
        <v>43.753719329833984</v>
      </c>
      <c r="AR103" s="59">
        <v>11</v>
      </c>
      <c r="AS103" s="62">
        <v>0.98922055959701538</v>
      </c>
      <c r="AT103" s="62">
        <v>1</v>
      </c>
      <c r="AU103" s="62">
        <v>0.97940230369567871</v>
      </c>
      <c r="AV103" s="63">
        <v>0.99761801958084106</v>
      </c>
      <c r="AW103" s="58">
        <v>257634.5329153605</v>
      </c>
      <c r="AX103" s="58">
        <v>219900</v>
      </c>
      <c r="AY103" s="61">
        <v>244325.90967741935</v>
      </c>
      <c r="AZ103" s="58">
        <v>210000</v>
      </c>
      <c r="BA103" s="59">
        <v>32.896774291992188</v>
      </c>
      <c r="BB103" s="59">
        <v>6</v>
      </c>
      <c r="BC103" s="62">
        <v>0.98377817869186401</v>
      </c>
      <c r="BD103" s="63">
        <v>1</v>
      </c>
    </row>
    <row r="104" spans="1:56" x14ac:dyDescent="0.25">
      <c r="A104" s="47">
        <v>43191</v>
      </c>
      <c r="B104" s="48">
        <v>150</v>
      </c>
      <c r="C104" s="49">
        <v>244</v>
      </c>
      <c r="D104" s="50">
        <v>1.90625</v>
      </c>
      <c r="E104" s="49">
        <v>229</v>
      </c>
      <c r="F104" s="49">
        <v>206</v>
      </c>
      <c r="G104" s="49">
        <v>305</v>
      </c>
      <c r="H104" s="51">
        <v>39125184</v>
      </c>
      <c r="I104" s="52">
        <v>260834.56</v>
      </c>
      <c r="J104" s="53">
        <v>225815</v>
      </c>
      <c r="K104" s="54">
        <v>38.580001831054688</v>
      </c>
      <c r="L104" s="54">
        <v>10</v>
      </c>
      <c r="M104" s="55">
        <v>0.99077302217483521</v>
      </c>
      <c r="N104" s="55">
        <v>1</v>
      </c>
      <c r="O104" s="55">
        <v>0.98256599903106689</v>
      </c>
      <c r="P104" s="56">
        <v>1</v>
      </c>
      <c r="Q104" s="52">
        <v>351600.81557377049</v>
      </c>
      <c r="R104" s="53">
        <v>324950</v>
      </c>
      <c r="S104" s="54">
        <v>62.372951507568359</v>
      </c>
      <c r="T104" s="54">
        <v>33</v>
      </c>
      <c r="U104" s="55">
        <v>0.98707127571105957</v>
      </c>
      <c r="V104" s="56">
        <v>1</v>
      </c>
      <c r="W104" s="53">
        <v>248810.08733624453</v>
      </c>
      <c r="X104" s="53">
        <v>215000</v>
      </c>
      <c r="Y104" s="52">
        <v>240541.21359223302</v>
      </c>
      <c r="Z104" s="53">
        <v>212450</v>
      </c>
      <c r="AA104" s="54">
        <v>23.063106536865234</v>
      </c>
      <c r="AB104" s="54">
        <v>4</v>
      </c>
      <c r="AC104" s="55">
        <v>0.98598092794418335</v>
      </c>
      <c r="AD104" s="56">
        <v>1</v>
      </c>
      <c r="AE104" s="52">
        <v>239335.16721311476</v>
      </c>
      <c r="AF104" s="53">
        <v>219900</v>
      </c>
      <c r="AG104" s="54">
        <v>25.190164566040039</v>
      </c>
      <c r="AH104" s="54">
        <v>5</v>
      </c>
      <c r="AI104" s="55">
        <v>0.99399203062057495</v>
      </c>
      <c r="AJ104" s="56">
        <v>1</v>
      </c>
      <c r="AK104" s="57">
        <v>417</v>
      </c>
      <c r="AL104" s="58">
        <v>104006362</v>
      </c>
      <c r="AM104" s="59">
        <v>716</v>
      </c>
      <c r="AN104" s="60">
        <v>600</v>
      </c>
      <c r="AO104" s="61">
        <v>249415.73621103118</v>
      </c>
      <c r="AP104" s="58">
        <v>215000</v>
      </c>
      <c r="AQ104" s="59">
        <v>51.575538635253906</v>
      </c>
      <c r="AR104" s="59">
        <v>16</v>
      </c>
      <c r="AS104" s="62">
        <v>0.98763149976730347</v>
      </c>
      <c r="AT104" s="62">
        <v>1</v>
      </c>
      <c r="AU104" s="62">
        <v>0.97637569904327393</v>
      </c>
      <c r="AV104" s="63">
        <v>0.99386584758758545</v>
      </c>
      <c r="AW104" s="58">
        <v>259517.19134078213</v>
      </c>
      <c r="AX104" s="58">
        <v>225000</v>
      </c>
      <c r="AY104" s="61">
        <v>249216.64333333334</v>
      </c>
      <c r="AZ104" s="58">
        <v>216900</v>
      </c>
      <c r="BA104" s="59">
        <v>35.694999694824219</v>
      </c>
      <c r="BB104" s="59">
        <v>7</v>
      </c>
      <c r="BC104" s="62">
        <v>0.98308330774307251</v>
      </c>
      <c r="BD104" s="63">
        <v>1</v>
      </c>
    </row>
    <row r="105" spans="1:56" x14ac:dyDescent="0.25">
      <c r="A105" s="47">
        <v>43160</v>
      </c>
      <c r="B105" s="48">
        <v>122</v>
      </c>
      <c r="C105" s="49">
        <v>233</v>
      </c>
      <c r="D105" s="50">
        <v>1.8394737243652344</v>
      </c>
      <c r="E105" s="49">
        <v>210</v>
      </c>
      <c r="F105" s="49">
        <v>171</v>
      </c>
      <c r="G105" s="49">
        <v>224</v>
      </c>
      <c r="H105" s="51">
        <v>28333017</v>
      </c>
      <c r="I105" s="52">
        <v>232237.84426229508</v>
      </c>
      <c r="J105" s="53">
        <v>197500</v>
      </c>
      <c r="K105" s="54">
        <v>45.098361968994141</v>
      </c>
      <c r="L105" s="54">
        <v>9.5</v>
      </c>
      <c r="M105" s="55">
        <v>0.98745888471603394</v>
      </c>
      <c r="N105" s="55">
        <v>1</v>
      </c>
      <c r="O105" s="55">
        <v>0.98100322484970093</v>
      </c>
      <c r="P105" s="56">
        <v>0.99860578775405884</v>
      </c>
      <c r="Q105" s="52">
        <v>350241.43347639486</v>
      </c>
      <c r="R105" s="53">
        <v>335000</v>
      </c>
      <c r="S105" s="54">
        <v>70.527900695800781</v>
      </c>
      <c r="T105" s="54">
        <v>38</v>
      </c>
      <c r="U105" s="55">
        <v>0.98900240659713745</v>
      </c>
      <c r="V105" s="56">
        <v>1</v>
      </c>
      <c r="W105" s="53">
        <v>259374.62857142856</v>
      </c>
      <c r="X105" s="53">
        <v>214950</v>
      </c>
      <c r="Y105" s="52">
        <v>241529.09941520469</v>
      </c>
      <c r="Z105" s="53">
        <v>209900</v>
      </c>
      <c r="AA105" s="54">
        <v>27.228069305419922</v>
      </c>
      <c r="AB105" s="54">
        <v>6</v>
      </c>
      <c r="AC105" s="55">
        <v>0.99064242839813232</v>
      </c>
      <c r="AD105" s="56">
        <v>1</v>
      </c>
      <c r="AE105" s="52">
        <v>254028.68303571429</v>
      </c>
      <c r="AF105" s="53">
        <v>225000</v>
      </c>
      <c r="AG105" s="54">
        <v>36.013393402099609</v>
      </c>
      <c r="AH105" s="54">
        <v>8</v>
      </c>
      <c r="AI105" s="55">
        <v>0.99265205860137939</v>
      </c>
      <c r="AJ105" s="56">
        <v>1</v>
      </c>
      <c r="AK105" s="57">
        <v>267</v>
      </c>
      <c r="AL105" s="58">
        <v>64881178</v>
      </c>
      <c r="AM105" s="59">
        <v>487</v>
      </c>
      <c r="AN105" s="60">
        <v>394</v>
      </c>
      <c r="AO105" s="61">
        <v>243000.66666666666</v>
      </c>
      <c r="AP105" s="58">
        <v>200000</v>
      </c>
      <c r="AQ105" s="59">
        <v>58.87640380859375</v>
      </c>
      <c r="AR105" s="59">
        <v>21</v>
      </c>
      <c r="AS105" s="62">
        <v>0.98586654663085938</v>
      </c>
      <c r="AT105" s="62">
        <v>0.99432665109634399</v>
      </c>
      <c r="AU105" s="62">
        <v>0.97288495302200317</v>
      </c>
      <c r="AV105" s="63">
        <v>0.99068784713745117</v>
      </c>
      <c r="AW105" s="58">
        <v>264551.94866529776</v>
      </c>
      <c r="AX105" s="58">
        <v>229900</v>
      </c>
      <c r="AY105" s="61">
        <v>253752.52791878174</v>
      </c>
      <c r="AZ105" s="58">
        <v>222400</v>
      </c>
      <c r="BA105" s="59">
        <v>42.299491882324219</v>
      </c>
      <c r="BB105" s="59">
        <v>9</v>
      </c>
      <c r="BC105" s="62">
        <v>0.98156833648681641</v>
      </c>
      <c r="BD105" s="63">
        <v>1</v>
      </c>
    </row>
    <row r="106" spans="1:56" x14ac:dyDescent="0.25">
      <c r="A106" s="47">
        <v>43132</v>
      </c>
      <c r="B106" s="48">
        <v>72</v>
      </c>
      <c r="C106" s="49">
        <v>218</v>
      </c>
      <c r="D106" s="50">
        <v>1.7233201265335083</v>
      </c>
      <c r="E106" s="49">
        <v>160</v>
      </c>
      <c r="F106" s="49">
        <v>117</v>
      </c>
      <c r="G106" s="49">
        <v>180</v>
      </c>
      <c r="H106" s="51">
        <v>18328086</v>
      </c>
      <c r="I106" s="52">
        <v>254556.75</v>
      </c>
      <c r="J106" s="53">
        <v>191500</v>
      </c>
      <c r="K106" s="54">
        <v>83.083335876464844</v>
      </c>
      <c r="L106" s="54">
        <v>43.5</v>
      </c>
      <c r="M106" s="55">
        <v>0.978920578956604</v>
      </c>
      <c r="N106" s="55">
        <v>0.98282074928283691</v>
      </c>
      <c r="O106" s="55">
        <v>0.95723074674606323</v>
      </c>
      <c r="P106" s="56">
        <v>0.98282074928283691</v>
      </c>
      <c r="Q106" s="52">
        <v>345789.45871559635</v>
      </c>
      <c r="R106" s="53">
        <v>312000</v>
      </c>
      <c r="S106" s="54">
        <v>73.247703552246094</v>
      </c>
      <c r="T106" s="54">
        <v>37.5</v>
      </c>
      <c r="U106" s="55">
        <v>0.98525494337081909</v>
      </c>
      <c r="V106" s="56">
        <v>1</v>
      </c>
      <c r="W106" s="53">
        <v>277728.35625000001</v>
      </c>
      <c r="X106" s="53">
        <v>239350</v>
      </c>
      <c r="Y106" s="52">
        <v>270936.94017094019</v>
      </c>
      <c r="Z106" s="53">
        <v>238800</v>
      </c>
      <c r="AA106" s="54">
        <v>44.794872283935547</v>
      </c>
      <c r="AB106" s="54">
        <v>11</v>
      </c>
      <c r="AC106" s="55">
        <v>0.9824492335319519</v>
      </c>
      <c r="AD106" s="56">
        <v>1</v>
      </c>
      <c r="AE106" s="52">
        <v>258622.88888888888</v>
      </c>
      <c r="AF106" s="53">
        <v>229250</v>
      </c>
      <c r="AG106" s="54">
        <v>48.322223663330078</v>
      </c>
      <c r="AH106" s="54">
        <v>11</v>
      </c>
      <c r="AI106" s="55">
        <v>0.99180197715759277</v>
      </c>
      <c r="AJ106" s="56">
        <v>1</v>
      </c>
      <c r="AK106" s="57">
        <v>145</v>
      </c>
      <c r="AL106" s="58">
        <v>36548161</v>
      </c>
      <c r="AM106" s="59">
        <v>277</v>
      </c>
      <c r="AN106" s="60">
        <v>223</v>
      </c>
      <c r="AO106" s="61">
        <v>252056.28275862068</v>
      </c>
      <c r="AP106" s="58">
        <v>205000</v>
      </c>
      <c r="AQ106" s="59">
        <v>70.468963623046875</v>
      </c>
      <c r="AR106" s="59">
        <v>31</v>
      </c>
      <c r="AS106" s="62">
        <v>0.98452681303024292</v>
      </c>
      <c r="AT106" s="62">
        <v>0.98961180448532104</v>
      </c>
      <c r="AU106" s="62">
        <v>0.96600699424743652</v>
      </c>
      <c r="AV106" s="63">
        <v>0.9832758903503418</v>
      </c>
      <c r="AW106" s="58">
        <v>268476.99277978338</v>
      </c>
      <c r="AX106" s="58">
        <v>239900</v>
      </c>
      <c r="AY106" s="61">
        <v>263125.65022421523</v>
      </c>
      <c r="AZ106" s="58">
        <v>229900</v>
      </c>
      <c r="BA106" s="59">
        <v>53.856502532958984</v>
      </c>
      <c r="BB106" s="59">
        <v>14</v>
      </c>
      <c r="BC106" s="62">
        <v>0.97461014986038208</v>
      </c>
      <c r="BD106" s="63">
        <v>0.99742782115936279</v>
      </c>
    </row>
    <row r="107" spans="1:56" x14ac:dyDescent="0.25">
      <c r="A107" s="47">
        <v>43101</v>
      </c>
      <c r="B107" s="48">
        <v>73</v>
      </c>
      <c r="C107" s="49">
        <v>210</v>
      </c>
      <c r="D107" s="50">
        <v>1.6502946615219116</v>
      </c>
      <c r="E107" s="49">
        <v>117</v>
      </c>
      <c r="F107" s="49">
        <v>106</v>
      </c>
      <c r="G107" s="49">
        <v>129</v>
      </c>
      <c r="H107" s="51">
        <v>18220075</v>
      </c>
      <c r="I107" s="52">
        <v>249590.0684931507</v>
      </c>
      <c r="J107" s="53">
        <v>213250</v>
      </c>
      <c r="K107" s="54">
        <v>58.027397155761719</v>
      </c>
      <c r="L107" s="54">
        <v>26</v>
      </c>
      <c r="M107" s="55">
        <v>0.99005621671676636</v>
      </c>
      <c r="N107" s="55">
        <v>0.99657803773880005</v>
      </c>
      <c r="O107" s="55">
        <v>0.97478318214416504</v>
      </c>
      <c r="P107" s="56">
        <v>0.9899412989616394</v>
      </c>
      <c r="Q107" s="52">
        <v>317648.37142857141</v>
      </c>
      <c r="R107" s="53">
        <v>289200</v>
      </c>
      <c r="S107" s="54">
        <v>107.30476379394531</v>
      </c>
      <c r="T107" s="54">
        <v>74</v>
      </c>
      <c r="U107" s="55">
        <v>0.9867171049118042</v>
      </c>
      <c r="V107" s="56">
        <v>1</v>
      </c>
      <c r="W107" s="53">
        <v>255825.55555555556</v>
      </c>
      <c r="X107" s="53">
        <v>239900</v>
      </c>
      <c r="Y107" s="52">
        <v>254503.75471698114</v>
      </c>
      <c r="Z107" s="53">
        <v>216575</v>
      </c>
      <c r="AA107" s="54">
        <v>63.858489990234375</v>
      </c>
      <c r="AB107" s="54">
        <v>18</v>
      </c>
      <c r="AC107" s="55">
        <v>0.96595758199691772</v>
      </c>
      <c r="AD107" s="56">
        <v>0.98655819892883301</v>
      </c>
      <c r="AE107" s="52">
        <v>267120.13953488372</v>
      </c>
      <c r="AF107" s="53">
        <v>219900</v>
      </c>
      <c r="AG107" s="54">
        <v>67.302322387695313</v>
      </c>
      <c r="AH107" s="54">
        <v>21</v>
      </c>
      <c r="AI107" s="55">
        <v>0.98447513580322266</v>
      </c>
      <c r="AJ107" s="56">
        <v>1</v>
      </c>
      <c r="AK107" s="57">
        <v>73</v>
      </c>
      <c r="AL107" s="58">
        <v>18220075</v>
      </c>
      <c r="AM107" s="59">
        <v>117</v>
      </c>
      <c r="AN107" s="60">
        <v>106</v>
      </c>
      <c r="AO107" s="61">
        <v>249590.0684931507</v>
      </c>
      <c r="AP107" s="58">
        <v>213250</v>
      </c>
      <c r="AQ107" s="59">
        <v>58.027397155761719</v>
      </c>
      <c r="AR107" s="59">
        <v>26</v>
      </c>
      <c r="AS107" s="62">
        <v>0.99005621671676636</v>
      </c>
      <c r="AT107" s="62">
        <v>0.99657803773880005</v>
      </c>
      <c r="AU107" s="62">
        <v>0.97478318214416504</v>
      </c>
      <c r="AV107" s="63">
        <v>0.9899412989616394</v>
      </c>
      <c r="AW107" s="58">
        <v>255825.55555555556</v>
      </c>
      <c r="AX107" s="58">
        <v>239900</v>
      </c>
      <c r="AY107" s="61">
        <v>254503.75471698114</v>
      </c>
      <c r="AZ107" s="58">
        <v>216575</v>
      </c>
      <c r="BA107" s="59">
        <v>63.858489990234375</v>
      </c>
      <c r="BB107" s="59">
        <v>18</v>
      </c>
      <c r="BC107" s="62">
        <v>0.96595758199691772</v>
      </c>
      <c r="BD107" s="63">
        <v>0.98655819892883301</v>
      </c>
    </row>
    <row r="108" spans="1:56" x14ac:dyDescent="0.25">
      <c r="A108" s="47">
        <v>43070</v>
      </c>
      <c r="B108" s="48">
        <v>96</v>
      </c>
      <c r="C108" s="49">
        <v>231</v>
      </c>
      <c r="D108" s="50">
        <v>1.8200919628143311</v>
      </c>
      <c r="E108" s="49">
        <v>78</v>
      </c>
      <c r="F108" s="49">
        <v>91</v>
      </c>
      <c r="G108" s="49">
        <v>93</v>
      </c>
      <c r="H108" s="51">
        <v>21957217</v>
      </c>
      <c r="I108" s="52">
        <v>228721.01041666666</v>
      </c>
      <c r="J108" s="53">
        <v>203750</v>
      </c>
      <c r="K108" s="54">
        <v>50.020832061767578</v>
      </c>
      <c r="L108" s="54">
        <v>23</v>
      </c>
      <c r="M108" s="55">
        <v>0.97417938709259033</v>
      </c>
      <c r="N108" s="55">
        <v>0.98773038387298584</v>
      </c>
      <c r="O108" s="55">
        <v>0.95851016044616699</v>
      </c>
      <c r="P108" s="56">
        <v>0.98087817430496216</v>
      </c>
      <c r="Q108" s="52">
        <v>312912.05194805196</v>
      </c>
      <c r="R108" s="53">
        <v>269900</v>
      </c>
      <c r="S108" s="54">
        <v>112.29004669189453</v>
      </c>
      <c r="T108" s="54">
        <v>77</v>
      </c>
      <c r="U108" s="55">
        <v>0.98245406150817871</v>
      </c>
      <c r="V108" s="56">
        <v>1</v>
      </c>
      <c r="W108" s="53">
        <v>269916.02564102563</v>
      </c>
      <c r="X108" s="53">
        <v>199950</v>
      </c>
      <c r="Y108" s="52">
        <v>245713.47252747254</v>
      </c>
      <c r="Z108" s="53">
        <v>215000</v>
      </c>
      <c r="AA108" s="54">
        <v>57.714286804199219</v>
      </c>
      <c r="AB108" s="54">
        <v>26</v>
      </c>
      <c r="AC108" s="55">
        <v>0.98096185922622681</v>
      </c>
      <c r="AD108" s="56">
        <v>0.99607467651367188</v>
      </c>
      <c r="AE108" s="52">
        <v>284115.05376344087</v>
      </c>
      <c r="AF108" s="53">
        <v>237500</v>
      </c>
      <c r="AG108" s="54">
        <v>69.408599853515625</v>
      </c>
      <c r="AH108" s="54">
        <v>28</v>
      </c>
      <c r="AI108" s="55">
        <v>0.98692202568054199</v>
      </c>
      <c r="AJ108" s="56">
        <v>1</v>
      </c>
      <c r="AK108" s="57">
        <v>1523</v>
      </c>
      <c r="AL108" s="58">
        <v>334800743</v>
      </c>
      <c r="AM108" s="59">
        <v>1981</v>
      </c>
      <c r="AN108" s="60">
        <v>1525</v>
      </c>
      <c r="AO108" s="61">
        <v>219829.77216021012</v>
      </c>
      <c r="AP108" s="58">
        <v>185000</v>
      </c>
      <c r="AQ108" s="59">
        <v>39.649375915527344</v>
      </c>
      <c r="AR108" s="59">
        <v>13</v>
      </c>
      <c r="AS108" s="62">
        <v>0.98644530773162842</v>
      </c>
      <c r="AT108" s="62">
        <v>1</v>
      </c>
      <c r="AU108" s="62">
        <v>0.97505593299865723</v>
      </c>
      <c r="AV108" s="63">
        <v>0.99012196063995361</v>
      </c>
      <c r="AW108" s="58">
        <v>245929.84553255932</v>
      </c>
      <c r="AX108" s="58">
        <v>191000</v>
      </c>
      <c r="AY108" s="61">
        <v>225135.43540983606</v>
      </c>
      <c r="AZ108" s="58">
        <v>185500</v>
      </c>
      <c r="BA108" s="59">
        <v>40.561309814453125</v>
      </c>
      <c r="BB108" s="59">
        <v>13</v>
      </c>
      <c r="BC108" s="62">
        <v>0.9756966233253479</v>
      </c>
      <c r="BD108" s="63">
        <v>0.99208003282546997</v>
      </c>
    </row>
    <row r="109" spans="1:56" x14ac:dyDescent="0.25">
      <c r="A109" s="47">
        <v>43040</v>
      </c>
      <c r="B109" s="48">
        <v>101</v>
      </c>
      <c r="C109" s="49">
        <v>291</v>
      </c>
      <c r="D109" s="50">
        <v>2.2973685264587402</v>
      </c>
      <c r="E109" s="49">
        <v>93</v>
      </c>
      <c r="F109" s="49">
        <v>79</v>
      </c>
      <c r="G109" s="49">
        <v>120</v>
      </c>
      <c r="H109" s="51">
        <v>21004870</v>
      </c>
      <c r="I109" s="52">
        <v>207969.00990099009</v>
      </c>
      <c r="J109" s="53">
        <v>179000</v>
      </c>
      <c r="K109" s="54">
        <v>49.237625122070313</v>
      </c>
      <c r="L109" s="54">
        <v>12</v>
      </c>
      <c r="M109" s="55">
        <v>0.97802668809890747</v>
      </c>
      <c r="N109" s="55">
        <v>0.9836612343788147</v>
      </c>
      <c r="O109" s="55">
        <v>0.96427053213119507</v>
      </c>
      <c r="P109" s="56">
        <v>0.9803844690322876</v>
      </c>
      <c r="Q109" s="52">
        <v>310991.43986254296</v>
      </c>
      <c r="R109" s="53">
        <v>275000</v>
      </c>
      <c r="S109" s="54">
        <v>104.26460266113281</v>
      </c>
      <c r="T109" s="54">
        <v>71</v>
      </c>
      <c r="U109" s="55">
        <v>0.98430949449539185</v>
      </c>
      <c r="V109" s="56">
        <v>1</v>
      </c>
      <c r="W109" s="53">
        <v>214823.60215053763</v>
      </c>
      <c r="X109" s="53">
        <v>184900</v>
      </c>
      <c r="Y109" s="52">
        <v>223806.51898734178</v>
      </c>
      <c r="Z109" s="53">
        <v>179900</v>
      </c>
      <c r="AA109" s="54">
        <v>54.367088317871094</v>
      </c>
      <c r="AB109" s="54">
        <v>33</v>
      </c>
      <c r="AC109" s="55">
        <v>0.9413762092590332</v>
      </c>
      <c r="AD109" s="56">
        <v>0.96676737070083618</v>
      </c>
      <c r="AE109" s="52">
        <v>254517.66666666666</v>
      </c>
      <c r="AF109" s="53">
        <v>214000</v>
      </c>
      <c r="AG109" s="54">
        <v>62.075000762939453</v>
      </c>
      <c r="AH109" s="54">
        <v>29.5</v>
      </c>
      <c r="AI109" s="55">
        <v>0.98126566410064697</v>
      </c>
      <c r="AJ109" s="56">
        <v>1</v>
      </c>
      <c r="AK109" s="57">
        <v>1427</v>
      </c>
      <c r="AL109" s="58">
        <v>312843526</v>
      </c>
      <c r="AM109" s="59">
        <v>1903</v>
      </c>
      <c r="AN109" s="60">
        <v>1434</v>
      </c>
      <c r="AO109" s="61">
        <v>219231.62298528382</v>
      </c>
      <c r="AP109" s="58">
        <v>184900</v>
      </c>
      <c r="AQ109" s="59">
        <v>38.951648712158203</v>
      </c>
      <c r="AR109" s="59">
        <v>12</v>
      </c>
      <c r="AS109" s="62">
        <v>0.98727047443389893</v>
      </c>
      <c r="AT109" s="62">
        <v>1</v>
      </c>
      <c r="AU109" s="62">
        <v>0.97616982460021973</v>
      </c>
      <c r="AV109" s="63">
        <v>0.99218523502349854</v>
      </c>
      <c r="AW109" s="58">
        <v>244946.70204939568</v>
      </c>
      <c r="AX109" s="58">
        <v>190000</v>
      </c>
      <c r="AY109" s="61">
        <v>223829.57670850767</v>
      </c>
      <c r="AZ109" s="58">
        <v>185000</v>
      </c>
      <c r="BA109" s="59">
        <v>39.472805023193359</v>
      </c>
      <c r="BB109" s="59">
        <v>12</v>
      </c>
      <c r="BC109" s="62">
        <v>0.97536593675613403</v>
      </c>
      <c r="BD109" s="63">
        <v>0.99166321754455566</v>
      </c>
    </row>
    <row r="110" spans="1:56" x14ac:dyDescent="0.25">
      <c r="A110" s="47">
        <v>43009</v>
      </c>
      <c r="B110" s="48">
        <v>97</v>
      </c>
      <c r="C110" s="49">
        <v>321</v>
      </c>
      <c r="D110" s="50">
        <v>2.5408971309661865</v>
      </c>
      <c r="E110" s="49">
        <v>134</v>
      </c>
      <c r="F110" s="49">
        <v>106</v>
      </c>
      <c r="G110" s="49">
        <v>136</v>
      </c>
      <c r="H110" s="51">
        <v>21394158</v>
      </c>
      <c r="I110" s="52">
        <v>220558.32989690721</v>
      </c>
      <c r="J110" s="53">
        <v>176000</v>
      </c>
      <c r="K110" s="54">
        <v>40.247421264648438</v>
      </c>
      <c r="L110" s="54">
        <v>21</v>
      </c>
      <c r="M110" s="55">
        <v>0.97901737689971924</v>
      </c>
      <c r="N110" s="55">
        <v>0.98599439859390259</v>
      </c>
      <c r="O110" s="55">
        <v>0.96747672557830811</v>
      </c>
      <c r="P110" s="56">
        <v>0.98040938377380371</v>
      </c>
      <c r="Q110" s="52">
        <v>326493.01557632396</v>
      </c>
      <c r="R110" s="53">
        <v>288500</v>
      </c>
      <c r="S110" s="54">
        <v>100.34268188476563</v>
      </c>
      <c r="T110" s="54">
        <v>66</v>
      </c>
      <c r="U110" s="55">
        <v>0.98182481527328491</v>
      </c>
      <c r="V110" s="56">
        <v>1</v>
      </c>
      <c r="W110" s="53">
        <v>232241.39552238805</v>
      </c>
      <c r="X110" s="53">
        <v>206500</v>
      </c>
      <c r="Y110" s="52">
        <v>222241.03773584907</v>
      </c>
      <c r="Z110" s="53">
        <v>184950</v>
      </c>
      <c r="AA110" s="54">
        <v>49.566036224365234</v>
      </c>
      <c r="AB110" s="54">
        <v>12.5</v>
      </c>
      <c r="AC110" s="55">
        <v>0.97138196229934692</v>
      </c>
      <c r="AD110" s="56">
        <v>0.98288118839263916</v>
      </c>
      <c r="AE110" s="52">
        <v>231686.76470588235</v>
      </c>
      <c r="AF110" s="53">
        <v>190950</v>
      </c>
      <c r="AG110" s="54">
        <v>52.536766052246094</v>
      </c>
      <c r="AH110" s="54">
        <v>16.5</v>
      </c>
      <c r="AI110" s="55">
        <v>0.98498910665512085</v>
      </c>
      <c r="AJ110" s="56">
        <v>1</v>
      </c>
      <c r="AK110" s="57">
        <v>1326</v>
      </c>
      <c r="AL110" s="58">
        <v>291838656</v>
      </c>
      <c r="AM110" s="59">
        <v>1810</v>
      </c>
      <c r="AN110" s="60">
        <v>1355</v>
      </c>
      <c r="AO110" s="61">
        <v>220089.48416289594</v>
      </c>
      <c r="AP110" s="58">
        <v>185000</v>
      </c>
      <c r="AQ110" s="59">
        <v>38.168174743652344</v>
      </c>
      <c r="AR110" s="59">
        <v>12</v>
      </c>
      <c r="AS110" s="62">
        <v>0.98797458410263062</v>
      </c>
      <c r="AT110" s="62">
        <v>1</v>
      </c>
      <c r="AU110" s="62">
        <v>0.97707688808441162</v>
      </c>
      <c r="AV110" s="63">
        <v>0.99284690618515015</v>
      </c>
      <c r="AW110" s="58">
        <v>246494.46353591161</v>
      </c>
      <c r="AX110" s="58">
        <v>192500</v>
      </c>
      <c r="AY110" s="61">
        <v>223830.92103321032</v>
      </c>
      <c r="AZ110" s="58">
        <v>185000</v>
      </c>
      <c r="BA110" s="59">
        <v>38.604427337646484</v>
      </c>
      <c r="BB110" s="59">
        <v>12</v>
      </c>
      <c r="BC110" s="62">
        <v>0.97734904289245605</v>
      </c>
      <c r="BD110" s="63">
        <v>0.99276649951934814</v>
      </c>
    </row>
    <row r="111" spans="1:56" x14ac:dyDescent="0.25">
      <c r="A111" s="47">
        <v>42979</v>
      </c>
      <c r="B111" s="48">
        <v>108</v>
      </c>
      <c r="C111" s="49">
        <v>347</v>
      </c>
      <c r="D111" s="50">
        <v>2.7376725673675537</v>
      </c>
      <c r="E111" s="49">
        <v>136</v>
      </c>
      <c r="F111" s="49">
        <v>87</v>
      </c>
      <c r="G111" s="49">
        <v>119</v>
      </c>
      <c r="H111" s="51">
        <v>24255740</v>
      </c>
      <c r="I111" s="52">
        <v>224590.1851851852</v>
      </c>
      <c r="J111" s="53">
        <v>181500</v>
      </c>
      <c r="K111" s="54">
        <v>44.916667938232422</v>
      </c>
      <c r="L111" s="54">
        <v>19</v>
      </c>
      <c r="M111" s="55">
        <v>0.98489612340927124</v>
      </c>
      <c r="N111" s="55">
        <v>0.9900519847869873</v>
      </c>
      <c r="O111" s="55">
        <v>0.96349304914474487</v>
      </c>
      <c r="P111" s="56">
        <v>0.97489500045776367</v>
      </c>
      <c r="Q111" s="52">
        <v>317176.91930835735</v>
      </c>
      <c r="R111" s="53">
        <v>266500</v>
      </c>
      <c r="S111" s="54">
        <v>90.694526672363281</v>
      </c>
      <c r="T111" s="54">
        <v>61</v>
      </c>
      <c r="U111" s="55">
        <v>0.98114228248596191</v>
      </c>
      <c r="V111" s="56">
        <v>1</v>
      </c>
      <c r="W111" s="53">
        <v>233091.35294117648</v>
      </c>
      <c r="X111" s="53">
        <v>202450</v>
      </c>
      <c r="Y111" s="52">
        <v>231028.14942528735</v>
      </c>
      <c r="Z111" s="53">
        <v>184500</v>
      </c>
      <c r="AA111" s="54">
        <v>54.977012634277344</v>
      </c>
      <c r="AB111" s="54">
        <v>24</v>
      </c>
      <c r="AC111" s="55">
        <v>0.96452814340591431</v>
      </c>
      <c r="AD111" s="56">
        <v>0.97289973497390747</v>
      </c>
      <c r="AE111" s="52">
        <v>229725.20168067227</v>
      </c>
      <c r="AF111" s="53">
        <v>179800</v>
      </c>
      <c r="AG111" s="54">
        <v>47.907562255859375</v>
      </c>
      <c r="AH111" s="54">
        <v>21</v>
      </c>
      <c r="AI111" s="55">
        <v>0.98480123281478882</v>
      </c>
      <c r="AJ111" s="56">
        <v>1</v>
      </c>
      <c r="AK111" s="57">
        <v>1229</v>
      </c>
      <c r="AL111" s="58">
        <v>270444498</v>
      </c>
      <c r="AM111" s="59">
        <v>1676</v>
      </c>
      <c r="AN111" s="60">
        <v>1249</v>
      </c>
      <c r="AO111" s="61">
        <v>220052.48006509358</v>
      </c>
      <c r="AP111" s="58">
        <v>186900</v>
      </c>
      <c r="AQ111" s="59">
        <v>38.004066467285156</v>
      </c>
      <c r="AR111" s="59">
        <v>12</v>
      </c>
      <c r="AS111" s="62">
        <v>0.98868149518966675</v>
      </c>
      <c r="AT111" s="62">
        <v>1</v>
      </c>
      <c r="AU111" s="62">
        <v>0.97783517837524414</v>
      </c>
      <c r="AV111" s="63">
        <v>0.99441277980804443</v>
      </c>
      <c r="AW111" s="58">
        <v>247634.02863961813</v>
      </c>
      <c r="AX111" s="58">
        <v>190000</v>
      </c>
      <c r="AY111" s="61">
        <v>223965.8510808647</v>
      </c>
      <c r="AZ111" s="58">
        <v>185000</v>
      </c>
      <c r="BA111" s="59">
        <v>37.674140930175781</v>
      </c>
      <c r="BB111" s="59">
        <v>12</v>
      </c>
      <c r="BC111" s="62">
        <v>0.9778558611869812</v>
      </c>
      <c r="BD111" s="63">
        <v>0.99405074119567871</v>
      </c>
    </row>
    <row r="112" spans="1:56" x14ac:dyDescent="0.25">
      <c r="A112" s="47">
        <v>42948</v>
      </c>
      <c r="B112" s="48">
        <v>159</v>
      </c>
      <c r="C112" s="49">
        <v>337</v>
      </c>
      <c r="D112" s="50">
        <v>2.6500656604766846</v>
      </c>
      <c r="E112" s="49">
        <v>148</v>
      </c>
      <c r="F112" s="49">
        <v>120</v>
      </c>
      <c r="G112" s="49">
        <v>153</v>
      </c>
      <c r="H112" s="51">
        <v>34116930</v>
      </c>
      <c r="I112" s="52">
        <v>214571.88679245283</v>
      </c>
      <c r="J112" s="53">
        <v>184700</v>
      </c>
      <c r="K112" s="54">
        <v>31.660377502441406</v>
      </c>
      <c r="L112" s="54">
        <v>13</v>
      </c>
      <c r="M112" s="55">
        <v>0.99039512872695923</v>
      </c>
      <c r="N112" s="55">
        <v>1</v>
      </c>
      <c r="O112" s="55">
        <v>0.98052626848220825</v>
      </c>
      <c r="P112" s="56">
        <v>1</v>
      </c>
      <c r="Q112" s="52">
        <v>322556.58456973295</v>
      </c>
      <c r="R112" s="53">
        <v>269900</v>
      </c>
      <c r="S112" s="54">
        <v>91.002967834472656</v>
      </c>
      <c r="T112" s="54">
        <v>60</v>
      </c>
      <c r="U112" s="55">
        <v>0.98171031475067139</v>
      </c>
      <c r="V112" s="56">
        <v>1</v>
      </c>
      <c r="W112" s="53">
        <v>301964.39189189189</v>
      </c>
      <c r="X112" s="53">
        <v>169400</v>
      </c>
      <c r="Y112" s="52">
        <v>220512.5</v>
      </c>
      <c r="Z112" s="53">
        <v>169900</v>
      </c>
      <c r="AA112" s="54">
        <v>38.716667175292969</v>
      </c>
      <c r="AB112" s="54">
        <v>18</v>
      </c>
      <c r="AC112" s="55">
        <v>0.96187132596969604</v>
      </c>
      <c r="AD112" s="56">
        <v>0.98020064830780029</v>
      </c>
      <c r="AE112" s="52">
        <v>232566.01307189543</v>
      </c>
      <c r="AF112" s="53">
        <v>184900</v>
      </c>
      <c r="AG112" s="54">
        <v>47.607841491699219</v>
      </c>
      <c r="AH112" s="54">
        <v>20</v>
      </c>
      <c r="AI112" s="55">
        <v>0.98008245229721069</v>
      </c>
      <c r="AJ112" s="56">
        <v>1</v>
      </c>
      <c r="AK112" s="57">
        <v>1121</v>
      </c>
      <c r="AL112" s="58">
        <v>246188758</v>
      </c>
      <c r="AM112" s="59">
        <v>1540</v>
      </c>
      <c r="AN112" s="60">
        <v>1162</v>
      </c>
      <c r="AO112" s="61">
        <v>219615.30597680641</v>
      </c>
      <c r="AP112" s="58">
        <v>187000</v>
      </c>
      <c r="AQ112" s="59">
        <v>37.338092803955078</v>
      </c>
      <c r="AR112" s="59">
        <v>11</v>
      </c>
      <c r="AS112" s="62">
        <v>0.98904621601104736</v>
      </c>
      <c r="AT112" s="62">
        <v>1</v>
      </c>
      <c r="AU112" s="62">
        <v>0.97921818494796753</v>
      </c>
      <c r="AV112" s="63">
        <v>0.99690878391265869</v>
      </c>
      <c r="AW112" s="58">
        <v>248918.31688311687</v>
      </c>
      <c r="AX112" s="58">
        <v>189900</v>
      </c>
      <c r="AY112" s="61">
        <v>223437.09036144579</v>
      </c>
      <c r="AZ112" s="58">
        <v>185000</v>
      </c>
      <c r="BA112" s="59">
        <v>36.378658294677734</v>
      </c>
      <c r="BB112" s="59">
        <v>11</v>
      </c>
      <c r="BC112" s="62">
        <v>0.97885459661483765</v>
      </c>
      <c r="BD112" s="63">
        <v>0.99606633186340332</v>
      </c>
    </row>
    <row r="113" spans="1:56" x14ac:dyDescent="0.25">
      <c r="A113" s="47">
        <v>42917</v>
      </c>
      <c r="B113" s="48">
        <v>177</v>
      </c>
      <c r="C113" s="49">
        <v>351</v>
      </c>
      <c r="D113" s="50">
        <v>2.7801980972290039</v>
      </c>
      <c r="E113" s="49">
        <v>185</v>
      </c>
      <c r="F113" s="49">
        <v>129</v>
      </c>
      <c r="G113" s="49">
        <v>189</v>
      </c>
      <c r="H113" s="51">
        <v>38417037</v>
      </c>
      <c r="I113" s="52">
        <v>217045.40677966102</v>
      </c>
      <c r="J113" s="53">
        <v>182500</v>
      </c>
      <c r="K113" s="54">
        <v>22.966102600097656</v>
      </c>
      <c r="L113" s="54">
        <v>7</v>
      </c>
      <c r="M113" s="55">
        <v>0.99236005544662476</v>
      </c>
      <c r="N113" s="55">
        <v>1</v>
      </c>
      <c r="O113" s="55">
        <v>0.98307293653488159</v>
      </c>
      <c r="P113" s="56">
        <v>1</v>
      </c>
      <c r="Q113" s="52">
        <v>350479.29344729346</v>
      </c>
      <c r="R113" s="53">
        <v>297500</v>
      </c>
      <c r="S113" s="54">
        <v>82.26495361328125</v>
      </c>
      <c r="T113" s="54">
        <v>53</v>
      </c>
      <c r="U113" s="55">
        <v>0.98269557952880859</v>
      </c>
      <c r="V113" s="56">
        <v>1</v>
      </c>
      <c r="W113" s="53">
        <v>236709.85945945946</v>
      </c>
      <c r="X113" s="53">
        <v>184950</v>
      </c>
      <c r="Y113" s="52">
        <v>224915.58139534883</v>
      </c>
      <c r="Z113" s="53">
        <v>180000</v>
      </c>
      <c r="AA113" s="54">
        <v>37.906978607177734</v>
      </c>
      <c r="AB113" s="54">
        <v>14</v>
      </c>
      <c r="AC113" s="55">
        <v>0.97577756643295288</v>
      </c>
      <c r="AD113" s="56">
        <v>0.9945799708366394</v>
      </c>
      <c r="AE113" s="52">
        <v>226037.08994708996</v>
      </c>
      <c r="AF113" s="53">
        <v>189900</v>
      </c>
      <c r="AG113" s="54">
        <v>38.026454925537109</v>
      </c>
      <c r="AH113" s="54">
        <v>13</v>
      </c>
      <c r="AI113" s="55">
        <v>0.98803728818893433</v>
      </c>
      <c r="AJ113" s="56">
        <v>1</v>
      </c>
      <c r="AK113" s="57">
        <v>962</v>
      </c>
      <c r="AL113" s="58">
        <v>212071828</v>
      </c>
      <c r="AM113" s="59">
        <v>1392</v>
      </c>
      <c r="AN113" s="60">
        <v>1042</v>
      </c>
      <c r="AO113" s="61">
        <v>220448.88565488564</v>
      </c>
      <c r="AP113" s="58">
        <v>187250</v>
      </c>
      <c r="AQ113" s="59">
        <v>38.276508331298828</v>
      </c>
      <c r="AR113" s="59">
        <v>11</v>
      </c>
      <c r="AS113" s="62">
        <v>0.9888232946395874</v>
      </c>
      <c r="AT113" s="62">
        <v>1</v>
      </c>
      <c r="AU113" s="62">
        <v>0.97900176048278809</v>
      </c>
      <c r="AV113" s="63">
        <v>0.99646919965744019</v>
      </c>
      <c r="AW113" s="58">
        <v>243278.3606321839</v>
      </c>
      <c r="AX113" s="58">
        <v>195000</v>
      </c>
      <c r="AY113" s="61">
        <v>223773.89539347409</v>
      </c>
      <c r="AZ113" s="58">
        <v>185950</v>
      </c>
      <c r="BA113" s="59">
        <v>36.109405517578125</v>
      </c>
      <c r="BB113" s="59">
        <v>10</v>
      </c>
      <c r="BC113" s="62">
        <v>0.98081231117248535</v>
      </c>
      <c r="BD113" s="63">
        <v>1</v>
      </c>
    </row>
    <row r="114" spans="1:56" x14ac:dyDescent="0.25">
      <c r="A114" s="47">
        <v>42887</v>
      </c>
      <c r="B114" s="48">
        <v>196</v>
      </c>
      <c r="C114" s="49">
        <v>345</v>
      </c>
      <c r="D114" s="50">
        <v>2.7747988700866699</v>
      </c>
      <c r="E114" s="49">
        <v>232</v>
      </c>
      <c r="F114" s="49">
        <v>165</v>
      </c>
      <c r="G114" s="49">
        <v>243</v>
      </c>
      <c r="H114" s="51">
        <v>42639030</v>
      </c>
      <c r="I114" s="52">
        <v>217546.07142857142</v>
      </c>
      <c r="J114" s="53">
        <v>188900</v>
      </c>
      <c r="K114" s="54">
        <v>20.908163070678711</v>
      </c>
      <c r="L114" s="54">
        <v>7</v>
      </c>
      <c r="M114" s="55">
        <v>0.99511533975601196</v>
      </c>
      <c r="N114" s="55">
        <v>1</v>
      </c>
      <c r="O114" s="55">
        <v>0.98858243227005005</v>
      </c>
      <c r="P114" s="56">
        <v>1</v>
      </c>
      <c r="Q114" s="52">
        <v>347447.7623188406</v>
      </c>
      <c r="R114" s="53">
        <v>299900</v>
      </c>
      <c r="S114" s="54">
        <v>78.542030334472656</v>
      </c>
      <c r="T114" s="54">
        <v>40</v>
      </c>
      <c r="U114" s="55">
        <v>0.98360413312911987</v>
      </c>
      <c r="V114" s="56">
        <v>1</v>
      </c>
      <c r="W114" s="53">
        <v>234509.45689655171</v>
      </c>
      <c r="X114" s="53">
        <v>182450</v>
      </c>
      <c r="Y114" s="52">
        <v>234174.84242424244</v>
      </c>
      <c r="Z114" s="53">
        <v>198500</v>
      </c>
      <c r="AA114" s="54">
        <v>20.96363639831543</v>
      </c>
      <c r="AB114" s="54">
        <v>7</v>
      </c>
      <c r="AC114" s="55">
        <v>0.98231101036071777</v>
      </c>
      <c r="AD114" s="56">
        <v>1</v>
      </c>
      <c r="AE114" s="52">
        <v>226875.51028806585</v>
      </c>
      <c r="AF114" s="53">
        <v>195000</v>
      </c>
      <c r="AG114" s="54">
        <v>29.942386627197266</v>
      </c>
      <c r="AH114" s="54">
        <v>9</v>
      </c>
      <c r="AI114" s="55">
        <v>0.99056696891784668</v>
      </c>
      <c r="AJ114" s="56">
        <v>1</v>
      </c>
      <c r="AK114" s="57">
        <v>785</v>
      </c>
      <c r="AL114" s="58">
        <v>173654791</v>
      </c>
      <c r="AM114" s="59">
        <v>1207</v>
      </c>
      <c r="AN114" s="60">
        <v>913</v>
      </c>
      <c r="AO114" s="61">
        <v>221216.29426751591</v>
      </c>
      <c r="AP114" s="58">
        <v>187900</v>
      </c>
      <c r="AQ114" s="59">
        <v>41.728660583496094</v>
      </c>
      <c r="AR114" s="59">
        <v>12</v>
      </c>
      <c r="AS114" s="62">
        <v>0.98802578449249268</v>
      </c>
      <c r="AT114" s="62">
        <v>1</v>
      </c>
      <c r="AU114" s="62">
        <v>0.97808265686035156</v>
      </c>
      <c r="AV114" s="63">
        <v>0.99285531044006348</v>
      </c>
      <c r="AW114" s="58">
        <v>244285.13173156587</v>
      </c>
      <c r="AX114" s="58">
        <v>199500</v>
      </c>
      <c r="AY114" s="61">
        <v>223612.58378970428</v>
      </c>
      <c r="AZ114" s="58">
        <v>188900</v>
      </c>
      <c r="BA114" s="59">
        <v>35.855422973632813</v>
      </c>
      <c r="BB114" s="59">
        <v>10</v>
      </c>
      <c r="BC114" s="62">
        <v>0.98152446746826172</v>
      </c>
      <c r="BD114" s="63">
        <v>1</v>
      </c>
    </row>
    <row r="115" spans="1:56" x14ac:dyDescent="0.25">
      <c r="A115" s="47">
        <v>42856</v>
      </c>
      <c r="B115" s="48">
        <v>185</v>
      </c>
      <c r="C115" s="49">
        <v>317</v>
      </c>
      <c r="D115" s="50">
        <v>2.5225465297698975</v>
      </c>
      <c r="E115" s="49">
        <v>239</v>
      </c>
      <c r="F115" s="49">
        <v>173</v>
      </c>
      <c r="G115" s="49">
        <v>262</v>
      </c>
      <c r="H115" s="51">
        <v>45473257</v>
      </c>
      <c r="I115" s="52">
        <v>245801.38918918918</v>
      </c>
      <c r="J115" s="53">
        <v>202000</v>
      </c>
      <c r="K115" s="54">
        <v>40.118919372558594</v>
      </c>
      <c r="L115" s="54">
        <v>11</v>
      </c>
      <c r="M115" s="55">
        <v>0.98920923471450806</v>
      </c>
      <c r="N115" s="55">
        <v>1</v>
      </c>
      <c r="O115" s="55">
        <v>0.98145419359207153</v>
      </c>
      <c r="P115" s="56">
        <v>1</v>
      </c>
      <c r="Q115" s="52">
        <v>364380.67192429025</v>
      </c>
      <c r="R115" s="53">
        <v>315000</v>
      </c>
      <c r="S115" s="54">
        <v>82.902206420898438</v>
      </c>
      <c r="T115" s="54">
        <v>42</v>
      </c>
      <c r="U115" s="55">
        <v>0.98333209753036499</v>
      </c>
      <c r="V115" s="56">
        <v>1</v>
      </c>
      <c r="W115" s="53">
        <v>226337.98744769875</v>
      </c>
      <c r="X115" s="53">
        <v>199900</v>
      </c>
      <c r="Y115" s="52">
        <v>203404.33526011559</v>
      </c>
      <c r="Z115" s="53">
        <v>179900</v>
      </c>
      <c r="AA115" s="54">
        <v>19.820808410644531</v>
      </c>
      <c r="AB115" s="54">
        <v>7</v>
      </c>
      <c r="AC115" s="55">
        <v>0.98862528800964355</v>
      </c>
      <c r="AD115" s="56">
        <v>1</v>
      </c>
      <c r="AE115" s="52">
        <v>213297.35496183205</v>
      </c>
      <c r="AF115" s="53">
        <v>185250</v>
      </c>
      <c r="AG115" s="54">
        <v>28.347328186035156</v>
      </c>
      <c r="AH115" s="54">
        <v>8</v>
      </c>
      <c r="AI115" s="55">
        <v>0.99175137281417847</v>
      </c>
      <c r="AJ115" s="56">
        <v>1</v>
      </c>
      <c r="AK115" s="57">
        <v>589</v>
      </c>
      <c r="AL115" s="58">
        <v>131015761</v>
      </c>
      <c r="AM115" s="59">
        <v>975</v>
      </c>
      <c r="AN115" s="60">
        <v>748</v>
      </c>
      <c r="AO115" s="61">
        <v>222437.62478777589</v>
      </c>
      <c r="AP115" s="58">
        <v>187900</v>
      </c>
      <c r="AQ115" s="59">
        <v>48.657047271728516</v>
      </c>
      <c r="AR115" s="59">
        <v>16</v>
      </c>
      <c r="AS115" s="62">
        <v>0.98566663265228271</v>
      </c>
      <c r="AT115" s="62">
        <v>0.99605089426040649</v>
      </c>
      <c r="AU115" s="62">
        <v>0.9745827317237854</v>
      </c>
      <c r="AV115" s="63">
        <v>0.98764300346374512</v>
      </c>
      <c r="AW115" s="58">
        <v>246611.24102564104</v>
      </c>
      <c r="AX115" s="58">
        <v>200000</v>
      </c>
      <c r="AY115" s="61">
        <v>221282.67379679144</v>
      </c>
      <c r="AZ115" s="58">
        <v>185000</v>
      </c>
      <c r="BA115" s="59">
        <v>39.140373229980469</v>
      </c>
      <c r="BB115" s="59">
        <v>11</v>
      </c>
      <c r="BC115" s="62">
        <v>0.98135071992874146</v>
      </c>
      <c r="BD115" s="63">
        <v>0.99799901247024536</v>
      </c>
    </row>
    <row r="116" spans="1:56" x14ac:dyDescent="0.25">
      <c r="A116" s="47">
        <v>42826</v>
      </c>
      <c r="B116" s="48">
        <v>134</v>
      </c>
      <c r="C116" s="49">
        <v>293</v>
      </c>
      <c r="D116" s="50">
        <v>2.3455636501312256</v>
      </c>
      <c r="E116" s="49">
        <v>228</v>
      </c>
      <c r="F116" s="49">
        <v>171</v>
      </c>
      <c r="G116" s="49">
        <v>277</v>
      </c>
      <c r="H116" s="51">
        <v>28234242</v>
      </c>
      <c r="I116" s="52">
        <v>210703.29850746269</v>
      </c>
      <c r="J116" s="53">
        <v>185500</v>
      </c>
      <c r="K116" s="54">
        <v>39.992538452148438</v>
      </c>
      <c r="L116" s="54">
        <v>11.5</v>
      </c>
      <c r="M116" s="55">
        <v>0.990409255027771</v>
      </c>
      <c r="N116" s="55">
        <v>0.99714171886444092</v>
      </c>
      <c r="O116" s="55">
        <v>0.98580437898635864</v>
      </c>
      <c r="P116" s="56">
        <v>0.98907566070556641</v>
      </c>
      <c r="Q116" s="52">
        <v>371382.44368600682</v>
      </c>
      <c r="R116" s="53">
        <v>309900</v>
      </c>
      <c r="S116" s="54">
        <v>81.245735168457031</v>
      </c>
      <c r="T116" s="54">
        <v>32</v>
      </c>
      <c r="U116" s="55">
        <v>0.9862523078918457</v>
      </c>
      <c r="V116" s="56">
        <v>1</v>
      </c>
      <c r="W116" s="53">
        <v>251772.66666666666</v>
      </c>
      <c r="X116" s="53">
        <v>218250</v>
      </c>
      <c r="Y116" s="52">
        <v>236726.36257309941</v>
      </c>
      <c r="Z116" s="53">
        <v>195000</v>
      </c>
      <c r="AA116" s="54">
        <v>34.608188629150391</v>
      </c>
      <c r="AB116" s="54">
        <v>8</v>
      </c>
      <c r="AC116" s="55">
        <v>0.98298346996307373</v>
      </c>
      <c r="AD116" s="56">
        <v>1</v>
      </c>
      <c r="AE116" s="52">
        <v>243075.27797833935</v>
      </c>
      <c r="AF116" s="53">
        <v>204800</v>
      </c>
      <c r="AG116" s="54">
        <v>42.51263427734375</v>
      </c>
      <c r="AH116" s="54">
        <v>12</v>
      </c>
      <c r="AI116" s="55">
        <v>0.99103862047195435</v>
      </c>
      <c r="AJ116" s="56">
        <v>1</v>
      </c>
      <c r="AK116" s="57">
        <v>404</v>
      </c>
      <c r="AL116" s="58">
        <v>85542504</v>
      </c>
      <c r="AM116" s="59">
        <v>736</v>
      </c>
      <c r="AN116" s="60">
        <v>575</v>
      </c>
      <c r="AO116" s="61">
        <v>211738.87128712871</v>
      </c>
      <c r="AP116" s="58">
        <v>182450</v>
      </c>
      <c r="AQ116" s="59">
        <v>52.56683349609375</v>
      </c>
      <c r="AR116" s="59">
        <v>18</v>
      </c>
      <c r="AS116" s="62">
        <v>0.98404437303543091</v>
      </c>
      <c r="AT116" s="62">
        <v>0.99206924438476563</v>
      </c>
      <c r="AU116" s="62">
        <v>0.97142833471298218</v>
      </c>
      <c r="AV116" s="63">
        <v>0.98418277502059937</v>
      </c>
      <c r="AW116" s="58">
        <v>253194.53940217392</v>
      </c>
      <c r="AX116" s="58">
        <v>200000</v>
      </c>
      <c r="AY116" s="61">
        <v>226661.72173913044</v>
      </c>
      <c r="AZ116" s="58">
        <v>189900</v>
      </c>
      <c r="BA116" s="59">
        <v>44.953044891357422</v>
      </c>
      <c r="BB116" s="59">
        <v>12</v>
      </c>
      <c r="BC116" s="62">
        <v>0.97915822267532349</v>
      </c>
      <c r="BD116" s="63">
        <v>0.99287247657775879</v>
      </c>
    </row>
    <row r="117" spans="1:56" x14ac:dyDescent="0.25">
      <c r="A117" s="47">
        <v>42795</v>
      </c>
      <c r="B117" s="48">
        <v>120</v>
      </c>
      <c r="C117" s="49">
        <v>275</v>
      </c>
      <c r="D117" s="50">
        <v>2.178217887878418</v>
      </c>
      <c r="E117" s="49">
        <v>212</v>
      </c>
      <c r="F117" s="49">
        <v>194</v>
      </c>
      <c r="G117" s="49">
        <v>228</v>
      </c>
      <c r="H117" s="51">
        <v>24660637</v>
      </c>
      <c r="I117" s="52">
        <v>205505.30833333332</v>
      </c>
      <c r="J117" s="53">
        <v>174750</v>
      </c>
      <c r="K117" s="54">
        <v>52.974998474121094</v>
      </c>
      <c r="L117" s="54">
        <v>20</v>
      </c>
      <c r="M117" s="55">
        <v>0.98310202360153198</v>
      </c>
      <c r="N117" s="55">
        <v>0.99266517162322998</v>
      </c>
      <c r="O117" s="55">
        <v>0.96976828575134277</v>
      </c>
      <c r="P117" s="56">
        <v>0.98460352420806885</v>
      </c>
      <c r="Q117" s="52">
        <v>371788</v>
      </c>
      <c r="R117" s="53">
        <v>288500</v>
      </c>
      <c r="S117" s="54">
        <v>94.774543762207031</v>
      </c>
      <c r="T117" s="54">
        <v>39</v>
      </c>
      <c r="U117" s="55">
        <v>0.98726189136505127</v>
      </c>
      <c r="V117" s="56">
        <v>1</v>
      </c>
      <c r="W117" s="53">
        <v>262199.76415094337</v>
      </c>
      <c r="X117" s="53">
        <v>200000</v>
      </c>
      <c r="Y117" s="52">
        <v>231164.9175257732</v>
      </c>
      <c r="Z117" s="53">
        <v>189900</v>
      </c>
      <c r="AA117" s="54">
        <v>38.365978240966797</v>
      </c>
      <c r="AB117" s="54">
        <v>14</v>
      </c>
      <c r="AC117" s="55">
        <v>0.98139697313308716</v>
      </c>
      <c r="AD117" s="56">
        <v>0.99257433414459229</v>
      </c>
      <c r="AE117" s="52">
        <v>229624.53947368421</v>
      </c>
      <c r="AF117" s="53">
        <v>196700</v>
      </c>
      <c r="AG117" s="54">
        <v>41.710525512695313</v>
      </c>
      <c r="AH117" s="54">
        <v>13</v>
      </c>
      <c r="AI117" s="55">
        <v>0.99325698614120483</v>
      </c>
      <c r="AJ117" s="56">
        <v>1</v>
      </c>
      <c r="AK117" s="57">
        <v>270</v>
      </c>
      <c r="AL117" s="58">
        <v>57308262</v>
      </c>
      <c r="AM117" s="59">
        <v>508</v>
      </c>
      <c r="AN117" s="60">
        <v>404</v>
      </c>
      <c r="AO117" s="61">
        <v>212252.82222222222</v>
      </c>
      <c r="AP117" s="58">
        <v>180000</v>
      </c>
      <c r="AQ117" s="59">
        <v>58.807407379150391</v>
      </c>
      <c r="AR117" s="59">
        <v>22.5</v>
      </c>
      <c r="AS117" s="62">
        <v>0.98088550567626953</v>
      </c>
      <c r="AT117" s="62">
        <v>0.98951399326324463</v>
      </c>
      <c r="AU117" s="62">
        <v>0.96426701545715332</v>
      </c>
      <c r="AV117" s="63">
        <v>0.98196393251419067</v>
      </c>
      <c r="AW117" s="58">
        <v>253832.70275590551</v>
      </c>
      <c r="AX117" s="58">
        <v>199000</v>
      </c>
      <c r="AY117" s="61">
        <v>222401.68811881187</v>
      </c>
      <c r="AZ117" s="58">
        <v>186699.5</v>
      </c>
      <c r="BA117" s="59">
        <v>49.331684112548828</v>
      </c>
      <c r="BB117" s="59">
        <v>15.5</v>
      </c>
      <c r="BC117" s="62">
        <v>0.97753512859344482</v>
      </c>
      <c r="BD117" s="63">
        <v>0.98901098966598511</v>
      </c>
    </row>
    <row r="118" spans="1:56" x14ac:dyDescent="0.25">
      <c r="A118" s="47">
        <v>42767</v>
      </c>
      <c r="B118" s="48">
        <v>81</v>
      </c>
      <c r="C118" s="49">
        <v>250</v>
      </c>
      <c r="D118" s="50">
        <v>1.996008038520813</v>
      </c>
      <c r="E118" s="49">
        <v>160</v>
      </c>
      <c r="F118" s="49">
        <v>120</v>
      </c>
      <c r="G118" s="49">
        <v>158</v>
      </c>
      <c r="H118" s="51">
        <v>17303175</v>
      </c>
      <c r="I118" s="52">
        <v>213619.44444444444</v>
      </c>
      <c r="J118" s="53">
        <v>195000</v>
      </c>
      <c r="K118" s="54">
        <v>70.740737915039063</v>
      </c>
      <c r="L118" s="54">
        <v>33</v>
      </c>
      <c r="M118" s="55">
        <v>0.9823918342590332</v>
      </c>
      <c r="N118" s="55">
        <v>0.99454212188720703</v>
      </c>
      <c r="O118" s="55">
        <v>0.96028321981430054</v>
      </c>
      <c r="P118" s="56">
        <v>0.98196393251419067</v>
      </c>
      <c r="Q118" s="52">
        <v>355156.35200000001</v>
      </c>
      <c r="R118" s="53">
        <v>272400</v>
      </c>
      <c r="S118" s="54">
        <v>106.52400207519531</v>
      </c>
      <c r="T118" s="54">
        <v>44</v>
      </c>
      <c r="U118" s="55">
        <v>0.9887993335723877</v>
      </c>
      <c r="V118" s="56">
        <v>1</v>
      </c>
      <c r="W118" s="53">
        <v>232583.24374999999</v>
      </c>
      <c r="X118" s="53">
        <v>189950</v>
      </c>
      <c r="Y118" s="52">
        <v>214536.15</v>
      </c>
      <c r="Z118" s="53">
        <v>185249.5</v>
      </c>
      <c r="AA118" s="54">
        <v>57.108333587646484</v>
      </c>
      <c r="AB118" s="54">
        <v>15.5</v>
      </c>
      <c r="AC118" s="55">
        <v>0.97750943899154663</v>
      </c>
      <c r="AD118" s="56">
        <v>0.98827469348907471</v>
      </c>
      <c r="AE118" s="52">
        <v>214734.7341772152</v>
      </c>
      <c r="AF118" s="53">
        <v>187950</v>
      </c>
      <c r="AG118" s="54">
        <v>55.227848052978516</v>
      </c>
      <c r="AH118" s="54">
        <v>20</v>
      </c>
      <c r="AI118" s="55">
        <v>0.98220080137252808</v>
      </c>
      <c r="AJ118" s="56">
        <v>1</v>
      </c>
      <c r="AK118" s="57">
        <v>150</v>
      </c>
      <c r="AL118" s="58">
        <v>32647625</v>
      </c>
      <c r="AM118" s="59">
        <v>296</v>
      </c>
      <c r="AN118" s="60">
        <v>210</v>
      </c>
      <c r="AO118" s="61">
        <v>217650.83333333334</v>
      </c>
      <c r="AP118" s="58">
        <v>192450</v>
      </c>
      <c r="AQ118" s="59">
        <v>63.473331451416016</v>
      </c>
      <c r="AR118" s="59">
        <v>27</v>
      </c>
      <c r="AS118" s="62">
        <v>0.97911232709884644</v>
      </c>
      <c r="AT118" s="62">
        <v>0.98686635494232178</v>
      </c>
      <c r="AU118" s="62">
        <v>0.95990264415740967</v>
      </c>
      <c r="AV118" s="63">
        <v>0.98064213991165161</v>
      </c>
      <c r="AW118" s="58">
        <v>247840.07770270269</v>
      </c>
      <c r="AX118" s="58">
        <v>189900</v>
      </c>
      <c r="AY118" s="61">
        <v>214306.13333333333</v>
      </c>
      <c r="AZ118" s="58">
        <v>185000</v>
      </c>
      <c r="BA118" s="59">
        <v>59.461906433105469</v>
      </c>
      <c r="BB118" s="59">
        <v>17.5</v>
      </c>
      <c r="BC118" s="62">
        <v>0.97395050525665283</v>
      </c>
      <c r="BD118" s="63">
        <v>0.98665922880172729</v>
      </c>
    </row>
    <row r="119" spans="1:56" x14ac:dyDescent="0.25">
      <c r="A119" s="47">
        <v>42736</v>
      </c>
      <c r="B119" s="48">
        <v>69</v>
      </c>
      <c r="C119" s="49">
        <v>238</v>
      </c>
      <c r="D119" s="50">
        <v>1.9232323169708252</v>
      </c>
      <c r="E119" s="49">
        <v>136</v>
      </c>
      <c r="F119" s="49">
        <v>90</v>
      </c>
      <c r="G119" s="49">
        <v>112</v>
      </c>
      <c r="H119" s="51">
        <v>15344450</v>
      </c>
      <c r="I119" s="52">
        <v>222383.33333333334</v>
      </c>
      <c r="J119" s="53">
        <v>180000</v>
      </c>
      <c r="K119" s="54">
        <v>54.942028045654297</v>
      </c>
      <c r="L119" s="54">
        <v>22</v>
      </c>
      <c r="M119" s="55">
        <v>0.97526240348815918</v>
      </c>
      <c r="N119" s="55">
        <v>0.98113209009170532</v>
      </c>
      <c r="O119" s="55">
        <v>0.95945590734481812</v>
      </c>
      <c r="P119" s="56">
        <v>0.97539544105529785</v>
      </c>
      <c r="Q119" s="52">
        <v>346101.14285714284</v>
      </c>
      <c r="R119" s="53">
        <v>252450</v>
      </c>
      <c r="S119" s="54">
        <v>122.55042266845703</v>
      </c>
      <c r="T119" s="54">
        <v>85.5</v>
      </c>
      <c r="U119" s="55">
        <v>0.98261100053787231</v>
      </c>
      <c r="V119" s="56">
        <v>1</v>
      </c>
      <c r="W119" s="53">
        <v>265789.29411764705</v>
      </c>
      <c r="X119" s="53">
        <v>189450</v>
      </c>
      <c r="Y119" s="52">
        <v>213999.44444444444</v>
      </c>
      <c r="Z119" s="53">
        <v>182400</v>
      </c>
      <c r="AA119" s="54">
        <v>62.599998474121094</v>
      </c>
      <c r="AB119" s="54">
        <v>19</v>
      </c>
      <c r="AC119" s="55">
        <v>0.96924471855163574</v>
      </c>
      <c r="AD119" s="56">
        <v>0.983986496925354</v>
      </c>
      <c r="AE119" s="52">
        <v>216095.98214285713</v>
      </c>
      <c r="AF119" s="53">
        <v>198950</v>
      </c>
      <c r="AG119" s="54">
        <v>69.955360412597656</v>
      </c>
      <c r="AH119" s="54">
        <v>43</v>
      </c>
      <c r="AI119" s="55">
        <v>0.97658228874206543</v>
      </c>
      <c r="AJ119" s="56">
        <v>1</v>
      </c>
      <c r="AK119" s="57">
        <v>69</v>
      </c>
      <c r="AL119" s="58">
        <v>15344450</v>
      </c>
      <c r="AM119" s="59">
        <v>136</v>
      </c>
      <c r="AN119" s="60">
        <v>90</v>
      </c>
      <c r="AO119" s="61">
        <v>222383.33333333334</v>
      </c>
      <c r="AP119" s="58">
        <v>180000</v>
      </c>
      <c r="AQ119" s="59">
        <v>54.942028045654297</v>
      </c>
      <c r="AR119" s="59">
        <v>22</v>
      </c>
      <c r="AS119" s="62">
        <v>0.97526240348815918</v>
      </c>
      <c r="AT119" s="62">
        <v>0.98113209009170532</v>
      </c>
      <c r="AU119" s="62">
        <v>0.95945590734481812</v>
      </c>
      <c r="AV119" s="63">
        <v>0.97539544105529785</v>
      </c>
      <c r="AW119" s="58">
        <v>265789.29411764705</v>
      </c>
      <c r="AX119" s="58">
        <v>189450</v>
      </c>
      <c r="AY119" s="61">
        <v>213999.44444444444</v>
      </c>
      <c r="AZ119" s="58">
        <v>182400</v>
      </c>
      <c r="BA119" s="59">
        <v>62.599998474121094</v>
      </c>
      <c r="BB119" s="59">
        <v>19</v>
      </c>
      <c r="BC119" s="62">
        <v>0.96924471855163574</v>
      </c>
      <c r="BD119" s="63">
        <v>0.983986496925354</v>
      </c>
    </row>
    <row r="120" spans="1:56" x14ac:dyDescent="0.25">
      <c r="A120" s="47">
        <v>42705</v>
      </c>
      <c r="B120" s="48">
        <v>93</v>
      </c>
      <c r="C120" s="49">
        <v>219</v>
      </c>
      <c r="D120" s="50">
        <v>1.7901906967163086</v>
      </c>
      <c r="E120" s="49">
        <v>57</v>
      </c>
      <c r="F120" s="49">
        <v>78</v>
      </c>
      <c r="G120" s="49">
        <v>94</v>
      </c>
      <c r="H120" s="51">
        <v>19203904</v>
      </c>
      <c r="I120" s="52">
        <v>206493.59139784946</v>
      </c>
      <c r="J120" s="53">
        <v>166000</v>
      </c>
      <c r="K120" s="54">
        <v>47.602149963378906</v>
      </c>
      <c r="L120" s="54">
        <v>25</v>
      </c>
      <c r="M120" s="55">
        <v>0.96750146150588989</v>
      </c>
      <c r="N120" s="55">
        <v>0.97871124744415283</v>
      </c>
      <c r="O120" s="55">
        <v>0.94449883699417114</v>
      </c>
      <c r="P120" s="56">
        <v>0.97307693958282471</v>
      </c>
      <c r="Q120" s="52">
        <v>338506.29680365295</v>
      </c>
      <c r="R120" s="53">
        <v>255000</v>
      </c>
      <c r="S120" s="54">
        <v>137.23287963867188</v>
      </c>
      <c r="T120" s="54">
        <v>97</v>
      </c>
      <c r="U120" s="55">
        <v>0.97458022832870483</v>
      </c>
      <c r="V120" s="56">
        <v>1</v>
      </c>
      <c r="W120" s="53">
        <v>184704.73684210525</v>
      </c>
      <c r="X120" s="53">
        <v>174900</v>
      </c>
      <c r="Y120" s="52">
        <v>207739.03846153847</v>
      </c>
      <c r="Z120" s="53">
        <v>187000</v>
      </c>
      <c r="AA120" s="54">
        <v>66.128204345703125</v>
      </c>
      <c r="AB120" s="54">
        <v>47.5</v>
      </c>
      <c r="AC120" s="55">
        <v>0.95353174209594727</v>
      </c>
      <c r="AD120" s="56">
        <v>0.97246778011322021</v>
      </c>
      <c r="AE120" s="52">
        <v>237111.64893617021</v>
      </c>
      <c r="AF120" s="53">
        <v>222400</v>
      </c>
      <c r="AG120" s="54">
        <v>63.340427398681641</v>
      </c>
      <c r="AH120" s="54">
        <v>45</v>
      </c>
      <c r="AI120" s="55">
        <v>0.98111313581466675</v>
      </c>
      <c r="AJ120" s="56">
        <v>1</v>
      </c>
      <c r="AK120" s="57">
        <v>1468</v>
      </c>
      <c r="AL120" s="58">
        <v>315494454</v>
      </c>
      <c r="AM120" s="59">
        <v>1924</v>
      </c>
      <c r="AN120" s="60">
        <v>1475</v>
      </c>
      <c r="AO120" s="61">
        <v>214914.47820163489</v>
      </c>
      <c r="AP120" s="58">
        <v>178400</v>
      </c>
      <c r="AQ120" s="59">
        <v>48.316078186035156</v>
      </c>
      <c r="AR120" s="59">
        <v>19</v>
      </c>
      <c r="AS120" s="62">
        <v>0.98050391674041748</v>
      </c>
      <c r="AT120" s="62">
        <v>0.99078047275543213</v>
      </c>
      <c r="AU120" s="62">
        <v>0.96482527256011963</v>
      </c>
      <c r="AV120" s="63">
        <v>0.98258191347122192</v>
      </c>
      <c r="AW120" s="58">
        <v>231754.08220603538</v>
      </c>
      <c r="AX120" s="58">
        <v>185000</v>
      </c>
      <c r="AY120" s="61">
        <v>219400.72271186439</v>
      </c>
      <c r="AZ120" s="58">
        <v>179900</v>
      </c>
      <c r="BA120" s="59">
        <v>47.509830474853516</v>
      </c>
      <c r="BB120" s="59">
        <v>18</v>
      </c>
      <c r="BC120" s="62">
        <v>0.96524155139923096</v>
      </c>
      <c r="BD120" s="63">
        <v>0.98255515098571777</v>
      </c>
    </row>
    <row r="121" spans="1:56" x14ac:dyDescent="0.25">
      <c r="A121" s="47">
        <v>42675</v>
      </c>
      <c r="B121" s="48">
        <v>97</v>
      </c>
      <c r="C121" s="49">
        <v>301</v>
      </c>
      <c r="D121" s="50">
        <v>2.4688994884490967</v>
      </c>
      <c r="E121" s="49">
        <v>103</v>
      </c>
      <c r="F121" s="49">
        <v>93</v>
      </c>
      <c r="G121" s="49">
        <v>116</v>
      </c>
      <c r="H121" s="51">
        <v>21330014</v>
      </c>
      <c r="I121" s="52">
        <v>219897.05154639174</v>
      </c>
      <c r="J121" s="53">
        <v>190000</v>
      </c>
      <c r="K121" s="54">
        <v>48.072166442871094</v>
      </c>
      <c r="L121" s="54">
        <v>30</v>
      </c>
      <c r="M121" s="55">
        <v>0.98109638690948486</v>
      </c>
      <c r="N121" s="55">
        <v>0.99322032928466797</v>
      </c>
      <c r="O121" s="55">
        <v>0.96469974517822266</v>
      </c>
      <c r="P121" s="56">
        <v>0.97663271427154541</v>
      </c>
      <c r="Q121" s="52">
        <v>313178.5681063123</v>
      </c>
      <c r="R121" s="53">
        <v>239000</v>
      </c>
      <c r="S121" s="54">
        <v>118.39534759521484</v>
      </c>
      <c r="T121" s="54">
        <v>83</v>
      </c>
      <c r="U121" s="55">
        <v>0.97456830739974976</v>
      </c>
      <c r="V121" s="56">
        <v>1</v>
      </c>
      <c r="W121" s="53">
        <v>212994.26213592233</v>
      </c>
      <c r="X121" s="53">
        <v>179900</v>
      </c>
      <c r="Y121" s="52">
        <v>230924.18279569893</v>
      </c>
      <c r="Z121" s="53">
        <v>194900</v>
      </c>
      <c r="AA121" s="54">
        <v>41.344085693359375</v>
      </c>
      <c r="AB121" s="54">
        <v>21</v>
      </c>
      <c r="AC121" s="55">
        <v>0.95644783973693848</v>
      </c>
      <c r="AD121" s="56">
        <v>0.98255515098571777</v>
      </c>
      <c r="AE121" s="52">
        <v>237821.7672413793</v>
      </c>
      <c r="AF121" s="53">
        <v>196950</v>
      </c>
      <c r="AG121" s="54">
        <v>48.706897735595703</v>
      </c>
      <c r="AH121" s="54">
        <v>33</v>
      </c>
      <c r="AI121" s="55">
        <v>0.97734981775283813</v>
      </c>
      <c r="AJ121" s="56">
        <v>1</v>
      </c>
      <c r="AK121" s="57">
        <v>1375</v>
      </c>
      <c r="AL121" s="58">
        <v>296290550</v>
      </c>
      <c r="AM121" s="59">
        <v>1867</v>
      </c>
      <c r="AN121" s="60">
        <v>1397</v>
      </c>
      <c r="AO121" s="61">
        <v>215484.03636363638</v>
      </c>
      <c r="AP121" s="58">
        <v>178900</v>
      </c>
      <c r="AQ121" s="59">
        <v>48.364364624023438</v>
      </c>
      <c r="AR121" s="59">
        <v>19</v>
      </c>
      <c r="AS121" s="62">
        <v>0.98138338327407837</v>
      </c>
      <c r="AT121" s="62">
        <v>0.99153423309326172</v>
      </c>
      <c r="AU121" s="62">
        <v>0.96620011329650879</v>
      </c>
      <c r="AV121" s="63">
        <v>0.9830976128578186</v>
      </c>
      <c r="AW121" s="58">
        <v>233192.05147453083</v>
      </c>
      <c r="AX121" s="58">
        <v>185000</v>
      </c>
      <c r="AY121" s="61">
        <v>220051.8403722262</v>
      </c>
      <c r="AZ121" s="58">
        <v>179900</v>
      </c>
      <c r="BA121" s="59">
        <v>46.470294952392578</v>
      </c>
      <c r="BB121" s="59">
        <v>17</v>
      </c>
      <c r="BC121" s="62">
        <v>0.96589535474777222</v>
      </c>
      <c r="BD121" s="63">
        <v>0.9830976128578186</v>
      </c>
    </row>
    <row r="122" spans="1:56" x14ac:dyDescent="0.25">
      <c r="A122" s="47">
        <v>42644</v>
      </c>
      <c r="B122" s="48">
        <v>102</v>
      </c>
      <c r="C122" s="49">
        <v>343</v>
      </c>
      <c r="D122" s="50">
        <v>2.8722958564758301</v>
      </c>
      <c r="E122" s="49">
        <v>120</v>
      </c>
      <c r="F122" s="49">
        <v>92</v>
      </c>
      <c r="G122" s="49">
        <v>113</v>
      </c>
      <c r="H122" s="51">
        <v>21932087</v>
      </c>
      <c r="I122" s="52">
        <v>215020.46078431373</v>
      </c>
      <c r="J122" s="53">
        <v>169900</v>
      </c>
      <c r="K122" s="54">
        <v>55.333332061767578</v>
      </c>
      <c r="L122" s="54">
        <v>36.5</v>
      </c>
      <c r="M122" s="55">
        <v>0.97555893659591675</v>
      </c>
      <c r="N122" s="55">
        <v>0.9865107536315918</v>
      </c>
      <c r="O122" s="55">
        <v>0.94917881488800049</v>
      </c>
      <c r="P122" s="56">
        <v>0.96957981586456299</v>
      </c>
      <c r="Q122" s="52">
        <v>308438.69970845483</v>
      </c>
      <c r="R122" s="53">
        <v>229000</v>
      </c>
      <c r="S122" s="54">
        <v>100.73178100585938</v>
      </c>
      <c r="T122" s="54">
        <v>69</v>
      </c>
      <c r="U122" s="55">
        <v>0.97393882274627686</v>
      </c>
      <c r="V122" s="56">
        <v>1</v>
      </c>
      <c r="W122" s="53">
        <v>195053.91666666666</v>
      </c>
      <c r="X122" s="53">
        <v>157450</v>
      </c>
      <c r="Y122" s="52">
        <v>209557.60869565216</v>
      </c>
      <c r="Z122" s="53">
        <v>176950</v>
      </c>
      <c r="AA122" s="54">
        <v>52.467391967773438</v>
      </c>
      <c r="AB122" s="54">
        <v>31.5</v>
      </c>
      <c r="AC122" s="55">
        <v>0.94845348596572876</v>
      </c>
      <c r="AD122" s="56">
        <v>0.96582627296447754</v>
      </c>
      <c r="AE122" s="52">
        <v>234173.89380530972</v>
      </c>
      <c r="AF122" s="53">
        <v>199900</v>
      </c>
      <c r="AG122" s="54">
        <v>52.053096771240234</v>
      </c>
      <c r="AH122" s="54">
        <v>32</v>
      </c>
      <c r="AI122" s="55">
        <v>0.98350119590759277</v>
      </c>
      <c r="AJ122" s="56">
        <v>1</v>
      </c>
      <c r="AK122" s="57">
        <v>1278</v>
      </c>
      <c r="AL122" s="58">
        <v>274960536</v>
      </c>
      <c r="AM122" s="59">
        <v>1764</v>
      </c>
      <c r="AN122" s="60">
        <v>1304</v>
      </c>
      <c r="AO122" s="61">
        <v>215149.08920187794</v>
      </c>
      <c r="AP122" s="58">
        <v>178000</v>
      </c>
      <c r="AQ122" s="59">
        <v>48.386543273925781</v>
      </c>
      <c r="AR122" s="59">
        <v>18</v>
      </c>
      <c r="AS122" s="62">
        <v>0.98140513896942139</v>
      </c>
      <c r="AT122" s="62">
        <v>0.99152982234954834</v>
      </c>
      <c r="AU122" s="62">
        <v>0.96631395816802979</v>
      </c>
      <c r="AV122" s="63">
        <v>0.98348754644393921</v>
      </c>
      <c r="AW122" s="58">
        <v>234372.73950056755</v>
      </c>
      <c r="AX122" s="58">
        <v>186950</v>
      </c>
      <c r="AY122" s="61">
        <v>219276.43558282207</v>
      </c>
      <c r="AZ122" s="58">
        <v>179900</v>
      </c>
      <c r="BA122" s="59">
        <v>46.835887908935547</v>
      </c>
      <c r="BB122" s="59">
        <v>17</v>
      </c>
      <c r="BC122" s="62">
        <v>0.96656912565231323</v>
      </c>
      <c r="BD122" s="63">
        <v>0.98321044445037842</v>
      </c>
    </row>
    <row r="123" spans="1:56" x14ac:dyDescent="0.25">
      <c r="A123" s="47">
        <v>42614</v>
      </c>
      <c r="B123" s="48">
        <v>113</v>
      </c>
      <c r="C123" s="49">
        <v>363</v>
      </c>
      <c r="D123" s="50">
        <v>3.0397768020629883</v>
      </c>
      <c r="E123" s="49">
        <v>138</v>
      </c>
      <c r="F123" s="49">
        <v>102</v>
      </c>
      <c r="G123" s="49">
        <v>126</v>
      </c>
      <c r="H123" s="51">
        <v>23938100</v>
      </c>
      <c r="I123" s="52">
        <v>211841.59292035399</v>
      </c>
      <c r="J123" s="53">
        <v>170000</v>
      </c>
      <c r="K123" s="54">
        <v>40.451328277587891</v>
      </c>
      <c r="L123" s="54">
        <v>18</v>
      </c>
      <c r="M123" s="55">
        <v>0.97002530097961426</v>
      </c>
      <c r="N123" s="55">
        <v>0.98356163501739502</v>
      </c>
      <c r="O123" s="55">
        <v>0.94874477386474609</v>
      </c>
      <c r="P123" s="56">
        <v>0.97316962480545044</v>
      </c>
      <c r="Q123" s="52">
        <v>314731.08539944905</v>
      </c>
      <c r="R123" s="53">
        <v>239900</v>
      </c>
      <c r="S123" s="54">
        <v>90.187324523925781</v>
      </c>
      <c r="T123" s="54">
        <v>64</v>
      </c>
      <c r="U123" s="55">
        <v>0.97431635856628418</v>
      </c>
      <c r="V123" s="56">
        <v>1</v>
      </c>
      <c r="W123" s="53">
        <v>244865.54347826086</v>
      </c>
      <c r="X123" s="53">
        <v>189900</v>
      </c>
      <c r="Y123" s="52">
        <v>228279.41176470587</v>
      </c>
      <c r="Z123" s="53">
        <v>182450</v>
      </c>
      <c r="AA123" s="54">
        <v>50.343135833740234</v>
      </c>
      <c r="AB123" s="54">
        <v>33.5</v>
      </c>
      <c r="AC123" s="55">
        <v>0.95531105995178223</v>
      </c>
      <c r="AD123" s="56">
        <v>0.9695020318031311</v>
      </c>
      <c r="AE123" s="52">
        <v>241499.20634920636</v>
      </c>
      <c r="AF123" s="53">
        <v>193500</v>
      </c>
      <c r="AG123" s="54">
        <v>53.626983642578125</v>
      </c>
      <c r="AH123" s="54">
        <v>34.5</v>
      </c>
      <c r="AI123" s="55">
        <v>0.97894871234893799</v>
      </c>
      <c r="AJ123" s="56">
        <v>1</v>
      </c>
      <c r="AK123" s="57">
        <v>1176</v>
      </c>
      <c r="AL123" s="58">
        <v>253028449</v>
      </c>
      <c r="AM123" s="59">
        <v>1644</v>
      </c>
      <c r="AN123" s="60">
        <v>1212</v>
      </c>
      <c r="AO123" s="61">
        <v>215160.24574829932</v>
      </c>
      <c r="AP123" s="58">
        <v>178750</v>
      </c>
      <c r="AQ123" s="59">
        <v>47.784011840820313</v>
      </c>
      <c r="AR123" s="59">
        <v>17</v>
      </c>
      <c r="AS123" s="62">
        <v>0.98191219568252563</v>
      </c>
      <c r="AT123" s="62">
        <v>0.99178475141525269</v>
      </c>
      <c r="AU123" s="62">
        <v>0.96780019998550415</v>
      </c>
      <c r="AV123" s="63">
        <v>0.9846956729888916</v>
      </c>
      <c r="AW123" s="58">
        <v>237246.22228989037</v>
      </c>
      <c r="AX123" s="58">
        <v>189250</v>
      </c>
      <c r="AY123" s="61">
        <v>220014.1683168317</v>
      </c>
      <c r="AZ123" s="58">
        <v>179900</v>
      </c>
      <c r="BA123" s="59">
        <v>46.408416748046875</v>
      </c>
      <c r="BB123" s="59">
        <v>16</v>
      </c>
      <c r="BC123" s="62">
        <v>0.96794426441192627</v>
      </c>
      <c r="BD123" s="63">
        <v>0.9843752384185791</v>
      </c>
    </row>
    <row r="124" spans="1:56" x14ac:dyDescent="0.25">
      <c r="A124" s="47">
        <v>42583</v>
      </c>
      <c r="B124" s="48">
        <v>148</v>
      </c>
      <c r="C124" s="49">
        <v>372</v>
      </c>
      <c r="D124" s="50">
        <v>3.1659574508666992</v>
      </c>
      <c r="E124" s="49">
        <v>160</v>
      </c>
      <c r="F124" s="49">
        <v>101</v>
      </c>
      <c r="G124" s="49">
        <v>141</v>
      </c>
      <c r="H124" s="51">
        <v>33822144</v>
      </c>
      <c r="I124" s="52">
        <v>228528</v>
      </c>
      <c r="J124" s="53">
        <v>195000</v>
      </c>
      <c r="K124" s="54">
        <v>38.155406951904297</v>
      </c>
      <c r="L124" s="54">
        <v>18</v>
      </c>
      <c r="M124" s="55">
        <v>0.98483765125274658</v>
      </c>
      <c r="N124" s="55">
        <v>0.98856818675994873</v>
      </c>
      <c r="O124" s="55">
        <v>0.97546708583831787</v>
      </c>
      <c r="P124" s="56">
        <v>0.98277187347412109</v>
      </c>
      <c r="Q124" s="52">
        <v>304653.65322580643</v>
      </c>
      <c r="R124" s="53">
        <v>238450</v>
      </c>
      <c r="S124" s="54">
        <v>82.31451416015625</v>
      </c>
      <c r="T124" s="54">
        <v>56</v>
      </c>
      <c r="U124" s="55">
        <v>0.97331690788269043</v>
      </c>
      <c r="V124" s="56">
        <v>1</v>
      </c>
      <c r="W124" s="53">
        <v>239915.06289308175</v>
      </c>
      <c r="X124" s="53">
        <v>192500</v>
      </c>
      <c r="Y124" s="52">
        <v>224035.14851485149</v>
      </c>
      <c r="Z124" s="53">
        <v>182500</v>
      </c>
      <c r="AA124" s="54">
        <v>44.920791625976563</v>
      </c>
      <c r="AB124" s="54">
        <v>24</v>
      </c>
      <c r="AC124" s="55">
        <v>0.95134890079498291</v>
      </c>
      <c r="AD124" s="56">
        <v>0.97777777910232544</v>
      </c>
      <c r="AE124" s="52">
        <v>233046.45390070922</v>
      </c>
      <c r="AF124" s="53">
        <v>187000</v>
      </c>
      <c r="AG124" s="54">
        <v>50.900711059570313</v>
      </c>
      <c r="AH124" s="54">
        <v>25</v>
      </c>
      <c r="AI124" s="55">
        <v>0.97686958312988281</v>
      </c>
      <c r="AJ124" s="56">
        <v>1</v>
      </c>
      <c r="AK124" s="57">
        <v>1063</v>
      </c>
      <c r="AL124" s="58">
        <v>229090349</v>
      </c>
      <c r="AM124" s="59">
        <v>1506</v>
      </c>
      <c r="AN124" s="60">
        <v>1110</v>
      </c>
      <c r="AO124" s="61">
        <v>215513.02822201318</v>
      </c>
      <c r="AP124" s="58">
        <v>179000</v>
      </c>
      <c r="AQ124" s="59">
        <v>48.563499450683594</v>
      </c>
      <c r="AR124" s="59">
        <v>17</v>
      </c>
      <c r="AS124" s="62">
        <v>0.98317581415176392</v>
      </c>
      <c r="AT124" s="62">
        <v>0.99245285987854004</v>
      </c>
      <c r="AU124" s="62">
        <v>0.96982580423355103</v>
      </c>
      <c r="AV124" s="63">
        <v>0.98561149835586548</v>
      </c>
      <c r="AW124" s="58">
        <v>236547.1090425532</v>
      </c>
      <c r="AX124" s="58">
        <v>189000</v>
      </c>
      <c r="AY124" s="61">
        <v>219254.65945945945</v>
      </c>
      <c r="AZ124" s="58">
        <v>179900</v>
      </c>
      <c r="BA124" s="59">
        <v>46.046848297119141</v>
      </c>
      <c r="BB124" s="59">
        <v>15</v>
      </c>
      <c r="BC124" s="62">
        <v>0.96910512447357178</v>
      </c>
      <c r="BD124" s="63">
        <v>0.98544096946716309</v>
      </c>
    </row>
    <row r="125" spans="1:56" x14ac:dyDescent="0.25">
      <c r="A125" s="47">
        <v>42552</v>
      </c>
      <c r="B125" s="48">
        <v>154</v>
      </c>
      <c r="C125" s="49">
        <v>370</v>
      </c>
      <c r="D125" s="50">
        <v>3.2011535167694092</v>
      </c>
      <c r="E125" s="49">
        <v>185</v>
      </c>
      <c r="F125" s="49">
        <v>129</v>
      </c>
      <c r="G125" s="49">
        <v>179</v>
      </c>
      <c r="H125" s="51">
        <v>35328325</v>
      </c>
      <c r="I125" s="52">
        <v>229404.7077922078</v>
      </c>
      <c r="J125" s="53">
        <v>190050</v>
      </c>
      <c r="K125" s="54">
        <v>42.759738922119141</v>
      </c>
      <c r="L125" s="54">
        <v>15</v>
      </c>
      <c r="M125" s="55">
        <v>0.98950177431106567</v>
      </c>
      <c r="N125" s="55">
        <v>0.99753487110137939</v>
      </c>
      <c r="O125" s="55">
        <v>0.97843438386917114</v>
      </c>
      <c r="P125" s="56">
        <v>0.99024462699890137</v>
      </c>
      <c r="Q125" s="52">
        <v>306136.07837837836</v>
      </c>
      <c r="R125" s="53">
        <v>239900</v>
      </c>
      <c r="S125" s="54">
        <v>79.386489868164063</v>
      </c>
      <c r="T125" s="54">
        <v>55</v>
      </c>
      <c r="U125" s="55">
        <v>0.97540712356567383</v>
      </c>
      <c r="V125" s="56">
        <v>1</v>
      </c>
      <c r="W125" s="53">
        <v>216212.16847826086</v>
      </c>
      <c r="X125" s="53">
        <v>169900</v>
      </c>
      <c r="Y125" s="52">
        <v>236931.78294573643</v>
      </c>
      <c r="Z125" s="53">
        <v>198000</v>
      </c>
      <c r="AA125" s="54">
        <v>39.302326202392578</v>
      </c>
      <c r="AB125" s="54">
        <v>19</v>
      </c>
      <c r="AC125" s="55">
        <v>0.96923702955245972</v>
      </c>
      <c r="AD125" s="56">
        <v>0.97826087474822998</v>
      </c>
      <c r="AE125" s="52">
        <v>224496.64804469273</v>
      </c>
      <c r="AF125" s="53">
        <v>187000</v>
      </c>
      <c r="AG125" s="54">
        <v>42.005584716796875</v>
      </c>
      <c r="AH125" s="54">
        <v>19</v>
      </c>
      <c r="AI125" s="55">
        <v>0.98583191633224487</v>
      </c>
      <c r="AJ125" s="56">
        <v>1</v>
      </c>
      <c r="AK125" s="57">
        <v>915</v>
      </c>
      <c r="AL125" s="58">
        <v>195268205</v>
      </c>
      <c r="AM125" s="59">
        <v>1346</v>
      </c>
      <c r="AN125" s="60">
        <v>1009</v>
      </c>
      <c r="AO125" s="61">
        <v>213407.87431693988</v>
      </c>
      <c r="AP125" s="58">
        <v>177500</v>
      </c>
      <c r="AQ125" s="59">
        <v>50.246994018554688</v>
      </c>
      <c r="AR125" s="59">
        <v>16</v>
      </c>
      <c r="AS125" s="62">
        <v>0.98290705680847168</v>
      </c>
      <c r="AT125" s="62">
        <v>0.99332839250564575</v>
      </c>
      <c r="AU125" s="62">
        <v>0.96891337633132935</v>
      </c>
      <c r="AV125" s="63">
        <v>0.98586571216583252</v>
      </c>
      <c r="AW125" s="58">
        <v>236148.96431226766</v>
      </c>
      <c r="AX125" s="58">
        <v>188500</v>
      </c>
      <c r="AY125" s="61">
        <v>218776.13676907829</v>
      </c>
      <c r="AZ125" s="58">
        <v>179900</v>
      </c>
      <c r="BA125" s="59">
        <v>46.159564971923828</v>
      </c>
      <c r="BB125" s="59">
        <v>14</v>
      </c>
      <c r="BC125" s="62">
        <v>0.97088253498077393</v>
      </c>
      <c r="BD125" s="63">
        <v>0.98571425676345825</v>
      </c>
    </row>
    <row r="126" spans="1:56" x14ac:dyDescent="0.25">
      <c r="A126" s="47">
        <v>42522</v>
      </c>
      <c r="B126" s="48">
        <v>212</v>
      </c>
      <c r="C126" s="49">
        <v>359</v>
      </c>
      <c r="D126" s="50">
        <v>3</v>
      </c>
      <c r="E126" s="49">
        <v>203</v>
      </c>
      <c r="F126" s="49">
        <v>130</v>
      </c>
      <c r="G126" s="49">
        <v>207</v>
      </c>
      <c r="H126" s="51">
        <v>46683010</v>
      </c>
      <c r="I126" s="52">
        <v>220202.87735849057</v>
      </c>
      <c r="J126" s="53">
        <v>190000</v>
      </c>
      <c r="K126" s="54">
        <v>41.018867492675781</v>
      </c>
      <c r="L126" s="54">
        <v>9</v>
      </c>
      <c r="M126" s="55">
        <v>0.98870497941970825</v>
      </c>
      <c r="N126" s="55">
        <v>1</v>
      </c>
      <c r="O126" s="55">
        <v>0.97418767213821411</v>
      </c>
      <c r="P126" s="56">
        <v>0.99689179658889771</v>
      </c>
      <c r="Q126" s="52">
        <v>322399.56267409469</v>
      </c>
      <c r="R126" s="53">
        <v>259900</v>
      </c>
      <c r="S126" s="54">
        <v>78.735374450683594</v>
      </c>
      <c r="T126" s="54">
        <v>45</v>
      </c>
      <c r="U126" s="55">
        <v>0.98011136054992676</v>
      </c>
      <c r="V126" s="56">
        <v>1</v>
      </c>
      <c r="W126" s="53">
        <v>257667.78325123154</v>
      </c>
      <c r="X126" s="53">
        <v>189900</v>
      </c>
      <c r="Y126" s="52">
        <v>219568.07692307694</v>
      </c>
      <c r="Z126" s="53">
        <v>191750</v>
      </c>
      <c r="AA126" s="54">
        <v>34.561538696289063</v>
      </c>
      <c r="AB126" s="54">
        <v>12</v>
      </c>
      <c r="AC126" s="55">
        <v>0.98020708560943604</v>
      </c>
      <c r="AD126" s="56">
        <v>0.9905695915222168</v>
      </c>
      <c r="AE126" s="52">
        <v>229990.09661835749</v>
      </c>
      <c r="AF126" s="53">
        <v>188500</v>
      </c>
      <c r="AG126" s="54">
        <v>41.410629272460938</v>
      </c>
      <c r="AH126" s="54">
        <v>15</v>
      </c>
      <c r="AI126" s="55">
        <v>0.99067026376724243</v>
      </c>
      <c r="AJ126" s="56">
        <v>1</v>
      </c>
      <c r="AK126" s="57">
        <v>761</v>
      </c>
      <c r="AL126" s="58">
        <v>159939880</v>
      </c>
      <c r="AM126" s="59">
        <v>1161</v>
      </c>
      <c r="AN126" s="60">
        <v>880</v>
      </c>
      <c r="AO126" s="61">
        <v>210170.67017082786</v>
      </c>
      <c r="AP126" s="58">
        <v>175000</v>
      </c>
      <c r="AQ126" s="59">
        <v>51.762153625488281</v>
      </c>
      <c r="AR126" s="59">
        <v>16</v>
      </c>
      <c r="AS126" s="62">
        <v>0.98157250881195068</v>
      </c>
      <c r="AT126" s="62">
        <v>0.99298244714736938</v>
      </c>
      <c r="AU126" s="62">
        <v>0.96698665618896484</v>
      </c>
      <c r="AV126" s="63">
        <v>0.98561149835586548</v>
      </c>
      <c r="AW126" s="58">
        <v>239308.6287683032</v>
      </c>
      <c r="AX126" s="58">
        <v>189900</v>
      </c>
      <c r="AY126" s="61">
        <v>216114.68409090908</v>
      </c>
      <c r="AZ126" s="58">
        <v>179700</v>
      </c>
      <c r="BA126" s="59">
        <v>47.164772033691406</v>
      </c>
      <c r="BB126" s="59">
        <v>13.5</v>
      </c>
      <c r="BC126" s="62">
        <v>0.97112375497817993</v>
      </c>
      <c r="BD126" s="63">
        <v>0.98639124631881714</v>
      </c>
    </row>
    <row r="127" spans="1:56" x14ac:dyDescent="0.25">
      <c r="A127" s="47">
        <v>42491</v>
      </c>
      <c r="B127" s="48">
        <v>176</v>
      </c>
      <c r="C127" s="49">
        <v>323</v>
      </c>
      <c r="D127" s="50">
        <v>2.737288236618042</v>
      </c>
      <c r="E127" s="49">
        <v>201</v>
      </c>
      <c r="F127" s="49">
        <v>157</v>
      </c>
      <c r="G127" s="49">
        <v>308</v>
      </c>
      <c r="H127" s="51">
        <v>36153041</v>
      </c>
      <c r="I127" s="52">
        <v>205415.00568181818</v>
      </c>
      <c r="J127" s="53">
        <v>179950</v>
      </c>
      <c r="K127" s="54">
        <v>48.403408050537109</v>
      </c>
      <c r="L127" s="54">
        <v>12</v>
      </c>
      <c r="M127" s="55">
        <v>0.9878581166267395</v>
      </c>
      <c r="N127" s="55">
        <v>1</v>
      </c>
      <c r="O127" s="55">
        <v>0.97743052244186401</v>
      </c>
      <c r="P127" s="56">
        <v>0.99244260787963867</v>
      </c>
      <c r="Q127" s="52">
        <v>327857.5077399381</v>
      </c>
      <c r="R127" s="53">
        <v>279000</v>
      </c>
      <c r="S127" s="54">
        <v>81.8544921875</v>
      </c>
      <c r="T127" s="54">
        <v>48</v>
      </c>
      <c r="U127" s="55">
        <v>0.98263871669769287</v>
      </c>
      <c r="V127" s="56">
        <v>1</v>
      </c>
      <c r="W127" s="53">
        <v>231280.5472636816</v>
      </c>
      <c r="X127" s="53">
        <v>188500</v>
      </c>
      <c r="Y127" s="52">
        <v>223972.92993630574</v>
      </c>
      <c r="Z127" s="53">
        <v>184900</v>
      </c>
      <c r="AA127" s="54">
        <v>40.407642364501953</v>
      </c>
      <c r="AB127" s="54">
        <v>16</v>
      </c>
      <c r="AC127" s="55">
        <v>0.9728550910949707</v>
      </c>
      <c r="AD127" s="56">
        <v>0.98453843593597412</v>
      </c>
      <c r="AE127" s="52">
        <v>227303.4025974026</v>
      </c>
      <c r="AF127" s="53">
        <v>189900</v>
      </c>
      <c r="AG127" s="54">
        <v>44.272727966308594</v>
      </c>
      <c r="AH127" s="54">
        <v>11</v>
      </c>
      <c r="AI127" s="55">
        <v>0.98758035898208618</v>
      </c>
      <c r="AJ127" s="56">
        <v>1</v>
      </c>
      <c r="AK127" s="57">
        <v>549</v>
      </c>
      <c r="AL127" s="58">
        <v>113256870</v>
      </c>
      <c r="AM127" s="59">
        <v>958</v>
      </c>
      <c r="AN127" s="60">
        <v>750</v>
      </c>
      <c r="AO127" s="61">
        <v>206296.66666666666</v>
      </c>
      <c r="AP127" s="58">
        <v>170000</v>
      </c>
      <c r="AQ127" s="59">
        <v>55.910747528076172</v>
      </c>
      <c r="AR127" s="59">
        <v>21</v>
      </c>
      <c r="AS127" s="62">
        <v>0.97881823778152466</v>
      </c>
      <c r="AT127" s="62">
        <v>0.98991596698760986</v>
      </c>
      <c r="AU127" s="62">
        <v>0.96420592069625854</v>
      </c>
      <c r="AV127" s="63">
        <v>0.98232156038284302</v>
      </c>
      <c r="AW127" s="58">
        <v>235418.32776617954</v>
      </c>
      <c r="AX127" s="58">
        <v>190000</v>
      </c>
      <c r="AY127" s="61">
        <v>215516.09599999999</v>
      </c>
      <c r="AZ127" s="58">
        <v>178500</v>
      </c>
      <c r="BA127" s="59">
        <v>49.349334716796875</v>
      </c>
      <c r="BB127" s="59">
        <v>14</v>
      </c>
      <c r="BC127" s="62">
        <v>0.96954929828643799</v>
      </c>
      <c r="BD127" s="63">
        <v>0.98620665073394775</v>
      </c>
    </row>
    <row r="128" spans="1:56" x14ac:dyDescent="0.25">
      <c r="A128" s="47">
        <v>42461</v>
      </c>
      <c r="B128" s="48">
        <v>150</v>
      </c>
      <c r="C128" s="49">
        <v>325</v>
      </c>
      <c r="D128" s="50">
        <v>2.7102155685424805</v>
      </c>
      <c r="E128" s="49">
        <v>235</v>
      </c>
      <c r="F128" s="49">
        <v>205</v>
      </c>
      <c r="G128" s="49">
        <v>308</v>
      </c>
      <c r="H128" s="51">
        <v>30329554</v>
      </c>
      <c r="I128" s="52">
        <v>202197.02666666667</v>
      </c>
      <c r="J128" s="53">
        <v>161950</v>
      </c>
      <c r="K128" s="54">
        <v>47.506668090820313</v>
      </c>
      <c r="L128" s="54">
        <v>13</v>
      </c>
      <c r="M128" s="55">
        <v>0.98261153697967529</v>
      </c>
      <c r="N128" s="55">
        <v>0.98982977867126465</v>
      </c>
      <c r="O128" s="55">
        <v>0.97349554300308228</v>
      </c>
      <c r="P128" s="56">
        <v>0.98367404937744141</v>
      </c>
      <c r="Q128" s="52">
        <v>324649.38461538462</v>
      </c>
      <c r="R128" s="53">
        <v>285000</v>
      </c>
      <c r="S128" s="54">
        <v>85.015380859375</v>
      </c>
      <c r="T128" s="54">
        <v>42</v>
      </c>
      <c r="U128" s="55">
        <v>0.98505449295043945</v>
      </c>
      <c r="V128" s="56">
        <v>1</v>
      </c>
      <c r="W128" s="53">
        <v>248065.74468085106</v>
      </c>
      <c r="X128" s="53">
        <v>215000</v>
      </c>
      <c r="Y128" s="52">
        <v>229739.62926829269</v>
      </c>
      <c r="Z128" s="53">
        <v>189900</v>
      </c>
      <c r="AA128" s="54">
        <v>57.521949768066406</v>
      </c>
      <c r="AB128" s="54">
        <v>12</v>
      </c>
      <c r="AC128" s="55">
        <v>0.9719124436378479</v>
      </c>
      <c r="AD128" s="56">
        <v>0.99111109972000122</v>
      </c>
      <c r="AE128" s="52">
        <v>223405.43181818182</v>
      </c>
      <c r="AF128" s="53">
        <v>189900</v>
      </c>
      <c r="AG128" s="54">
        <v>49.4837646484375</v>
      </c>
      <c r="AH128" s="54">
        <v>12</v>
      </c>
      <c r="AI128" s="55">
        <v>0.99023061990737915</v>
      </c>
      <c r="AJ128" s="56">
        <v>1</v>
      </c>
      <c r="AK128" s="57">
        <v>373</v>
      </c>
      <c r="AL128" s="58">
        <v>77103829</v>
      </c>
      <c r="AM128" s="59">
        <v>757</v>
      </c>
      <c r="AN128" s="60">
        <v>593</v>
      </c>
      <c r="AO128" s="61">
        <v>206712.6782841823</v>
      </c>
      <c r="AP128" s="58">
        <v>167565</v>
      </c>
      <c r="AQ128" s="59">
        <v>59.453083038330078</v>
      </c>
      <c r="AR128" s="59">
        <v>29</v>
      </c>
      <c r="AS128" s="62">
        <v>0.97455281019210815</v>
      </c>
      <c r="AT128" s="62">
        <v>0.98654711246490479</v>
      </c>
      <c r="AU128" s="62">
        <v>0.9579659104347229</v>
      </c>
      <c r="AV128" s="63">
        <v>0.97882354259490967</v>
      </c>
      <c r="AW128" s="58">
        <v>236516.99867899602</v>
      </c>
      <c r="AX128" s="58">
        <v>194900</v>
      </c>
      <c r="AY128" s="61">
        <v>213277.10286677908</v>
      </c>
      <c r="AZ128" s="58">
        <v>177500</v>
      </c>
      <c r="BA128" s="59">
        <v>51.716693878173828</v>
      </c>
      <c r="BB128" s="59">
        <v>13</v>
      </c>
      <c r="BC128" s="62">
        <v>0.96867406368255615</v>
      </c>
      <c r="BD128" s="63">
        <v>0.98665922880172729</v>
      </c>
    </row>
    <row r="129" spans="1:56" x14ac:dyDescent="0.25">
      <c r="A129" s="47">
        <v>42430</v>
      </c>
      <c r="B129" s="48">
        <v>108</v>
      </c>
      <c r="C129" s="49">
        <v>317</v>
      </c>
      <c r="D129" s="50">
        <v>2.6564245223999023</v>
      </c>
      <c r="E129" s="49">
        <v>248</v>
      </c>
      <c r="F129" s="49">
        <v>196</v>
      </c>
      <c r="G129" s="49">
        <v>249</v>
      </c>
      <c r="H129" s="51">
        <v>23525552</v>
      </c>
      <c r="I129" s="52">
        <v>217829.1851851852</v>
      </c>
      <c r="J129" s="53">
        <v>181000</v>
      </c>
      <c r="K129" s="54">
        <v>62.657405853271484</v>
      </c>
      <c r="L129" s="54">
        <v>28</v>
      </c>
      <c r="M129" s="55">
        <v>0.97717994451522827</v>
      </c>
      <c r="N129" s="55">
        <v>0.98626494407653809</v>
      </c>
      <c r="O129" s="55">
        <v>0.96348285675048828</v>
      </c>
      <c r="P129" s="56">
        <v>0.98135119676589966</v>
      </c>
      <c r="Q129" s="52">
        <v>312435.64353312302</v>
      </c>
      <c r="R129" s="53">
        <v>284900</v>
      </c>
      <c r="S129" s="54">
        <v>100.02207946777344</v>
      </c>
      <c r="T129" s="54">
        <v>46</v>
      </c>
      <c r="U129" s="55">
        <v>0.98616397380828857</v>
      </c>
      <c r="V129" s="56">
        <v>1</v>
      </c>
      <c r="W129" s="53">
        <v>244535.27419354839</v>
      </c>
      <c r="X129" s="53">
        <v>198600</v>
      </c>
      <c r="Y129" s="52">
        <v>211436.46938775509</v>
      </c>
      <c r="Z129" s="53">
        <v>169900</v>
      </c>
      <c r="AA129" s="54">
        <v>40.816326141357422</v>
      </c>
      <c r="AB129" s="54">
        <v>10</v>
      </c>
      <c r="AC129" s="55">
        <v>0.97551023960113525</v>
      </c>
      <c r="AD129" s="56">
        <v>0.98864918947219849</v>
      </c>
      <c r="AE129" s="52">
        <v>206223.8875502008</v>
      </c>
      <c r="AF129" s="53">
        <v>175000</v>
      </c>
      <c r="AG129" s="54">
        <v>42.558231353759766</v>
      </c>
      <c r="AH129" s="54">
        <v>12</v>
      </c>
      <c r="AI129" s="55">
        <v>0.99128156900405884</v>
      </c>
      <c r="AJ129" s="56">
        <v>1</v>
      </c>
      <c r="AK129" s="57">
        <v>223</v>
      </c>
      <c r="AL129" s="58">
        <v>46774275</v>
      </c>
      <c r="AM129" s="59">
        <v>522</v>
      </c>
      <c r="AN129" s="60">
        <v>388</v>
      </c>
      <c r="AO129" s="61">
        <v>209750.11210762331</v>
      </c>
      <c r="AP129" s="58">
        <v>170000</v>
      </c>
      <c r="AQ129" s="59">
        <v>67.488792419433594</v>
      </c>
      <c r="AR129" s="59">
        <v>43</v>
      </c>
      <c r="AS129" s="62">
        <v>0.96913206577301025</v>
      </c>
      <c r="AT129" s="62">
        <v>0.98318791389465332</v>
      </c>
      <c r="AU129" s="62">
        <v>0.94751989841461182</v>
      </c>
      <c r="AV129" s="63">
        <v>0.97575020790100098</v>
      </c>
      <c r="AW129" s="58">
        <v>231317.85057471265</v>
      </c>
      <c r="AX129" s="58">
        <v>184950</v>
      </c>
      <c r="AY129" s="61">
        <v>204579.11855670103</v>
      </c>
      <c r="AZ129" s="58">
        <v>172475</v>
      </c>
      <c r="BA129" s="59">
        <v>48.649482727050781</v>
      </c>
      <c r="BB129" s="59">
        <v>14</v>
      </c>
      <c r="BC129" s="62">
        <v>0.96696305274963379</v>
      </c>
      <c r="BD129" s="63">
        <v>0.98600625991821289</v>
      </c>
    </row>
    <row r="130" spans="1:56" x14ac:dyDescent="0.25">
      <c r="A130" s="47">
        <v>42401</v>
      </c>
      <c r="B130" s="48">
        <v>63</v>
      </c>
      <c r="C130" s="49">
        <v>298</v>
      </c>
      <c r="D130" s="50">
        <v>2.5218617916107178</v>
      </c>
      <c r="E130" s="49">
        <v>165</v>
      </c>
      <c r="F130" s="49">
        <v>125</v>
      </c>
      <c r="G130" s="49">
        <v>166</v>
      </c>
      <c r="H130" s="51">
        <v>11347840</v>
      </c>
      <c r="I130" s="52">
        <v>180124.44444444444</v>
      </c>
      <c r="J130" s="53">
        <v>142500</v>
      </c>
      <c r="K130" s="54">
        <v>62.285713195800781</v>
      </c>
      <c r="L130" s="54">
        <v>43</v>
      </c>
      <c r="M130" s="55">
        <v>0.95183014869689941</v>
      </c>
      <c r="N130" s="55">
        <v>0.96875</v>
      </c>
      <c r="O130" s="55">
        <v>0.91553366184234619</v>
      </c>
      <c r="P130" s="56">
        <v>0.96571427583694458</v>
      </c>
      <c r="Q130" s="52">
        <v>291974.57718120806</v>
      </c>
      <c r="R130" s="53">
        <v>254750</v>
      </c>
      <c r="S130" s="54">
        <v>114.42952728271484</v>
      </c>
      <c r="T130" s="54">
        <v>73</v>
      </c>
      <c r="U130" s="55">
        <v>0.98603141307830811</v>
      </c>
      <c r="V130" s="56">
        <v>1</v>
      </c>
      <c r="W130" s="53">
        <v>216045</v>
      </c>
      <c r="X130" s="53">
        <v>171500</v>
      </c>
      <c r="Y130" s="52">
        <v>200668.4</v>
      </c>
      <c r="Z130" s="53">
        <v>174500</v>
      </c>
      <c r="AA130" s="54">
        <v>45.431999206542969</v>
      </c>
      <c r="AB130" s="54">
        <v>18</v>
      </c>
      <c r="AC130" s="55">
        <v>0.9698556661605835</v>
      </c>
      <c r="AD130" s="56">
        <v>0.98369872570037842</v>
      </c>
      <c r="AE130" s="52">
        <v>207603.31325301205</v>
      </c>
      <c r="AF130" s="53">
        <v>183450</v>
      </c>
      <c r="AG130" s="54">
        <v>61.909637451171875</v>
      </c>
      <c r="AH130" s="54">
        <v>25</v>
      </c>
      <c r="AI130" s="55">
        <v>0.98582392930984497</v>
      </c>
      <c r="AJ130" s="56">
        <v>1</v>
      </c>
      <c r="AK130" s="57">
        <v>115</v>
      </c>
      <c r="AL130" s="58">
        <v>23248723</v>
      </c>
      <c r="AM130" s="59">
        <v>274</v>
      </c>
      <c r="AN130" s="60">
        <v>192</v>
      </c>
      <c r="AO130" s="61">
        <v>202162.80869565217</v>
      </c>
      <c r="AP130" s="58">
        <v>155000</v>
      </c>
      <c r="AQ130" s="59">
        <v>72.026084899902344</v>
      </c>
      <c r="AR130" s="59">
        <v>55</v>
      </c>
      <c r="AS130" s="62">
        <v>0.96157407760620117</v>
      </c>
      <c r="AT130" s="62">
        <v>0.9797101616859436</v>
      </c>
      <c r="AU130" s="62">
        <v>0.93252867460250854</v>
      </c>
      <c r="AV130" s="63">
        <v>0.96875</v>
      </c>
      <c r="AW130" s="58">
        <v>219354.63503649636</v>
      </c>
      <c r="AX130" s="58">
        <v>177900</v>
      </c>
      <c r="AY130" s="61">
        <v>197578.90625</v>
      </c>
      <c r="AZ130" s="58">
        <v>174700</v>
      </c>
      <c r="BA130" s="59">
        <v>56.645832061767578</v>
      </c>
      <c r="BB130" s="59">
        <v>25</v>
      </c>
      <c r="BC130" s="62">
        <v>0.95823788642883301</v>
      </c>
      <c r="BD130" s="63">
        <v>0.98281502723693848</v>
      </c>
    </row>
    <row r="131" spans="1:56" x14ac:dyDescent="0.25">
      <c r="A131" s="47">
        <v>42370</v>
      </c>
      <c r="B131" s="48">
        <v>52</v>
      </c>
      <c r="C131" s="49">
        <v>303</v>
      </c>
      <c r="D131" s="50">
        <v>2.5768957138061523</v>
      </c>
      <c r="E131" s="49">
        <v>109</v>
      </c>
      <c r="F131" s="49">
        <v>67</v>
      </c>
      <c r="G131" s="49">
        <v>98</v>
      </c>
      <c r="H131" s="51">
        <v>11900883</v>
      </c>
      <c r="I131" s="52">
        <v>228863.13461538462</v>
      </c>
      <c r="J131" s="53">
        <v>169500</v>
      </c>
      <c r="K131" s="54">
        <v>83.826919555664063</v>
      </c>
      <c r="L131" s="54">
        <v>56</v>
      </c>
      <c r="M131" s="55">
        <v>0.97337931394577026</v>
      </c>
      <c r="N131" s="55">
        <v>0.98618322610855103</v>
      </c>
      <c r="O131" s="55">
        <v>0.95311874151229858</v>
      </c>
      <c r="P131" s="56">
        <v>0.97623097896575928</v>
      </c>
      <c r="Q131" s="52">
        <v>284037.29042904289</v>
      </c>
      <c r="R131" s="53">
        <v>240000</v>
      </c>
      <c r="S131" s="54">
        <v>120.19802093505859</v>
      </c>
      <c r="T131" s="54">
        <v>86</v>
      </c>
      <c r="U131" s="55">
        <v>0.98550283908843994</v>
      </c>
      <c r="V131" s="56">
        <v>1</v>
      </c>
      <c r="W131" s="53">
        <v>224364.63302752294</v>
      </c>
      <c r="X131" s="53">
        <v>179900</v>
      </c>
      <c r="Y131" s="52">
        <v>191814.92537313432</v>
      </c>
      <c r="Z131" s="53">
        <v>175000</v>
      </c>
      <c r="AA131" s="54">
        <v>77.567161560058594</v>
      </c>
      <c r="AB131" s="54">
        <v>41</v>
      </c>
      <c r="AC131" s="55">
        <v>0.93656289577484131</v>
      </c>
      <c r="AD131" s="56">
        <v>0.97582036256790161</v>
      </c>
      <c r="AE131" s="52">
        <v>216814.94897959183</v>
      </c>
      <c r="AF131" s="53">
        <v>179900</v>
      </c>
      <c r="AG131" s="54">
        <v>73.040817260742188</v>
      </c>
      <c r="AH131" s="54">
        <v>48</v>
      </c>
      <c r="AI131" s="55">
        <v>0.96720713376998901</v>
      </c>
      <c r="AJ131" s="56">
        <v>1</v>
      </c>
      <c r="AK131" s="57">
        <v>52</v>
      </c>
      <c r="AL131" s="58">
        <v>11900883</v>
      </c>
      <c r="AM131" s="59">
        <v>109</v>
      </c>
      <c r="AN131" s="60">
        <v>67</v>
      </c>
      <c r="AO131" s="61">
        <v>228863.13461538462</v>
      </c>
      <c r="AP131" s="58">
        <v>169500</v>
      </c>
      <c r="AQ131" s="59">
        <v>83.826919555664063</v>
      </c>
      <c r="AR131" s="59">
        <v>56</v>
      </c>
      <c r="AS131" s="62">
        <v>0.97337931394577026</v>
      </c>
      <c r="AT131" s="62">
        <v>0.98618322610855103</v>
      </c>
      <c r="AU131" s="62">
        <v>0.95311874151229858</v>
      </c>
      <c r="AV131" s="63">
        <v>0.97623097896575928</v>
      </c>
      <c r="AW131" s="58">
        <v>224364.63302752294</v>
      </c>
      <c r="AX131" s="58">
        <v>179900</v>
      </c>
      <c r="AY131" s="61">
        <v>191814.92537313432</v>
      </c>
      <c r="AZ131" s="58">
        <v>175000</v>
      </c>
      <c r="BA131" s="59">
        <v>77.567161560058594</v>
      </c>
      <c r="BB131" s="59">
        <v>41</v>
      </c>
      <c r="BC131" s="62">
        <v>0.93656289577484131</v>
      </c>
      <c r="BD131" s="63">
        <v>0.97582036256790161</v>
      </c>
    </row>
    <row r="132" spans="1:56" x14ac:dyDescent="0.25">
      <c r="A132" s="47">
        <v>42339</v>
      </c>
      <c r="B132" s="48">
        <v>88</v>
      </c>
      <c r="C132" s="49">
        <v>288</v>
      </c>
      <c r="D132" s="50">
        <v>2.4320900440216064</v>
      </c>
      <c r="E132" s="49">
        <v>64</v>
      </c>
      <c r="F132" s="49">
        <v>65</v>
      </c>
      <c r="G132" s="49">
        <v>86</v>
      </c>
      <c r="H132" s="51">
        <v>18800746</v>
      </c>
      <c r="I132" s="52">
        <v>213644.84090909091</v>
      </c>
      <c r="J132" s="53">
        <v>192975</v>
      </c>
      <c r="K132" s="54">
        <v>71.079544067382813</v>
      </c>
      <c r="L132" s="54">
        <v>49</v>
      </c>
      <c r="M132" s="55">
        <v>0.97194910049438477</v>
      </c>
      <c r="N132" s="55">
        <v>0.97931754589080811</v>
      </c>
      <c r="O132" s="55">
        <v>0.94423675537109375</v>
      </c>
      <c r="P132" s="56">
        <v>0.96793860197067261</v>
      </c>
      <c r="Q132" s="52">
        <v>278054.5625</v>
      </c>
      <c r="R132" s="53">
        <v>228350</v>
      </c>
      <c r="S132" s="54">
        <v>124.01041412353516</v>
      </c>
      <c r="T132" s="54">
        <v>87</v>
      </c>
      <c r="U132" s="55">
        <v>0.98366904258728027</v>
      </c>
      <c r="V132" s="56">
        <v>1</v>
      </c>
      <c r="W132" s="53">
        <v>261219.515625</v>
      </c>
      <c r="X132" s="53">
        <v>177250</v>
      </c>
      <c r="Y132" s="52">
        <v>196776.07692307694</v>
      </c>
      <c r="Z132" s="53">
        <v>160000</v>
      </c>
      <c r="AA132" s="54">
        <v>65.384613037109375</v>
      </c>
      <c r="AB132" s="54">
        <v>46</v>
      </c>
      <c r="AC132" s="55">
        <v>0.92904263734817505</v>
      </c>
      <c r="AD132" s="56">
        <v>0.96629804372787476</v>
      </c>
      <c r="AE132" s="52">
        <v>234804.01162790696</v>
      </c>
      <c r="AF132" s="53">
        <v>184900</v>
      </c>
      <c r="AG132" s="54">
        <v>84.034881591796875</v>
      </c>
      <c r="AH132" s="54">
        <v>56.5</v>
      </c>
      <c r="AI132" s="55">
        <v>0.97296148538589478</v>
      </c>
      <c r="AJ132" s="56">
        <v>1</v>
      </c>
      <c r="AK132" s="57">
        <v>1421</v>
      </c>
      <c r="AL132" s="58">
        <v>284057905</v>
      </c>
      <c r="AM132" s="59">
        <v>1926</v>
      </c>
      <c r="AN132" s="60">
        <v>1436</v>
      </c>
      <c r="AO132" s="61">
        <v>199900.00351864885</v>
      </c>
      <c r="AP132" s="58">
        <v>169500</v>
      </c>
      <c r="AQ132" s="59">
        <v>56.505279541015625</v>
      </c>
      <c r="AR132" s="59">
        <v>26</v>
      </c>
      <c r="AS132" s="62">
        <v>0.97565418481826782</v>
      </c>
      <c r="AT132" s="62">
        <v>0.98549997806549072</v>
      </c>
      <c r="AU132" s="62">
        <v>0.95896637439727783</v>
      </c>
      <c r="AV132" s="63">
        <v>0.97499376535415649</v>
      </c>
      <c r="AW132" s="58">
        <v>221324.50650026</v>
      </c>
      <c r="AX132" s="58">
        <v>175000</v>
      </c>
      <c r="AY132" s="61">
        <v>205594.51986062719</v>
      </c>
      <c r="AZ132" s="58">
        <v>172500</v>
      </c>
      <c r="BA132" s="59">
        <v>56.372562408447266</v>
      </c>
      <c r="BB132" s="59">
        <v>27</v>
      </c>
      <c r="BC132" s="62">
        <v>0.95969080924987793</v>
      </c>
      <c r="BD132" s="63">
        <v>0.97619044780731201</v>
      </c>
    </row>
    <row r="133" spans="1:56" x14ac:dyDescent="0.25">
      <c r="A133" s="47">
        <v>42309</v>
      </c>
      <c r="B133" s="48">
        <v>67</v>
      </c>
      <c r="C133" s="49">
        <v>356</v>
      </c>
      <c r="D133" s="50">
        <v>2.9895031452178955</v>
      </c>
      <c r="E133" s="49">
        <v>89</v>
      </c>
      <c r="F133" s="49">
        <v>76</v>
      </c>
      <c r="G133" s="49">
        <v>105</v>
      </c>
      <c r="H133" s="51">
        <v>12674909</v>
      </c>
      <c r="I133" s="52">
        <v>189177.74626865672</v>
      </c>
      <c r="J133" s="53">
        <v>171500</v>
      </c>
      <c r="K133" s="54">
        <v>40.940299987792969</v>
      </c>
      <c r="L133" s="54">
        <v>18</v>
      </c>
      <c r="M133" s="55">
        <v>0.95814460515975952</v>
      </c>
      <c r="N133" s="55">
        <v>0.97398263216018677</v>
      </c>
      <c r="O133" s="55">
        <v>0.94663542509078979</v>
      </c>
      <c r="P133" s="56">
        <v>0.96941417455673218</v>
      </c>
      <c r="Q133" s="52">
        <v>274274.67696629214</v>
      </c>
      <c r="R133" s="53">
        <v>226400</v>
      </c>
      <c r="S133" s="54">
        <v>118.09269714355469</v>
      </c>
      <c r="T133" s="54">
        <v>76.5</v>
      </c>
      <c r="U133" s="55">
        <v>0.9780266284942627</v>
      </c>
      <c r="V133" s="56">
        <v>1</v>
      </c>
      <c r="W133" s="53">
        <v>224458.03370786516</v>
      </c>
      <c r="X133" s="53">
        <v>159900</v>
      </c>
      <c r="Y133" s="52">
        <v>203126.97368421053</v>
      </c>
      <c r="Z133" s="53">
        <v>178200</v>
      </c>
      <c r="AA133" s="54">
        <v>82.065788269042969</v>
      </c>
      <c r="AB133" s="54">
        <v>57</v>
      </c>
      <c r="AC133" s="55">
        <v>0.95014888048171997</v>
      </c>
      <c r="AD133" s="56">
        <v>0.96753990650177002</v>
      </c>
      <c r="AE133" s="52">
        <v>236472.85714285713</v>
      </c>
      <c r="AF133" s="53">
        <v>189000</v>
      </c>
      <c r="AG133" s="54">
        <v>83.695236206054688</v>
      </c>
      <c r="AH133" s="54">
        <v>55</v>
      </c>
      <c r="AI133" s="55">
        <v>0.97496318817138672</v>
      </c>
      <c r="AJ133" s="56">
        <v>1</v>
      </c>
      <c r="AK133" s="57">
        <v>1333</v>
      </c>
      <c r="AL133" s="58">
        <v>265257159</v>
      </c>
      <c r="AM133" s="59">
        <v>1862</v>
      </c>
      <c r="AN133" s="60">
        <v>1371</v>
      </c>
      <c r="AO133" s="61">
        <v>198992.6174043511</v>
      </c>
      <c r="AP133" s="58">
        <v>167900</v>
      </c>
      <c r="AQ133" s="59">
        <v>55.543136596679688</v>
      </c>
      <c r="AR133" s="59">
        <v>25</v>
      </c>
      <c r="AS133" s="62">
        <v>0.97589892148971558</v>
      </c>
      <c r="AT133" s="62">
        <v>0.98576366901397705</v>
      </c>
      <c r="AU133" s="62">
        <v>0.95993947982788086</v>
      </c>
      <c r="AV133" s="63">
        <v>0.97556990385055542</v>
      </c>
      <c r="AW133" s="58">
        <v>219951.0365788058</v>
      </c>
      <c r="AX133" s="58">
        <v>175000</v>
      </c>
      <c r="AY133" s="61">
        <v>206012.91313868613</v>
      </c>
      <c r="AZ133" s="58">
        <v>173000</v>
      </c>
      <c r="BA133" s="59">
        <v>55.945297241210938</v>
      </c>
      <c r="BB133" s="59">
        <v>25</v>
      </c>
      <c r="BC133" s="62">
        <v>0.96114492416381836</v>
      </c>
      <c r="BD133" s="63">
        <v>0.97642576694488525</v>
      </c>
    </row>
    <row r="134" spans="1:56" x14ac:dyDescent="0.25">
      <c r="A134" s="47">
        <v>42278</v>
      </c>
      <c r="B134" s="48">
        <v>102</v>
      </c>
      <c r="C134" s="49">
        <v>378</v>
      </c>
      <c r="D134" s="50">
        <v>3.1304347515106201</v>
      </c>
      <c r="E134" s="49">
        <v>119</v>
      </c>
      <c r="F134" s="49">
        <v>80</v>
      </c>
      <c r="G134" s="49">
        <v>104</v>
      </c>
      <c r="H134" s="51">
        <v>21587743</v>
      </c>
      <c r="I134" s="52">
        <v>211644.53921568627</v>
      </c>
      <c r="J134" s="53">
        <v>178450</v>
      </c>
      <c r="K134" s="54">
        <v>47.754901885986328</v>
      </c>
      <c r="L134" s="54">
        <v>29.5</v>
      </c>
      <c r="M134" s="55">
        <v>0.97096788883209229</v>
      </c>
      <c r="N134" s="55">
        <v>0.98106062412261963</v>
      </c>
      <c r="O134" s="55">
        <v>0.95663195848464966</v>
      </c>
      <c r="P134" s="56">
        <v>0.97209304571151733</v>
      </c>
      <c r="Q134" s="52">
        <v>273261.9312169312</v>
      </c>
      <c r="R134" s="53">
        <v>221250</v>
      </c>
      <c r="S134" s="54">
        <v>112.38359832763672</v>
      </c>
      <c r="T134" s="54">
        <v>73.5</v>
      </c>
      <c r="U134" s="55">
        <v>0.97633087635040283</v>
      </c>
      <c r="V134" s="56">
        <v>1</v>
      </c>
      <c r="W134" s="53">
        <v>229676.38655462186</v>
      </c>
      <c r="X134" s="53">
        <v>189000</v>
      </c>
      <c r="Y134" s="52">
        <v>238639.87341772151</v>
      </c>
      <c r="Z134" s="53">
        <v>191900</v>
      </c>
      <c r="AA134" s="54">
        <v>47.799999237060547</v>
      </c>
      <c r="AB134" s="54">
        <v>25.5</v>
      </c>
      <c r="AC134" s="55">
        <v>0.94910788536071777</v>
      </c>
      <c r="AD134" s="56">
        <v>0.96941417455673218</v>
      </c>
      <c r="AE134" s="52">
        <v>234558.17307692306</v>
      </c>
      <c r="AF134" s="53">
        <v>189900</v>
      </c>
      <c r="AG134" s="54">
        <v>53.5</v>
      </c>
      <c r="AH134" s="54">
        <v>27</v>
      </c>
      <c r="AI134" s="55">
        <v>0.97905761003494263</v>
      </c>
      <c r="AJ134" s="56">
        <v>1</v>
      </c>
      <c r="AK134" s="57">
        <v>1266</v>
      </c>
      <c r="AL134" s="58">
        <v>252582250</v>
      </c>
      <c r="AM134" s="59">
        <v>1773</v>
      </c>
      <c r="AN134" s="60">
        <v>1295</v>
      </c>
      <c r="AO134" s="61">
        <v>199512.0458135861</v>
      </c>
      <c r="AP134" s="58">
        <v>167700</v>
      </c>
      <c r="AQ134" s="59">
        <v>56.315956115722656</v>
      </c>
      <c r="AR134" s="59">
        <v>26</v>
      </c>
      <c r="AS134" s="62">
        <v>0.97683930397033691</v>
      </c>
      <c r="AT134" s="62">
        <v>0.9866173267364502</v>
      </c>
      <c r="AU134" s="62">
        <v>0.96064412593841553</v>
      </c>
      <c r="AV134" s="63">
        <v>0.97598868608474731</v>
      </c>
      <c r="AW134" s="58">
        <v>219724.41355932204</v>
      </c>
      <c r="AX134" s="58">
        <v>175000</v>
      </c>
      <c r="AY134" s="61">
        <v>206182.41190108191</v>
      </c>
      <c r="AZ134" s="58">
        <v>172900</v>
      </c>
      <c r="BA134" s="59">
        <v>54.412353515625</v>
      </c>
      <c r="BB134" s="59">
        <v>24</v>
      </c>
      <c r="BC134" s="62">
        <v>0.96179074048995972</v>
      </c>
      <c r="BD134" s="63">
        <v>0.97723573446273804</v>
      </c>
    </row>
    <row r="135" spans="1:56" x14ac:dyDescent="0.25">
      <c r="A135" s="47">
        <v>42248</v>
      </c>
      <c r="B135" s="48">
        <v>90</v>
      </c>
      <c r="C135" s="49">
        <v>403</v>
      </c>
      <c r="D135" s="50">
        <v>3.3145990371704102</v>
      </c>
      <c r="E135" s="49">
        <v>150</v>
      </c>
      <c r="F135" s="49">
        <v>99</v>
      </c>
      <c r="G135" s="49">
        <v>125</v>
      </c>
      <c r="H135" s="51">
        <v>18119374</v>
      </c>
      <c r="I135" s="52">
        <v>201326.37777777779</v>
      </c>
      <c r="J135" s="53">
        <v>172500</v>
      </c>
      <c r="K135" s="54">
        <v>57.233333587646484</v>
      </c>
      <c r="L135" s="54">
        <v>35.5</v>
      </c>
      <c r="M135" s="55">
        <v>0.96968287229537964</v>
      </c>
      <c r="N135" s="55">
        <v>0.98279273509979248</v>
      </c>
      <c r="O135" s="55">
        <v>0.95577764511108398</v>
      </c>
      <c r="P135" s="56">
        <v>0.96329963207244873</v>
      </c>
      <c r="Q135" s="52">
        <v>275159.8125</v>
      </c>
      <c r="R135" s="53">
        <v>225000</v>
      </c>
      <c r="S135" s="54">
        <v>111.80892944335938</v>
      </c>
      <c r="T135" s="54">
        <v>73</v>
      </c>
      <c r="U135" s="55">
        <v>0.97636550664901733</v>
      </c>
      <c r="V135" s="56">
        <v>1</v>
      </c>
      <c r="W135" s="53">
        <v>219303.37837837837</v>
      </c>
      <c r="X135" s="53">
        <v>172500</v>
      </c>
      <c r="Y135" s="52">
        <v>205281.06060606061</v>
      </c>
      <c r="Z135" s="53">
        <v>179500</v>
      </c>
      <c r="AA135" s="54">
        <v>51.9595947265625</v>
      </c>
      <c r="AB135" s="54">
        <v>24</v>
      </c>
      <c r="AC135" s="55">
        <v>0.95943242311477661</v>
      </c>
      <c r="AD135" s="56">
        <v>0.97282272577285767</v>
      </c>
      <c r="AE135" s="52">
        <v>230702.8</v>
      </c>
      <c r="AF135" s="53">
        <v>194900</v>
      </c>
      <c r="AG135" s="54">
        <v>53.616001129150391</v>
      </c>
      <c r="AH135" s="54">
        <v>28</v>
      </c>
      <c r="AI135" s="55">
        <v>0.98610919713973999</v>
      </c>
      <c r="AJ135" s="56">
        <v>1</v>
      </c>
      <c r="AK135" s="57">
        <v>1164</v>
      </c>
      <c r="AL135" s="58">
        <v>230994507</v>
      </c>
      <c r="AM135" s="59">
        <v>1654</v>
      </c>
      <c r="AN135" s="60">
        <v>1215</v>
      </c>
      <c r="AO135" s="61">
        <v>198448.88917525773</v>
      </c>
      <c r="AP135" s="58">
        <v>166000</v>
      </c>
      <c r="AQ135" s="59">
        <v>57.066150665283203</v>
      </c>
      <c r="AR135" s="59">
        <v>26</v>
      </c>
      <c r="AS135" s="62">
        <v>0.97734874486923218</v>
      </c>
      <c r="AT135" s="62">
        <v>0.98712170124053955</v>
      </c>
      <c r="AU135" s="62">
        <v>0.96099227666854858</v>
      </c>
      <c r="AV135" s="63">
        <v>0.97668373584747314</v>
      </c>
      <c r="AW135" s="58">
        <v>219007.09993943066</v>
      </c>
      <c r="AX135" s="58">
        <v>175000</v>
      </c>
      <c r="AY135" s="61">
        <v>204072.00905349795</v>
      </c>
      <c r="AZ135" s="58">
        <v>169900</v>
      </c>
      <c r="BA135" s="59">
        <v>54.847736358642578</v>
      </c>
      <c r="BB135" s="59">
        <v>24</v>
      </c>
      <c r="BC135" s="62">
        <v>0.96261537075042725</v>
      </c>
      <c r="BD135" s="63">
        <v>0.97776788473129272</v>
      </c>
    </row>
    <row r="136" spans="1:56" x14ac:dyDescent="0.25">
      <c r="A136" s="47">
        <v>42217</v>
      </c>
      <c r="B136" s="48">
        <v>125</v>
      </c>
      <c r="C136" s="49">
        <v>396</v>
      </c>
      <c r="D136" s="50">
        <v>3.2682256698608398</v>
      </c>
      <c r="E136" s="49">
        <v>140</v>
      </c>
      <c r="F136" s="49">
        <v>92</v>
      </c>
      <c r="G136" s="49">
        <v>112</v>
      </c>
      <c r="H136" s="51">
        <v>24915376</v>
      </c>
      <c r="I136" s="52">
        <v>199323.008</v>
      </c>
      <c r="J136" s="53">
        <v>170000</v>
      </c>
      <c r="K136" s="54">
        <v>47.687999725341797</v>
      </c>
      <c r="L136" s="54">
        <v>21</v>
      </c>
      <c r="M136" s="55">
        <v>0.97610658407211304</v>
      </c>
      <c r="N136" s="55">
        <v>0.98283004760742188</v>
      </c>
      <c r="O136" s="55">
        <v>0.95657747983932495</v>
      </c>
      <c r="P136" s="56">
        <v>0.97135418653488159</v>
      </c>
      <c r="Q136" s="52">
        <v>278853.67171717173</v>
      </c>
      <c r="R136" s="53">
        <v>224900</v>
      </c>
      <c r="S136" s="54">
        <v>108.09343719482422</v>
      </c>
      <c r="T136" s="54">
        <v>64</v>
      </c>
      <c r="U136" s="55">
        <v>0.98005545139312744</v>
      </c>
      <c r="V136" s="56">
        <v>1</v>
      </c>
      <c r="W136" s="53">
        <v>225712.33093525181</v>
      </c>
      <c r="X136" s="53">
        <v>189900</v>
      </c>
      <c r="Y136" s="52">
        <v>193383.5652173913</v>
      </c>
      <c r="Z136" s="53">
        <v>161225</v>
      </c>
      <c r="AA136" s="54">
        <v>50.239131927490234</v>
      </c>
      <c r="AB136" s="54">
        <v>30.5</v>
      </c>
      <c r="AC136" s="55">
        <v>0.95349109172821045</v>
      </c>
      <c r="AD136" s="56">
        <v>0.96329963207244873</v>
      </c>
      <c r="AE136" s="52">
        <v>231447.76785714287</v>
      </c>
      <c r="AF136" s="53">
        <v>189950</v>
      </c>
      <c r="AG136" s="54">
        <v>59.160713195800781</v>
      </c>
      <c r="AH136" s="54">
        <v>29</v>
      </c>
      <c r="AI136" s="55">
        <v>0.98436254262924194</v>
      </c>
      <c r="AJ136" s="56">
        <v>1</v>
      </c>
      <c r="AK136" s="57">
        <v>1074</v>
      </c>
      <c r="AL136" s="58">
        <v>212875133</v>
      </c>
      <c r="AM136" s="59">
        <v>1504</v>
      </c>
      <c r="AN136" s="60">
        <v>1116</v>
      </c>
      <c r="AO136" s="61">
        <v>198207.75884543761</v>
      </c>
      <c r="AP136" s="58">
        <v>166000</v>
      </c>
      <c r="AQ136" s="59">
        <v>57.052143096923828</v>
      </c>
      <c r="AR136" s="59">
        <v>24.5</v>
      </c>
      <c r="AS136" s="62">
        <v>0.97799116373062134</v>
      </c>
      <c r="AT136" s="62">
        <v>0.98763889074325562</v>
      </c>
      <c r="AU136" s="62">
        <v>0.96142923831939697</v>
      </c>
      <c r="AV136" s="63">
        <v>0.97772610187530518</v>
      </c>
      <c r="AW136" s="58">
        <v>218977.92548236859</v>
      </c>
      <c r="AX136" s="58">
        <v>175000</v>
      </c>
      <c r="AY136" s="61">
        <v>203964.75448028673</v>
      </c>
      <c r="AZ136" s="58">
        <v>169900</v>
      </c>
      <c r="BA136" s="59">
        <v>55.10394287109375</v>
      </c>
      <c r="BB136" s="59">
        <v>24</v>
      </c>
      <c r="BC136" s="62">
        <v>0.96289771795272827</v>
      </c>
      <c r="BD136" s="63">
        <v>0.97823667526245117</v>
      </c>
    </row>
    <row r="137" spans="1:56" x14ac:dyDescent="0.25">
      <c r="A137" s="47">
        <v>42186</v>
      </c>
      <c r="B137" s="48">
        <v>203</v>
      </c>
      <c r="C137" s="49">
        <v>393</v>
      </c>
      <c r="D137" s="50">
        <v>3.2390108108520508</v>
      </c>
      <c r="E137" s="49">
        <v>178</v>
      </c>
      <c r="F137" s="49">
        <v>125</v>
      </c>
      <c r="G137" s="49">
        <v>167</v>
      </c>
      <c r="H137" s="51">
        <v>41483225</v>
      </c>
      <c r="I137" s="52">
        <v>204350.86206896551</v>
      </c>
      <c r="J137" s="53">
        <v>170000</v>
      </c>
      <c r="K137" s="54">
        <v>41.906402587890625</v>
      </c>
      <c r="L137" s="54">
        <v>21</v>
      </c>
      <c r="M137" s="55">
        <v>0.9821770191192627</v>
      </c>
      <c r="N137" s="55">
        <v>0.99088221788406372</v>
      </c>
      <c r="O137" s="55">
        <v>0.96904033422470093</v>
      </c>
      <c r="P137" s="56">
        <v>0.98048782348632813</v>
      </c>
      <c r="Q137" s="52">
        <v>276293.05089058523</v>
      </c>
      <c r="R137" s="53">
        <v>220000</v>
      </c>
      <c r="S137" s="54">
        <v>101.99236297607422</v>
      </c>
      <c r="T137" s="54">
        <v>61</v>
      </c>
      <c r="U137" s="55">
        <v>0.98032861948013306</v>
      </c>
      <c r="V137" s="56">
        <v>1</v>
      </c>
      <c r="W137" s="53">
        <v>200894.94382022473</v>
      </c>
      <c r="X137" s="53">
        <v>163500</v>
      </c>
      <c r="Y137" s="52">
        <v>209077.2</v>
      </c>
      <c r="Z137" s="53">
        <v>174900</v>
      </c>
      <c r="AA137" s="54">
        <v>48.159999847412109</v>
      </c>
      <c r="AB137" s="54">
        <v>27</v>
      </c>
      <c r="AC137" s="55">
        <v>0.95283490419387817</v>
      </c>
      <c r="AD137" s="56">
        <v>0.97135418653488159</v>
      </c>
      <c r="AE137" s="52">
        <v>229704.49101796406</v>
      </c>
      <c r="AF137" s="53">
        <v>177000</v>
      </c>
      <c r="AG137" s="54">
        <v>53.287425994873047</v>
      </c>
      <c r="AH137" s="54">
        <v>24</v>
      </c>
      <c r="AI137" s="55">
        <v>0.98214423656463623</v>
      </c>
      <c r="AJ137" s="56">
        <v>1</v>
      </c>
      <c r="AK137" s="57">
        <v>949</v>
      </c>
      <c r="AL137" s="58">
        <v>187959757</v>
      </c>
      <c r="AM137" s="59">
        <v>1364</v>
      </c>
      <c r="AN137" s="60">
        <v>1024</v>
      </c>
      <c r="AO137" s="61">
        <v>198060.86090621707</v>
      </c>
      <c r="AP137" s="58">
        <v>165000</v>
      </c>
      <c r="AQ137" s="59">
        <v>58.285564422607422</v>
      </c>
      <c r="AR137" s="59">
        <v>25</v>
      </c>
      <c r="AS137" s="62">
        <v>0.97823935747146606</v>
      </c>
      <c r="AT137" s="62">
        <v>0.9881739616394043</v>
      </c>
      <c r="AU137" s="62">
        <v>0.96206825971603394</v>
      </c>
      <c r="AV137" s="63">
        <v>0.97923874855041504</v>
      </c>
      <c r="AW137" s="58">
        <v>218291.64809384165</v>
      </c>
      <c r="AX137" s="58">
        <v>174900</v>
      </c>
      <c r="AY137" s="61">
        <v>204915.408203125</v>
      </c>
      <c r="AZ137" s="58">
        <v>169900</v>
      </c>
      <c r="BA137" s="59">
        <v>55.541015625</v>
      </c>
      <c r="BB137" s="59">
        <v>22</v>
      </c>
      <c r="BC137" s="62">
        <v>0.96374285221099854</v>
      </c>
      <c r="BD137" s="63">
        <v>0.9797666072845459</v>
      </c>
    </row>
    <row r="138" spans="1:56" x14ac:dyDescent="0.25">
      <c r="A138" s="47">
        <v>42156</v>
      </c>
      <c r="B138" s="48">
        <v>192</v>
      </c>
      <c r="C138" s="49">
        <v>404</v>
      </c>
      <c r="D138" s="50">
        <v>3.3736951351165771</v>
      </c>
      <c r="E138" s="49">
        <v>194</v>
      </c>
      <c r="F138" s="49">
        <v>156</v>
      </c>
      <c r="G138" s="49">
        <v>226</v>
      </c>
      <c r="H138" s="51">
        <v>39771621</v>
      </c>
      <c r="I138" s="52">
        <v>207143.859375</v>
      </c>
      <c r="J138" s="53">
        <v>173500</v>
      </c>
      <c r="K138" s="54">
        <v>42.15625</v>
      </c>
      <c r="L138" s="54">
        <v>14</v>
      </c>
      <c r="M138" s="55">
        <v>0.98576813936233521</v>
      </c>
      <c r="N138" s="55">
        <v>0.99453854560852051</v>
      </c>
      <c r="O138" s="55">
        <v>0.97429019212722778</v>
      </c>
      <c r="P138" s="56">
        <v>0.98917311429977417</v>
      </c>
      <c r="Q138" s="52">
        <v>278796.27227722772</v>
      </c>
      <c r="R138" s="53">
        <v>223000</v>
      </c>
      <c r="S138" s="54">
        <v>99.665840148925781</v>
      </c>
      <c r="T138" s="54">
        <v>60.5</v>
      </c>
      <c r="U138" s="55">
        <v>0.98416686058044434</v>
      </c>
      <c r="V138" s="56">
        <v>1</v>
      </c>
      <c r="W138" s="53">
        <v>221716.44329896907</v>
      </c>
      <c r="X138" s="53">
        <v>174900</v>
      </c>
      <c r="Y138" s="52">
        <v>214824.19230769231</v>
      </c>
      <c r="Z138" s="53">
        <v>174900</v>
      </c>
      <c r="AA138" s="54">
        <v>43.788459777832031</v>
      </c>
      <c r="AB138" s="54">
        <v>25</v>
      </c>
      <c r="AC138" s="55">
        <v>0.97060370445251465</v>
      </c>
      <c r="AD138" s="56">
        <v>0.97898352146148682</v>
      </c>
      <c r="AE138" s="52">
        <v>216048.00884955752</v>
      </c>
      <c r="AF138" s="53">
        <v>174900</v>
      </c>
      <c r="AG138" s="54">
        <v>45.601768493652344</v>
      </c>
      <c r="AH138" s="54">
        <v>19</v>
      </c>
      <c r="AI138" s="55">
        <v>0.98816686868667603</v>
      </c>
      <c r="AJ138" s="56">
        <v>1</v>
      </c>
      <c r="AK138" s="57">
        <v>746</v>
      </c>
      <c r="AL138" s="58">
        <v>146476532</v>
      </c>
      <c r="AM138" s="59">
        <v>1186</v>
      </c>
      <c r="AN138" s="60">
        <v>899</v>
      </c>
      <c r="AO138" s="61">
        <v>196349.23860589814</v>
      </c>
      <c r="AP138" s="58">
        <v>164450</v>
      </c>
      <c r="AQ138" s="59">
        <v>62.742626190185547</v>
      </c>
      <c r="AR138" s="59">
        <v>26</v>
      </c>
      <c r="AS138" s="62">
        <v>0.97716784477233887</v>
      </c>
      <c r="AT138" s="62">
        <v>0.98723161220550537</v>
      </c>
      <c r="AU138" s="62">
        <v>0.96017110347747803</v>
      </c>
      <c r="AV138" s="63">
        <v>0.97871160507202148</v>
      </c>
      <c r="AW138" s="58">
        <v>220902.62057335582</v>
      </c>
      <c r="AX138" s="58">
        <v>174900</v>
      </c>
      <c r="AY138" s="61">
        <v>204336.73859844272</v>
      </c>
      <c r="AZ138" s="58">
        <v>169900</v>
      </c>
      <c r="BA138" s="59">
        <v>56.567298889160156</v>
      </c>
      <c r="BB138" s="59">
        <v>22</v>
      </c>
      <c r="BC138" s="62">
        <v>0.96525955200195313</v>
      </c>
      <c r="BD138" s="63">
        <v>0.9821428656578064</v>
      </c>
    </row>
    <row r="139" spans="1:56" x14ac:dyDescent="0.25">
      <c r="A139" s="47">
        <v>42125</v>
      </c>
      <c r="B139" s="48">
        <v>199</v>
      </c>
      <c r="C139" s="49">
        <v>419</v>
      </c>
      <c r="D139" s="50">
        <v>3.5433404445648193</v>
      </c>
      <c r="E139" s="49">
        <v>199</v>
      </c>
      <c r="F139" s="49">
        <v>163</v>
      </c>
      <c r="G139" s="49">
        <v>271</v>
      </c>
      <c r="H139" s="51">
        <v>40004727</v>
      </c>
      <c r="I139" s="52">
        <v>201028.77889447237</v>
      </c>
      <c r="J139" s="53">
        <v>174900</v>
      </c>
      <c r="K139" s="54">
        <v>49.462310791015625</v>
      </c>
      <c r="L139" s="54">
        <v>21</v>
      </c>
      <c r="M139" s="55">
        <v>0.98257565498352051</v>
      </c>
      <c r="N139" s="55">
        <v>0.99210315942764282</v>
      </c>
      <c r="O139" s="55">
        <v>0.96996867656707764</v>
      </c>
      <c r="P139" s="56">
        <v>0.98498499393463135</v>
      </c>
      <c r="Q139" s="52">
        <v>271577.7780429594</v>
      </c>
      <c r="R139" s="53">
        <v>220000</v>
      </c>
      <c r="S139" s="54">
        <v>96.496421813964844</v>
      </c>
      <c r="T139" s="54">
        <v>52</v>
      </c>
      <c r="U139" s="55">
        <v>0.98762255907058716</v>
      </c>
      <c r="V139" s="56">
        <v>1</v>
      </c>
      <c r="W139" s="53">
        <v>212726.13065326633</v>
      </c>
      <c r="X139" s="53">
        <v>175000</v>
      </c>
      <c r="Y139" s="52">
        <v>192934.29447852762</v>
      </c>
      <c r="Z139" s="53">
        <v>169900</v>
      </c>
      <c r="AA139" s="54">
        <v>41.576686859130859</v>
      </c>
      <c r="AB139" s="54">
        <v>19</v>
      </c>
      <c r="AC139" s="55">
        <v>0.96873384714126587</v>
      </c>
      <c r="AD139" s="56">
        <v>0.98498499393463135</v>
      </c>
      <c r="AE139" s="52">
        <v>217371.58671586716</v>
      </c>
      <c r="AF139" s="53">
        <v>174900</v>
      </c>
      <c r="AG139" s="54">
        <v>43.826568603515625</v>
      </c>
      <c r="AH139" s="54">
        <v>15</v>
      </c>
      <c r="AI139" s="55">
        <v>0.98838949203491211</v>
      </c>
      <c r="AJ139" s="56">
        <v>1</v>
      </c>
      <c r="AK139" s="57">
        <v>554</v>
      </c>
      <c r="AL139" s="58">
        <v>106704911</v>
      </c>
      <c r="AM139" s="59">
        <v>992</v>
      </c>
      <c r="AN139" s="60">
        <v>743</v>
      </c>
      <c r="AO139" s="61">
        <v>192608.14259927798</v>
      </c>
      <c r="AP139" s="58">
        <v>160100</v>
      </c>
      <c r="AQ139" s="59">
        <v>69.87725830078125</v>
      </c>
      <c r="AR139" s="59">
        <v>35.5</v>
      </c>
      <c r="AS139" s="62">
        <v>0.97418725490570068</v>
      </c>
      <c r="AT139" s="62">
        <v>0.98478782176971436</v>
      </c>
      <c r="AU139" s="62">
        <v>0.95527780055999756</v>
      </c>
      <c r="AV139" s="63">
        <v>0.97421562671661377</v>
      </c>
      <c r="AW139" s="58">
        <v>220743.46572580645</v>
      </c>
      <c r="AX139" s="58">
        <v>174900</v>
      </c>
      <c r="AY139" s="61">
        <v>202134.79676985196</v>
      </c>
      <c r="AZ139" s="58">
        <v>169500</v>
      </c>
      <c r="BA139" s="59">
        <v>59.250335693359375</v>
      </c>
      <c r="BB139" s="59">
        <v>22</v>
      </c>
      <c r="BC139" s="62">
        <v>0.9641374945640564</v>
      </c>
      <c r="BD139" s="63">
        <v>0.98264890909194946</v>
      </c>
    </row>
    <row r="140" spans="1:56" x14ac:dyDescent="0.25">
      <c r="A140" s="47">
        <v>42095</v>
      </c>
      <c r="B140" s="48">
        <v>143</v>
      </c>
      <c r="C140" s="49">
        <v>415</v>
      </c>
      <c r="D140" s="50">
        <v>3.5930736064910889</v>
      </c>
      <c r="E140" s="49">
        <v>269</v>
      </c>
      <c r="F140" s="49">
        <v>209</v>
      </c>
      <c r="G140" s="49">
        <v>297</v>
      </c>
      <c r="H140" s="51">
        <v>26778628</v>
      </c>
      <c r="I140" s="52">
        <v>187263.13286713287</v>
      </c>
      <c r="J140" s="53">
        <v>157000</v>
      </c>
      <c r="K140" s="54">
        <v>67.972030639648438</v>
      </c>
      <c r="L140" s="54">
        <v>22</v>
      </c>
      <c r="M140" s="55">
        <v>0.97628074884414673</v>
      </c>
      <c r="N140" s="55">
        <v>0.9881739616394043</v>
      </c>
      <c r="O140" s="55">
        <v>0.96370917558670044</v>
      </c>
      <c r="P140" s="56">
        <v>0.98269897699356079</v>
      </c>
      <c r="Q140" s="52">
        <v>265553.38072289154</v>
      </c>
      <c r="R140" s="53">
        <v>204900</v>
      </c>
      <c r="S140" s="54">
        <v>90.751808166503906</v>
      </c>
      <c r="T140" s="54">
        <v>42</v>
      </c>
      <c r="U140" s="55">
        <v>0.98872196674346924</v>
      </c>
      <c r="V140" s="56">
        <v>1</v>
      </c>
      <c r="W140" s="53">
        <v>214166.59851301115</v>
      </c>
      <c r="X140" s="53">
        <v>174900</v>
      </c>
      <c r="Y140" s="52">
        <v>208472.2009569378</v>
      </c>
      <c r="Z140" s="53">
        <v>174900</v>
      </c>
      <c r="AA140" s="54">
        <v>50.124401092529297</v>
      </c>
      <c r="AB140" s="54">
        <v>17</v>
      </c>
      <c r="AC140" s="55">
        <v>0.9735105037689209</v>
      </c>
      <c r="AD140" s="56">
        <v>0.98491108417510986</v>
      </c>
      <c r="AE140" s="52">
        <v>217375.3872053872</v>
      </c>
      <c r="AF140" s="53">
        <v>174900</v>
      </c>
      <c r="AG140" s="54">
        <v>52.494949340820313</v>
      </c>
      <c r="AH140" s="54">
        <v>18</v>
      </c>
      <c r="AI140" s="55">
        <v>0.98785340785980225</v>
      </c>
      <c r="AJ140" s="56">
        <v>1</v>
      </c>
      <c r="AK140" s="57">
        <v>355</v>
      </c>
      <c r="AL140" s="58">
        <v>66700184</v>
      </c>
      <c r="AM140" s="59">
        <v>793</v>
      </c>
      <c r="AN140" s="60">
        <v>580</v>
      </c>
      <c r="AO140" s="61">
        <v>187887.84225352111</v>
      </c>
      <c r="AP140" s="58">
        <v>155000</v>
      </c>
      <c r="AQ140" s="59">
        <v>81.321128845214844</v>
      </c>
      <c r="AR140" s="59">
        <v>44</v>
      </c>
      <c r="AS140" s="62">
        <v>0.96948504447937012</v>
      </c>
      <c r="AT140" s="62">
        <v>0.98249375820159912</v>
      </c>
      <c r="AU140" s="62">
        <v>0.94704264402389526</v>
      </c>
      <c r="AV140" s="63">
        <v>0.96721309423446655</v>
      </c>
      <c r="AW140" s="58">
        <v>222755.38209331653</v>
      </c>
      <c r="AX140" s="58">
        <v>174900</v>
      </c>
      <c r="AY140" s="61">
        <v>204720.45517241379</v>
      </c>
      <c r="AZ140" s="58">
        <v>168950</v>
      </c>
      <c r="BA140" s="59">
        <v>64.217239379882813</v>
      </c>
      <c r="BB140" s="59">
        <v>25</v>
      </c>
      <c r="BC140" s="62">
        <v>0.96284574270248413</v>
      </c>
      <c r="BD140" s="63">
        <v>0.9824749231338501</v>
      </c>
    </row>
    <row r="141" spans="1:56" x14ac:dyDescent="0.25">
      <c r="A141" s="47">
        <v>42064</v>
      </c>
      <c r="B141" s="48">
        <v>94</v>
      </c>
      <c r="C141" s="49">
        <v>392</v>
      </c>
      <c r="D141" s="50">
        <v>3.4818651676177979</v>
      </c>
      <c r="E141" s="49">
        <v>240</v>
      </c>
      <c r="F141" s="49">
        <v>187</v>
      </c>
      <c r="G141" s="49">
        <v>227</v>
      </c>
      <c r="H141" s="51">
        <v>19339774</v>
      </c>
      <c r="I141" s="52">
        <v>205742.27659574468</v>
      </c>
      <c r="J141" s="53">
        <v>164950</v>
      </c>
      <c r="K141" s="54">
        <v>85.308509826660156</v>
      </c>
      <c r="L141" s="54">
        <v>71.5</v>
      </c>
      <c r="M141" s="55">
        <v>0.97004526853561401</v>
      </c>
      <c r="N141" s="55">
        <v>0.98267167806625366</v>
      </c>
      <c r="O141" s="55">
        <v>0.9466172456741333</v>
      </c>
      <c r="P141" s="56">
        <v>0.96164155006408691</v>
      </c>
      <c r="Q141" s="52">
        <v>262393.27551020408</v>
      </c>
      <c r="R141" s="53">
        <v>193700</v>
      </c>
      <c r="S141" s="54">
        <v>100.32653045654297</v>
      </c>
      <c r="T141" s="54">
        <v>49</v>
      </c>
      <c r="U141" s="55">
        <v>0.98915266990661621</v>
      </c>
      <c r="V141" s="56">
        <v>1</v>
      </c>
      <c r="W141" s="53">
        <v>233950.78750000001</v>
      </c>
      <c r="X141" s="53">
        <v>185000</v>
      </c>
      <c r="Y141" s="52">
        <v>210072.58823529413</v>
      </c>
      <c r="Z141" s="53">
        <v>170000</v>
      </c>
      <c r="AA141" s="54">
        <v>54.748664855957031</v>
      </c>
      <c r="AB141" s="54">
        <v>19</v>
      </c>
      <c r="AC141" s="55">
        <v>0.96806186437606812</v>
      </c>
      <c r="AD141" s="56">
        <v>0.9892086386680603</v>
      </c>
      <c r="AE141" s="52">
        <v>218047.57709251103</v>
      </c>
      <c r="AF141" s="53">
        <v>171900</v>
      </c>
      <c r="AG141" s="54">
        <v>65.110130310058594</v>
      </c>
      <c r="AH141" s="54">
        <v>22</v>
      </c>
      <c r="AI141" s="55">
        <v>0.98615890741348267</v>
      </c>
      <c r="AJ141" s="56">
        <v>1</v>
      </c>
      <c r="AK141" s="57">
        <v>212</v>
      </c>
      <c r="AL141" s="58">
        <v>39921556</v>
      </c>
      <c r="AM141" s="59">
        <v>524</v>
      </c>
      <c r="AN141" s="60">
        <v>371</v>
      </c>
      <c r="AO141" s="61">
        <v>188309.22641509434</v>
      </c>
      <c r="AP141" s="58">
        <v>154950</v>
      </c>
      <c r="AQ141" s="59">
        <v>90.325469970703125</v>
      </c>
      <c r="AR141" s="59">
        <v>68.5</v>
      </c>
      <c r="AS141" s="62">
        <v>0.9649011492729187</v>
      </c>
      <c r="AT141" s="62">
        <v>0.97553014755249023</v>
      </c>
      <c r="AU141" s="62">
        <v>0.93580061197280884</v>
      </c>
      <c r="AV141" s="63">
        <v>0.95800268650054932</v>
      </c>
      <c r="AW141" s="58">
        <v>227164.50954198473</v>
      </c>
      <c r="AX141" s="58">
        <v>174900</v>
      </c>
      <c r="AY141" s="61">
        <v>202606.93800539084</v>
      </c>
      <c r="AZ141" s="58">
        <v>162800</v>
      </c>
      <c r="BA141" s="59">
        <v>72.156333923339844</v>
      </c>
      <c r="BB141" s="59">
        <v>33</v>
      </c>
      <c r="BC141" s="62">
        <v>0.95683789253234863</v>
      </c>
      <c r="BD141" s="63">
        <v>0.97850257158279419</v>
      </c>
    </row>
    <row r="142" spans="1:56" x14ac:dyDescent="0.25">
      <c r="A142" s="47">
        <v>42036</v>
      </c>
      <c r="B142" s="48">
        <v>56</v>
      </c>
      <c r="C142" s="49">
        <v>388</v>
      </c>
      <c r="D142" s="50">
        <v>3.4720358848571777</v>
      </c>
      <c r="E142" s="49">
        <v>170</v>
      </c>
      <c r="F142" s="49">
        <v>98</v>
      </c>
      <c r="G142" s="49">
        <v>139</v>
      </c>
      <c r="H142" s="51">
        <v>8980500</v>
      </c>
      <c r="I142" s="52">
        <v>160366.07142857142</v>
      </c>
      <c r="J142" s="53">
        <v>122250</v>
      </c>
      <c r="K142" s="54">
        <v>107.08928680419922</v>
      </c>
      <c r="L142" s="54">
        <v>70.5</v>
      </c>
      <c r="M142" s="55">
        <v>0.95332467555999756</v>
      </c>
      <c r="N142" s="55">
        <v>0.96488738059997559</v>
      </c>
      <c r="O142" s="55">
        <v>0.921802818775177</v>
      </c>
      <c r="P142" s="56">
        <v>0.95757472515106201</v>
      </c>
      <c r="Q142" s="52">
        <v>256165.37113402062</v>
      </c>
      <c r="R142" s="53">
        <v>189900</v>
      </c>
      <c r="S142" s="54">
        <v>112.76804351806641</v>
      </c>
      <c r="T142" s="54">
        <v>52</v>
      </c>
      <c r="U142" s="55">
        <v>0.98754787445068359</v>
      </c>
      <c r="V142" s="56">
        <v>1</v>
      </c>
      <c r="W142" s="53">
        <v>221242.29411764705</v>
      </c>
      <c r="X142" s="53">
        <v>169900</v>
      </c>
      <c r="Y142" s="52">
        <v>202081.12244897959</v>
      </c>
      <c r="Z142" s="53">
        <v>159950</v>
      </c>
      <c r="AA142" s="54">
        <v>86.438774108886719</v>
      </c>
      <c r="AB142" s="54">
        <v>59</v>
      </c>
      <c r="AC142" s="55">
        <v>0.95791172981262207</v>
      </c>
      <c r="AD142" s="56">
        <v>0.97274160385131836</v>
      </c>
      <c r="AE142" s="52">
        <v>225943.74100719424</v>
      </c>
      <c r="AF142" s="53">
        <v>169500</v>
      </c>
      <c r="AG142" s="54">
        <v>84.043167114257813</v>
      </c>
      <c r="AH142" s="54">
        <v>68</v>
      </c>
      <c r="AI142" s="55">
        <v>0.98079854249954224</v>
      </c>
      <c r="AJ142" s="56">
        <v>1</v>
      </c>
      <c r="AK142" s="57">
        <v>118</v>
      </c>
      <c r="AL142" s="58">
        <v>20581782</v>
      </c>
      <c r="AM142" s="59">
        <v>284</v>
      </c>
      <c r="AN142" s="60">
        <v>184</v>
      </c>
      <c r="AO142" s="61">
        <v>174421.88135593222</v>
      </c>
      <c r="AP142" s="58">
        <v>151000</v>
      </c>
      <c r="AQ142" s="59">
        <v>94.322036743164063</v>
      </c>
      <c r="AR142" s="59">
        <v>67.5</v>
      </c>
      <c r="AS142" s="62">
        <v>0.9608033299446106</v>
      </c>
      <c r="AT142" s="62">
        <v>0.97089946269989014</v>
      </c>
      <c r="AU142" s="62">
        <v>0.92718398571014404</v>
      </c>
      <c r="AV142" s="63">
        <v>0.95708334445953369</v>
      </c>
      <c r="AW142" s="58">
        <v>221429.62676056338</v>
      </c>
      <c r="AX142" s="58">
        <v>169450</v>
      </c>
      <c r="AY142" s="61">
        <v>195019.5652173913</v>
      </c>
      <c r="AZ142" s="58">
        <v>159000</v>
      </c>
      <c r="BA142" s="59">
        <v>89.847824096679688</v>
      </c>
      <c r="BB142" s="59">
        <v>67.5</v>
      </c>
      <c r="BC142" s="62">
        <v>0.94543087482452393</v>
      </c>
      <c r="BD142" s="63">
        <v>0.96488738059997559</v>
      </c>
    </row>
    <row r="143" spans="1:56" x14ac:dyDescent="0.25">
      <c r="A143" s="47">
        <v>42005</v>
      </c>
      <c r="B143" s="48">
        <v>62</v>
      </c>
      <c r="C143" s="49">
        <v>343</v>
      </c>
      <c r="D143" s="50">
        <v>3.0534124374389648</v>
      </c>
      <c r="E143" s="49">
        <v>114</v>
      </c>
      <c r="F143" s="49">
        <v>86</v>
      </c>
      <c r="G143" s="49">
        <v>96</v>
      </c>
      <c r="H143" s="51">
        <v>11601282</v>
      </c>
      <c r="I143" s="52">
        <v>187117.45161290321</v>
      </c>
      <c r="J143" s="53">
        <v>162250</v>
      </c>
      <c r="K143" s="54">
        <v>82.790321350097656</v>
      </c>
      <c r="L143" s="54">
        <v>64</v>
      </c>
      <c r="M143" s="55">
        <v>0.96755826473236084</v>
      </c>
      <c r="N143" s="55">
        <v>0.97339820861816406</v>
      </c>
      <c r="O143" s="55">
        <v>0.9320443868637085</v>
      </c>
      <c r="P143" s="56">
        <v>0.9567108154296875</v>
      </c>
      <c r="Q143" s="52">
        <v>248156.19241982506</v>
      </c>
      <c r="R143" s="53">
        <v>174900</v>
      </c>
      <c r="S143" s="54">
        <v>132.58308410644531</v>
      </c>
      <c r="T143" s="54">
        <v>97</v>
      </c>
      <c r="U143" s="55">
        <v>0.98390656709671021</v>
      </c>
      <c r="V143" s="56">
        <v>1</v>
      </c>
      <c r="W143" s="53">
        <v>221708.98245614034</v>
      </c>
      <c r="X143" s="53">
        <v>163850</v>
      </c>
      <c r="Y143" s="52">
        <v>186972.67441860464</v>
      </c>
      <c r="Z143" s="53">
        <v>151200</v>
      </c>
      <c r="AA143" s="54">
        <v>93.732559204101563</v>
      </c>
      <c r="AB143" s="54">
        <v>69.5</v>
      </c>
      <c r="AC143" s="55">
        <v>0.93120855093002319</v>
      </c>
      <c r="AD143" s="56">
        <v>0.95634734630584717</v>
      </c>
      <c r="AE143" s="52">
        <v>216304.47916666666</v>
      </c>
      <c r="AF143" s="53">
        <v>167250</v>
      </c>
      <c r="AG143" s="54">
        <v>96.958335876464844</v>
      </c>
      <c r="AH143" s="54">
        <v>70.5</v>
      </c>
      <c r="AI143" s="55">
        <v>0.96349763870239258</v>
      </c>
      <c r="AJ143" s="56">
        <v>1</v>
      </c>
      <c r="AK143" s="57">
        <v>62</v>
      </c>
      <c r="AL143" s="58">
        <v>11601282</v>
      </c>
      <c r="AM143" s="59">
        <v>114</v>
      </c>
      <c r="AN143" s="60">
        <v>86</v>
      </c>
      <c r="AO143" s="61">
        <v>187117.45161290321</v>
      </c>
      <c r="AP143" s="58">
        <v>162250</v>
      </c>
      <c r="AQ143" s="59">
        <v>82.790321350097656</v>
      </c>
      <c r="AR143" s="59">
        <v>64</v>
      </c>
      <c r="AS143" s="62">
        <v>0.96755826473236084</v>
      </c>
      <c r="AT143" s="62">
        <v>0.97339820861816406</v>
      </c>
      <c r="AU143" s="62">
        <v>0.9320443868637085</v>
      </c>
      <c r="AV143" s="63">
        <v>0.9567108154296875</v>
      </c>
      <c r="AW143" s="58">
        <v>221708.98245614034</v>
      </c>
      <c r="AX143" s="58">
        <v>163850</v>
      </c>
      <c r="AY143" s="61">
        <v>186972.67441860464</v>
      </c>
      <c r="AZ143" s="58">
        <v>151200</v>
      </c>
      <c r="BA143" s="59">
        <v>93.732559204101563</v>
      </c>
      <c r="BB143" s="59">
        <v>69.5</v>
      </c>
      <c r="BC143" s="62">
        <v>0.93120855093002319</v>
      </c>
      <c r="BD143" s="63">
        <v>0.95634734630584717</v>
      </c>
    </row>
    <row r="144" spans="1:56" x14ac:dyDescent="0.25">
      <c r="A144" s="47">
        <v>41974</v>
      </c>
      <c r="B144" s="48">
        <v>96</v>
      </c>
      <c r="C144" s="49">
        <v>343</v>
      </c>
      <c r="D144" s="50">
        <v>3.060222864151001</v>
      </c>
      <c r="E144" s="49">
        <v>83</v>
      </c>
      <c r="F144" s="49">
        <v>68</v>
      </c>
      <c r="G144" s="49">
        <v>80</v>
      </c>
      <c r="H144" s="51">
        <v>19188946</v>
      </c>
      <c r="I144" s="52">
        <v>199884.85416666666</v>
      </c>
      <c r="J144" s="53">
        <v>168700</v>
      </c>
      <c r="K144" s="54">
        <v>63.427082061767578</v>
      </c>
      <c r="L144" s="54">
        <v>42</v>
      </c>
      <c r="M144" s="55">
        <v>0.97392594814300537</v>
      </c>
      <c r="N144" s="55">
        <v>0.98038184642791748</v>
      </c>
      <c r="O144" s="55">
        <v>0.94181078672409058</v>
      </c>
      <c r="P144" s="56">
        <v>0.96415412425994873</v>
      </c>
      <c r="Q144" s="52">
        <v>241599.28279883382</v>
      </c>
      <c r="R144" s="53">
        <v>174900</v>
      </c>
      <c r="S144" s="54">
        <v>134.46647644042969</v>
      </c>
      <c r="T144" s="54">
        <v>98</v>
      </c>
      <c r="U144" s="55">
        <v>0.97850555181503296</v>
      </c>
      <c r="V144" s="56">
        <v>1</v>
      </c>
      <c r="W144" s="53">
        <v>180115.24096385541</v>
      </c>
      <c r="X144" s="53">
        <v>149900</v>
      </c>
      <c r="Y144" s="52">
        <v>186152.42647058822</v>
      </c>
      <c r="Z144" s="53">
        <v>165000</v>
      </c>
      <c r="AA144" s="54">
        <v>77.691177368164063</v>
      </c>
      <c r="AB144" s="54">
        <v>62</v>
      </c>
      <c r="AC144" s="55">
        <v>0.93946701288223267</v>
      </c>
      <c r="AD144" s="56">
        <v>0.96153843402862549</v>
      </c>
      <c r="AE144" s="52">
        <v>218424.125</v>
      </c>
      <c r="AF144" s="53">
        <v>169700</v>
      </c>
      <c r="AG144" s="54">
        <v>81.337501525878906</v>
      </c>
      <c r="AH144" s="54">
        <v>64</v>
      </c>
      <c r="AI144" s="55">
        <v>0.9661630392074585</v>
      </c>
      <c r="AJ144" s="56">
        <v>1</v>
      </c>
      <c r="AK144" s="57">
        <v>1345</v>
      </c>
      <c r="AL144" s="58">
        <v>264017011</v>
      </c>
      <c r="AM144" s="59">
        <v>2036</v>
      </c>
      <c r="AN144" s="60">
        <v>1344</v>
      </c>
      <c r="AO144" s="61">
        <v>196295.17546468403</v>
      </c>
      <c r="AP144" s="58">
        <v>166000</v>
      </c>
      <c r="AQ144" s="59">
        <v>68.846099853515625</v>
      </c>
      <c r="AR144" s="59">
        <v>35</v>
      </c>
      <c r="AS144" s="62">
        <v>0.97347009181976318</v>
      </c>
      <c r="AT144" s="62">
        <v>0.98113209009170532</v>
      </c>
      <c r="AU144" s="62">
        <v>0.95241403579711914</v>
      </c>
      <c r="AV144" s="63">
        <v>0.96978360414505005</v>
      </c>
      <c r="AW144" s="58">
        <v>201683.6802955665</v>
      </c>
      <c r="AX144" s="58">
        <v>164900</v>
      </c>
      <c r="AY144" s="61">
        <v>202147.85586258402</v>
      </c>
      <c r="AZ144" s="58">
        <v>169900</v>
      </c>
      <c r="BA144" s="59">
        <v>68.709075927734375</v>
      </c>
      <c r="BB144" s="59">
        <v>34.5</v>
      </c>
      <c r="BC144" s="62">
        <v>0.95257210731506348</v>
      </c>
      <c r="BD144" s="63">
        <v>0.969687819480896</v>
      </c>
    </row>
    <row r="145" spans="1:56" x14ac:dyDescent="0.25">
      <c r="A145" s="47">
        <v>41944</v>
      </c>
      <c r="B145" s="48">
        <v>87</v>
      </c>
      <c r="C145" s="49">
        <v>404</v>
      </c>
      <c r="D145" s="50">
        <v>3.6783003807067871</v>
      </c>
      <c r="E145" s="49">
        <v>82</v>
      </c>
      <c r="F145" s="49">
        <v>76</v>
      </c>
      <c r="G145" s="49">
        <v>101</v>
      </c>
      <c r="H145" s="51">
        <v>18327995</v>
      </c>
      <c r="I145" s="52">
        <v>210666.6091954023</v>
      </c>
      <c r="J145" s="53">
        <v>189950</v>
      </c>
      <c r="K145" s="54">
        <v>68.160919189453125</v>
      </c>
      <c r="L145" s="54">
        <v>30</v>
      </c>
      <c r="M145" s="55">
        <v>0.96633374691009521</v>
      </c>
      <c r="N145" s="55">
        <v>0.97951048612594604</v>
      </c>
      <c r="O145" s="55">
        <v>0.94832378625869751</v>
      </c>
      <c r="P145" s="56">
        <v>0.96789205074310303</v>
      </c>
      <c r="Q145" s="52">
        <v>240000.53217821784</v>
      </c>
      <c r="R145" s="53">
        <v>174900</v>
      </c>
      <c r="S145" s="54">
        <v>120.48762512207031</v>
      </c>
      <c r="T145" s="54">
        <v>83</v>
      </c>
      <c r="U145" s="55">
        <v>0.97934585809707642</v>
      </c>
      <c r="V145" s="56">
        <v>1</v>
      </c>
      <c r="W145" s="53">
        <v>193158.14634146341</v>
      </c>
      <c r="X145" s="53">
        <v>159925</v>
      </c>
      <c r="Y145" s="52">
        <v>223224.57894736843</v>
      </c>
      <c r="Z145" s="53">
        <v>175090</v>
      </c>
      <c r="AA145" s="54">
        <v>68.684211730957031</v>
      </c>
      <c r="AB145" s="54">
        <v>48</v>
      </c>
      <c r="AC145" s="55">
        <v>0.93465983867645264</v>
      </c>
      <c r="AD145" s="56">
        <v>0.95401692390441895</v>
      </c>
      <c r="AE145" s="52">
        <v>223739.90099009901</v>
      </c>
      <c r="AF145" s="53">
        <v>175000</v>
      </c>
      <c r="AG145" s="54">
        <v>73.5445556640625</v>
      </c>
      <c r="AH145" s="54">
        <v>56</v>
      </c>
      <c r="AI145" s="55">
        <v>0.9617951512336731</v>
      </c>
      <c r="AJ145" s="56">
        <v>1</v>
      </c>
      <c r="AK145" s="57">
        <v>1249</v>
      </c>
      <c r="AL145" s="58">
        <v>244828065</v>
      </c>
      <c r="AM145" s="59">
        <v>1953</v>
      </c>
      <c r="AN145" s="60">
        <v>1276</v>
      </c>
      <c r="AO145" s="61">
        <v>196019.26741393114</v>
      </c>
      <c r="AP145" s="58">
        <v>165900</v>
      </c>
      <c r="AQ145" s="59">
        <v>69.262611389160156</v>
      </c>
      <c r="AR145" s="59">
        <v>34</v>
      </c>
      <c r="AS145" s="62">
        <v>0.97343486547470093</v>
      </c>
      <c r="AT145" s="62">
        <v>0.98113209009170532</v>
      </c>
      <c r="AU145" s="62">
        <v>0.95323300361633301</v>
      </c>
      <c r="AV145" s="63">
        <v>0.97058820724487305</v>
      </c>
      <c r="AW145" s="58">
        <v>202603.13610683102</v>
      </c>
      <c r="AX145" s="58">
        <v>164900</v>
      </c>
      <c r="AY145" s="61">
        <v>203003.63021243116</v>
      </c>
      <c r="AZ145" s="58">
        <v>169900</v>
      </c>
      <c r="BA145" s="59">
        <v>68.23040771484375</v>
      </c>
      <c r="BB145" s="59">
        <v>33</v>
      </c>
      <c r="BC145" s="62">
        <v>0.95327377319335938</v>
      </c>
      <c r="BD145" s="63">
        <v>0.97002142667770386</v>
      </c>
    </row>
    <row r="146" spans="1:56" x14ac:dyDescent="0.25">
      <c r="A146" s="47">
        <v>41913</v>
      </c>
      <c r="B146" s="48">
        <v>112</v>
      </c>
      <c r="C146" s="49">
        <v>474</v>
      </c>
      <c r="D146" s="50">
        <v>4.3686637878417969</v>
      </c>
      <c r="E146" s="49">
        <v>125</v>
      </c>
      <c r="F146" s="49">
        <v>87</v>
      </c>
      <c r="G146" s="49">
        <v>118</v>
      </c>
      <c r="H146" s="51">
        <v>22680999</v>
      </c>
      <c r="I146" s="52">
        <v>202508.91964285713</v>
      </c>
      <c r="J146" s="53">
        <v>175000</v>
      </c>
      <c r="K146" s="54">
        <v>81.044639587402344</v>
      </c>
      <c r="L146" s="54">
        <v>40.5</v>
      </c>
      <c r="M146" s="55">
        <v>0.99308353662490845</v>
      </c>
      <c r="N146" s="55">
        <v>0.98491841554641724</v>
      </c>
      <c r="O146" s="55">
        <v>0.96266293525695801</v>
      </c>
      <c r="P146" s="56">
        <v>0.96551722288131714</v>
      </c>
      <c r="Q146" s="52">
        <v>249544.67299578059</v>
      </c>
      <c r="R146" s="53">
        <v>179900</v>
      </c>
      <c r="S146" s="54">
        <v>108.71308135986328</v>
      </c>
      <c r="T146" s="54">
        <v>80</v>
      </c>
      <c r="U146" s="55">
        <v>0.97938024997711182</v>
      </c>
      <c r="V146" s="56">
        <v>1</v>
      </c>
      <c r="W146" s="53">
        <v>203282.6</v>
      </c>
      <c r="X146" s="53">
        <v>170000</v>
      </c>
      <c r="Y146" s="52">
        <v>203093.5294117647</v>
      </c>
      <c r="Z146" s="53">
        <v>177000</v>
      </c>
      <c r="AA146" s="54">
        <v>62.67816162109375</v>
      </c>
      <c r="AB146" s="54">
        <v>29</v>
      </c>
      <c r="AC146" s="55">
        <v>0.97367739677429199</v>
      </c>
      <c r="AD146" s="56">
        <v>0.96693301200866699</v>
      </c>
      <c r="AE146" s="52">
        <v>218579.87068965516</v>
      </c>
      <c r="AF146" s="53">
        <v>177000</v>
      </c>
      <c r="AG146" s="54">
        <v>75.372879028320313</v>
      </c>
      <c r="AH146" s="54">
        <v>41.5</v>
      </c>
      <c r="AI146" s="55">
        <v>0.97552967071533203</v>
      </c>
      <c r="AJ146" s="56">
        <v>1</v>
      </c>
      <c r="AK146" s="57">
        <v>1162</v>
      </c>
      <c r="AL146" s="58">
        <v>226500070</v>
      </c>
      <c r="AM146" s="59">
        <v>1871</v>
      </c>
      <c r="AN146" s="60">
        <v>1200</v>
      </c>
      <c r="AO146" s="61">
        <v>194922.60757314975</v>
      </c>
      <c r="AP146" s="58">
        <v>165000</v>
      </c>
      <c r="AQ146" s="59">
        <v>69.3450927734375</v>
      </c>
      <c r="AR146" s="59">
        <v>34</v>
      </c>
      <c r="AS146" s="62">
        <v>0.97396224737167358</v>
      </c>
      <c r="AT146" s="62">
        <v>0.98121064901351929</v>
      </c>
      <c r="AU146" s="62">
        <v>0.95359331369400024</v>
      </c>
      <c r="AV146" s="63">
        <v>0.97072285413742065</v>
      </c>
      <c r="AW146" s="58">
        <v>203018.41179624666</v>
      </c>
      <c r="AX146" s="58">
        <v>164900</v>
      </c>
      <c r="AY146" s="61">
        <v>201717.61171548118</v>
      </c>
      <c r="AZ146" s="58">
        <v>169900</v>
      </c>
      <c r="BA146" s="59">
        <v>68.201667785644531</v>
      </c>
      <c r="BB146" s="59">
        <v>32</v>
      </c>
      <c r="BC146" s="62">
        <v>0.95445859432220459</v>
      </c>
      <c r="BD146" s="63">
        <v>0.97115951776504517</v>
      </c>
    </row>
    <row r="147" spans="1:56" x14ac:dyDescent="0.25">
      <c r="A147" s="47">
        <v>41883</v>
      </c>
      <c r="B147" s="48">
        <v>85</v>
      </c>
      <c r="C147" s="49">
        <v>531</v>
      </c>
      <c r="D147" s="50">
        <v>4.9742388725280762</v>
      </c>
      <c r="E147" s="49">
        <v>181</v>
      </c>
      <c r="F147" s="49">
        <v>91</v>
      </c>
      <c r="G147" s="49">
        <v>130</v>
      </c>
      <c r="H147" s="51">
        <v>17054279</v>
      </c>
      <c r="I147" s="52">
        <v>200638.57647058825</v>
      </c>
      <c r="J147" s="53">
        <v>178500</v>
      </c>
      <c r="K147" s="54">
        <v>42.647060394287109</v>
      </c>
      <c r="L147" s="54">
        <v>23</v>
      </c>
      <c r="M147" s="55">
        <v>0.96169084310531616</v>
      </c>
      <c r="N147" s="55">
        <v>0.97062581777572632</v>
      </c>
      <c r="O147" s="55">
        <v>0.94916701316833496</v>
      </c>
      <c r="P147" s="56">
        <v>0.9662289023399353</v>
      </c>
      <c r="Q147" s="52">
        <v>241477.46212121213</v>
      </c>
      <c r="R147" s="53">
        <v>169900</v>
      </c>
      <c r="S147" s="54">
        <v>98.851226806640625</v>
      </c>
      <c r="T147" s="54">
        <v>69</v>
      </c>
      <c r="U147" s="55">
        <v>0.97910946607589722</v>
      </c>
      <c r="V147" s="56">
        <v>1</v>
      </c>
      <c r="W147" s="53">
        <v>206655.72625698324</v>
      </c>
      <c r="X147" s="53">
        <v>169900</v>
      </c>
      <c r="Y147" s="52">
        <v>233091.2087912088</v>
      </c>
      <c r="Z147" s="53">
        <v>199900</v>
      </c>
      <c r="AA147" s="54">
        <v>84.956047058105469</v>
      </c>
      <c r="AB147" s="54">
        <v>41</v>
      </c>
      <c r="AC147" s="55">
        <v>0.93698024749755859</v>
      </c>
      <c r="AD147" s="56">
        <v>0.96698898077011108</v>
      </c>
      <c r="AE147" s="52">
        <v>228312.03846153847</v>
      </c>
      <c r="AF147" s="53">
        <v>189900</v>
      </c>
      <c r="AG147" s="54">
        <v>76.438461303710938</v>
      </c>
      <c r="AH147" s="54">
        <v>41.5</v>
      </c>
      <c r="AI147" s="55">
        <v>0.97013342380523682</v>
      </c>
      <c r="AJ147" s="56">
        <v>1</v>
      </c>
      <c r="AK147" s="57">
        <v>1050</v>
      </c>
      <c r="AL147" s="58">
        <v>203819071</v>
      </c>
      <c r="AM147" s="59">
        <v>1746</v>
      </c>
      <c r="AN147" s="60">
        <v>1113</v>
      </c>
      <c r="AO147" s="61">
        <v>194113.40095238097</v>
      </c>
      <c r="AP147" s="58">
        <v>165000</v>
      </c>
      <c r="AQ147" s="59">
        <v>68.097145080566406</v>
      </c>
      <c r="AR147" s="59">
        <v>34</v>
      </c>
      <c r="AS147" s="62">
        <v>0.97193509340286255</v>
      </c>
      <c r="AT147" s="62">
        <v>0.98077338933944702</v>
      </c>
      <c r="AU147" s="62">
        <v>0.95263177156448364</v>
      </c>
      <c r="AV147" s="63">
        <v>0.97108972072601318</v>
      </c>
      <c r="AW147" s="58">
        <v>202999.43275862068</v>
      </c>
      <c r="AX147" s="58">
        <v>164900</v>
      </c>
      <c r="AY147" s="61">
        <v>201612.24864864865</v>
      </c>
      <c r="AZ147" s="58">
        <v>169900</v>
      </c>
      <c r="BA147" s="59">
        <v>68.6334228515625</v>
      </c>
      <c r="BB147" s="59">
        <v>32</v>
      </c>
      <c r="BC147" s="62">
        <v>0.95300418138504028</v>
      </c>
      <c r="BD147" s="63">
        <v>0.97142857313156128</v>
      </c>
    </row>
    <row r="148" spans="1:56" x14ac:dyDescent="0.25">
      <c r="A148" s="47">
        <v>41852</v>
      </c>
      <c r="B148" s="48">
        <v>127</v>
      </c>
      <c r="C148" s="49">
        <v>521</v>
      </c>
      <c r="D148" s="50">
        <v>4.8615865707397461</v>
      </c>
      <c r="E148" s="49">
        <v>156</v>
      </c>
      <c r="F148" s="49">
        <v>97</v>
      </c>
      <c r="G148" s="49">
        <v>134</v>
      </c>
      <c r="H148" s="51">
        <v>25895682</v>
      </c>
      <c r="I148" s="52">
        <v>203903.00787401575</v>
      </c>
      <c r="J148" s="53">
        <v>167000</v>
      </c>
      <c r="K148" s="54">
        <v>69.078742980957031</v>
      </c>
      <c r="L148" s="54">
        <v>31</v>
      </c>
      <c r="M148" s="55">
        <v>0.97699934244155884</v>
      </c>
      <c r="N148" s="55">
        <v>0.98374325037002563</v>
      </c>
      <c r="O148" s="55">
        <v>0.95770889520645142</v>
      </c>
      <c r="P148" s="56">
        <v>0.96666663885116577</v>
      </c>
      <c r="Q148" s="52">
        <v>251105.8</v>
      </c>
      <c r="R148" s="53">
        <v>179900</v>
      </c>
      <c r="S148" s="54">
        <v>102.65067291259766</v>
      </c>
      <c r="T148" s="54">
        <v>79</v>
      </c>
      <c r="U148" s="55">
        <v>0.97932970523834229</v>
      </c>
      <c r="V148" s="56">
        <v>1</v>
      </c>
      <c r="W148" s="53">
        <v>183732.27564102566</v>
      </c>
      <c r="X148" s="53">
        <v>149950</v>
      </c>
      <c r="Y148" s="52">
        <v>194388.07368421054</v>
      </c>
      <c r="Z148" s="53">
        <v>174900</v>
      </c>
      <c r="AA148" s="54">
        <v>46.938144683837891</v>
      </c>
      <c r="AB148" s="54">
        <v>27</v>
      </c>
      <c r="AC148" s="55">
        <v>0.94789916276931763</v>
      </c>
      <c r="AD148" s="56">
        <v>0.96400243043899536</v>
      </c>
      <c r="AE148" s="52">
        <v>211431.55303030304</v>
      </c>
      <c r="AF148" s="53">
        <v>179900</v>
      </c>
      <c r="AG148" s="54">
        <v>59.507461547851563</v>
      </c>
      <c r="AH148" s="54">
        <v>32</v>
      </c>
      <c r="AI148" s="55">
        <v>0.97763550281524658</v>
      </c>
      <c r="AJ148" s="56">
        <v>1</v>
      </c>
      <c r="AK148" s="57">
        <v>965</v>
      </c>
      <c r="AL148" s="58">
        <v>186764792</v>
      </c>
      <c r="AM148" s="59">
        <v>1565</v>
      </c>
      <c r="AN148" s="60">
        <v>1022</v>
      </c>
      <c r="AO148" s="61">
        <v>193538.64455958549</v>
      </c>
      <c r="AP148" s="58">
        <v>164000</v>
      </c>
      <c r="AQ148" s="59">
        <v>70.338859558105469</v>
      </c>
      <c r="AR148" s="59">
        <v>35</v>
      </c>
      <c r="AS148" s="62">
        <v>0.97281712293624878</v>
      </c>
      <c r="AT148" s="62">
        <v>0.98149716854095459</v>
      </c>
      <c r="AU148" s="62">
        <v>0.95293009281158447</v>
      </c>
      <c r="AV148" s="63">
        <v>0.97193574905395508</v>
      </c>
      <c r="AW148" s="58">
        <v>202580.16527866753</v>
      </c>
      <c r="AX148" s="58">
        <v>164900</v>
      </c>
      <c r="AY148" s="61">
        <v>198801.0755642787</v>
      </c>
      <c r="AZ148" s="58">
        <v>165000</v>
      </c>
      <c r="BA148" s="59">
        <v>67.180038452148438</v>
      </c>
      <c r="BB148" s="59">
        <v>32</v>
      </c>
      <c r="BC148" s="62">
        <v>0.95443516969680786</v>
      </c>
      <c r="BD148" s="63">
        <v>0.97198396921157837</v>
      </c>
    </row>
    <row r="149" spans="1:56" x14ac:dyDescent="0.25">
      <c r="A149" s="47">
        <v>41821</v>
      </c>
      <c r="B149" s="48">
        <v>184</v>
      </c>
      <c r="C149" s="49">
        <v>523</v>
      </c>
      <c r="D149" s="50">
        <v>4.8314089775085449</v>
      </c>
      <c r="E149" s="49">
        <v>171</v>
      </c>
      <c r="F149" s="49">
        <v>130</v>
      </c>
      <c r="G149" s="49">
        <v>161</v>
      </c>
      <c r="H149" s="51">
        <v>35748168</v>
      </c>
      <c r="I149" s="52">
        <v>194283.52173913043</v>
      </c>
      <c r="J149" s="53">
        <v>164950</v>
      </c>
      <c r="K149" s="54">
        <v>56.695652008056641</v>
      </c>
      <c r="L149" s="54">
        <v>33.5</v>
      </c>
      <c r="M149" s="55">
        <v>0.97162556648254395</v>
      </c>
      <c r="N149" s="55">
        <v>0.98124969005584717</v>
      </c>
      <c r="O149" s="55">
        <v>0.95186632871627808</v>
      </c>
      <c r="P149" s="56">
        <v>0.97540247440338135</v>
      </c>
      <c r="Q149" s="52">
        <v>254766.6142034549</v>
      </c>
      <c r="R149" s="53">
        <v>187000</v>
      </c>
      <c r="S149" s="54">
        <v>100.90057373046875</v>
      </c>
      <c r="T149" s="54">
        <v>78</v>
      </c>
      <c r="U149" s="55">
        <v>0.98023873567581177</v>
      </c>
      <c r="V149" s="56">
        <v>1</v>
      </c>
      <c r="W149" s="53">
        <v>202835</v>
      </c>
      <c r="X149" s="53">
        <v>168700</v>
      </c>
      <c r="Y149" s="52">
        <v>197532.60769230771</v>
      </c>
      <c r="Z149" s="53">
        <v>169900</v>
      </c>
      <c r="AA149" s="54">
        <v>64.23846435546875</v>
      </c>
      <c r="AB149" s="54">
        <v>34</v>
      </c>
      <c r="AC149" s="55">
        <v>0.95092427730560303</v>
      </c>
      <c r="AD149" s="56">
        <v>0.96772348880767822</v>
      </c>
      <c r="AE149" s="52">
        <v>206264.06832298136</v>
      </c>
      <c r="AF149" s="53">
        <v>169900</v>
      </c>
      <c r="AG149" s="54">
        <v>59.024845123291016</v>
      </c>
      <c r="AH149" s="54">
        <v>27</v>
      </c>
      <c r="AI149" s="55">
        <v>0.97999531030654907</v>
      </c>
      <c r="AJ149" s="56">
        <v>1</v>
      </c>
      <c r="AK149" s="57">
        <v>838</v>
      </c>
      <c r="AL149" s="58">
        <v>160869110</v>
      </c>
      <c r="AM149" s="59">
        <v>1409</v>
      </c>
      <c r="AN149" s="60">
        <v>925</v>
      </c>
      <c r="AO149" s="61">
        <v>191967.91169451075</v>
      </c>
      <c r="AP149" s="58">
        <v>163500</v>
      </c>
      <c r="AQ149" s="59">
        <v>70.529830932617188</v>
      </c>
      <c r="AR149" s="59">
        <v>35</v>
      </c>
      <c r="AS149" s="62">
        <v>0.9721825122833252</v>
      </c>
      <c r="AT149" s="62">
        <v>0.98113209009170532</v>
      </c>
      <c r="AU149" s="62">
        <v>0.95220500230789185</v>
      </c>
      <c r="AV149" s="63">
        <v>0.9726027250289917</v>
      </c>
      <c r="AW149" s="58">
        <v>204672.88469750891</v>
      </c>
      <c r="AX149" s="58">
        <v>164900</v>
      </c>
      <c r="AY149" s="61">
        <v>199254.79329004328</v>
      </c>
      <c r="AZ149" s="58">
        <v>165000</v>
      </c>
      <c r="BA149" s="59">
        <v>69.302703857421875</v>
      </c>
      <c r="BB149" s="59">
        <v>33</v>
      </c>
      <c r="BC149" s="62">
        <v>0.95510721206665039</v>
      </c>
      <c r="BD149" s="63">
        <v>0.9730411171913147</v>
      </c>
    </row>
    <row r="150" spans="1:56" x14ac:dyDescent="0.25">
      <c r="A150" s="47">
        <v>41791</v>
      </c>
      <c r="B150" s="48">
        <v>174</v>
      </c>
      <c r="C150" s="49">
        <v>565</v>
      </c>
      <c r="D150" s="50">
        <v>5.2598915100097656</v>
      </c>
      <c r="E150" s="49">
        <v>184</v>
      </c>
      <c r="F150" s="49">
        <v>131</v>
      </c>
      <c r="G150" s="49">
        <v>217</v>
      </c>
      <c r="H150" s="51">
        <v>33764081</v>
      </c>
      <c r="I150" s="52">
        <v>194046.44252873564</v>
      </c>
      <c r="J150" s="53">
        <v>167250</v>
      </c>
      <c r="K150" s="54">
        <v>59.626438140869141</v>
      </c>
      <c r="L150" s="54">
        <v>25</v>
      </c>
      <c r="M150" s="55">
        <v>0.97790789604187012</v>
      </c>
      <c r="N150" s="55">
        <v>0.98660314083099365</v>
      </c>
      <c r="O150" s="55">
        <v>0.95834153890609741</v>
      </c>
      <c r="P150" s="56">
        <v>0.98061919212341309</v>
      </c>
      <c r="Q150" s="52">
        <v>250799.36283185839</v>
      </c>
      <c r="R150" s="53">
        <v>184500</v>
      </c>
      <c r="S150" s="54">
        <v>96.729202270507813</v>
      </c>
      <c r="T150" s="54">
        <v>64</v>
      </c>
      <c r="U150" s="55">
        <v>0.98164838552474976</v>
      </c>
      <c r="V150" s="56">
        <v>1</v>
      </c>
      <c r="W150" s="53">
        <v>197023.24043715847</v>
      </c>
      <c r="X150" s="53">
        <v>165000</v>
      </c>
      <c r="Y150" s="52">
        <v>182354.38931297709</v>
      </c>
      <c r="Z150" s="53">
        <v>163000</v>
      </c>
      <c r="AA150" s="54">
        <v>52.312976837158203</v>
      </c>
      <c r="AB150" s="54">
        <v>37</v>
      </c>
      <c r="AC150" s="55">
        <v>0.95655089616775513</v>
      </c>
      <c r="AD150" s="56">
        <v>0.97142857313156128</v>
      </c>
      <c r="AE150" s="52">
        <v>203004.67741935485</v>
      </c>
      <c r="AF150" s="53">
        <v>174800</v>
      </c>
      <c r="AG150" s="54">
        <v>56.04608154296875</v>
      </c>
      <c r="AH150" s="54">
        <v>34</v>
      </c>
      <c r="AI150" s="55">
        <v>0.98175376653671265</v>
      </c>
      <c r="AJ150" s="56">
        <v>1</v>
      </c>
      <c r="AK150" s="57">
        <v>654</v>
      </c>
      <c r="AL150" s="58">
        <v>125120942</v>
      </c>
      <c r="AM150" s="59">
        <v>1238</v>
      </c>
      <c r="AN150" s="60">
        <v>795</v>
      </c>
      <c r="AO150" s="61">
        <v>191316.42507645261</v>
      </c>
      <c r="AP150" s="58">
        <v>160500</v>
      </c>
      <c r="AQ150" s="59">
        <v>74.422019958496094</v>
      </c>
      <c r="AR150" s="59">
        <v>36</v>
      </c>
      <c r="AS150" s="62">
        <v>0.9723394513130188</v>
      </c>
      <c r="AT150" s="62">
        <v>0.98113209009170532</v>
      </c>
      <c r="AU150" s="62">
        <v>0.95230042934417725</v>
      </c>
      <c r="AV150" s="63">
        <v>0.97188752889633179</v>
      </c>
      <c r="AW150" s="58">
        <v>204925.87287449391</v>
      </c>
      <c r="AX150" s="58">
        <v>164900</v>
      </c>
      <c r="AY150" s="61">
        <v>199536.76322418137</v>
      </c>
      <c r="AZ150" s="58">
        <v>165000</v>
      </c>
      <c r="BA150" s="59">
        <v>70.130821228027344</v>
      </c>
      <c r="BB150" s="59">
        <v>32</v>
      </c>
      <c r="BC150" s="62">
        <v>0.95579206943511963</v>
      </c>
      <c r="BD150" s="63">
        <v>0.97378134727478027</v>
      </c>
    </row>
    <row r="151" spans="1:56" x14ac:dyDescent="0.25">
      <c r="A151" s="47">
        <v>41760</v>
      </c>
      <c r="B151" s="48">
        <v>166</v>
      </c>
      <c r="C151" s="49">
        <v>572</v>
      </c>
      <c r="D151" s="50">
        <v>5.3291926383972168</v>
      </c>
      <c r="E151" s="49">
        <v>231</v>
      </c>
      <c r="F151" s="49">
        <v>177</v>
      </c>
      <c r="G151" s="49">
        <v>266</v>
      </c>
      <c r="H151" s="51">
        <v>31084500</v>
      </c>
      <c r="I151" s="52">
        <v>187256.02409638555</v>
      </c>
      <c r="J151" s="53">
        <v>159000</v>
      </c>
      <c r="K151" s="54">
        <v>67.891563415527344</v>
      </c>
      <c r="L151" s="54">
        <v>27</v>
      </c>
      <c r="M151" s="55">
        <v>0.97556465864181519</v>
      </c>
      <c r="N151" s="55">
        <v>0.98000001907348633</v>
      </c>
      <c r="O151" s="55">
        <v>0.95783978700637817</v>
      </c>
      <c r="P151" s="56">
        <v>0.97543859481811523</v>
      </c>
      <c r="Q151" s="52">
        <v>247259.01573426573</v>
      </c>
      <c r="R151" s="53">
        <v>179900</v>
      </c>
      <c r="S151" s="54">
        <v>87.480766296386719</v>
      </c>
      <c r="T151" s="54">
        <v>54</v>
      </c>
      <c r="U151" s="55">
        <v>0.98555493354797363</v>
      </c>
      <c r="V151" s="56">
        <v>1</v>
      </c>
      <c r="W151" s="53">
        <v>202956.19913419912</v>
      </c>
      <c r="X151" s="53">
        <v>174900</v>
      </c>
      <c r="Y151" s="52">
        <v>219309.97175141243</v>
      </c>
      <c r="Z151" s="53">
        <v>170000</v>
      </c>
      <c r="AA151" s="54">
        <v>66.073448181152344</v>
      </c>
      <c r="AB151" s="54">
        <v>28</v>
      </c>
      <c r="AC151" s="55">
        <v>0.95665711164474487</v>
      </c>
      <c r="AD151" s="56">
        <v>0.97744566202163696</v>
      </c>
      <c r="AE151" s="52">
        <v>199607.03773584907</v>
      </c>
      <c r="AF151" s="53">
        <v>164900</v>
      </c>
      <c r="AG151" s="54">
        <v>61.748119354248047</v>
      </c>
      <c r="AH151" s="54">
        <v>27</v>
      </c>
      <c r="AI151" s="55">
        <v>0.98192411661148071</v>
      </c>
      <c r="AJ151" s="56">
        <v>1</v>
      </c>
      <c r="AK151" s="57">
        <v>480</v>
      </c>
      <c r="AL151" s="58">
        <v>91356861</v>
      </c>
      <c r="AM151" s="59">
        <v>1054</v>
      </c>
      <c r="AN151" s="60">
        <v>664</v>
      </c>
      <c r="AO151" s="61">
        <v>190326.79375000001</v>
      </c>
      <c r="AP151" s="58">
        <v>158750</v>
      </c>
      <c r="AQ151" s="59">
        <v>79.785415649414063</v>
      </c>
      <c r="AR151" s="59">
        <v>39.5</v>
      </c>
      <c r="AS151" s="62">
        <v>0.97031664848327637</v>
      </c>
      <c r="AT151" s="62">
        <v>0.978515625</v>
      </c>
      <c r="AU151" s="62">
        <v>0.95010602474212646</v>
      </c>
      <c r="AV151" s="63">
        <v>0.96952909231185913</v>
      </c>
      <c r="AW151" s="58">
        <v>206300.57034220532</v>
      </c>
      <c r="AX151" s="58">
        <v>164900</v>
      </c>
      <c r="AY151" s="61">
        <v>202931.7722473605</v>
      </c>
      <c r="AZ151" s="58">
        <v>165000</v>
      </c>
      <c r="BA151" s="59">
        <v>73.646087646484375</v>
      </c>
      <c r="BB151" s="59">
        <v>32</v>
      </c>
      <c r="BC151" s="62">
        <v>0.95564210414886475</v>
      </c>
      <c r="BD151" s="63">
        <v>0.97402596473693848</v>
      </c>
    </row>
    <row r="152" spans="1:56" x14ac:dyDescent="0.25">
      <c r="A152" s="47">
        <v>41730</v>
      </c>
      <c r="B152" s="48">
        <v>108</v>
      </c>
      <c r="C152" s="49">
        <v>535</v>
      </c>
      <c r="D152" s="50">
        <v>4.961359977722168</v>
      </c>
      <c r="E152" s="49">
        <v>283</v>
      </c>
      <c r="F152" s="49">
        <v>172</v>
      </c>
      <c r="G152" s="49">
        <v>252</v>
      </c>
      <c r="H152" s="51">
        <v>19111802</v>
      </c>
      <c r="I152" s="52">
        <v>176961.12962962964</v>
      </c>
      <c r="J152" s="53">
        <v>149250</v>
      </c>
      <c r="K152" s="54">
        <v>73.861114501953125</v>
      </c>
      <c r="L152" s="54">
        <v>34.5</v>
      </c>
      <c r="M152" s="55">
        <v>0.97120523452758789</v>
      </c>
      <c r="N152" s="55">
        <v>0.9760017991065979</v>
      </c>
      <c r="O152" s="55">
        <v>0.94600486755371094</v>
      </c>
      <c r="P152" s="56">
        <v>0.969687819480896</v>
      </c>
      <c r="Q152" s="52">
        <v>246718.19850187266</v>
      </c>
      <c r="R152" s="53">
        <v>174950</v>
      </c>
      <c r="S152" s="54">
        <v>87.904670715332031</v>
      </c>
      <c r="T152" s="54">
        <v>48</v>
      </c>
      <c r="U152" s="55">
        <v>0.98665779829025269</v>
      </c>
      <c r="V152" s="56">
        <v>1</v>
      </c>
      <c r="W152" s="53">
        <v>213412.63250883392</v>
      </c>
      <c r="X152" s="53">
        <v>166000</v>
      </c>
      <c r="Y152" s="52">
        <v>194827.19298245615</v>
      </c>
      <c r="Z152" s="53">
        <v>169900</v>
      </c>
      <c r="AA152" s="54">
        <v>63.430233001708984</v>
      </c>
      <c r="AB152" s="54">
        <v>22.5</v>
      </c>
      <c r="AC152" s="55">
        <v>0.95478719472885132</v>
      </c>
      <c r="AD152" s="56">
        <v>0.97398263216018677</v>
      </c>
      <c r="AE152" s="52">
        <v>196129.48207171314</v>
      </c>
      <c r="AF152" s="53">
        <v>169900</v>
      </c>
      <c r="AG152" s="54">
        <v>68.472221374511719</v>
      </c>
      <c r="AH152" s="54">
        <v>25</v>
      </c>
      <c r="AI152" s="55">
        <v>0.98236316442489624</v>
      </c>
      <c r="AJ152" s="56">
        <v>1</v>
      </c>
      <c r="AK152" s="57">
        <v>314</v>
      </c>
      <c r="AL152" s="58">
        <v>60272361</v>
      </c>
      <c r="AM152" s="59">
        <v>823</v>
      </c>
      <c r="AN152" s="60">
        <v>487</v>
      </c>
      <c r="AO152" s="61">
        <v>191950.19426751594</v>
      </c>
      <c r="AP152" s="58">
        <v>157700</v>
      </c>
      <c r="AQ152" s="59">
        <v>86.073249816894531</v>
      </c>
      <c r="AR152" s="59">
        <v>53.5</v>
      </c>
      <c r="AS152" s="62">
        <v>0.96755897998809814</v>
      </c>
      <c r="AT152" s="62">
        <v>0.97707462310791016</v>
      </c>
      <c r="AU152" s="62">
        <v>0.94604206085205078</v>
      </c>
      <c r="AV152" s="63">
        <v>0.96497499942779541</v>
      </c>
      <c r="AW152" s="58">
        <v>207241.55663824605</v>
      </c>
      <c r="AX152" s="58">
        <v>160000</v>
      </c>
      <c r="AY152" s="61">
        <v>196966.87242798353</v>
      </c>
      <c r="AZ152" s="58">
        <v>165000</v>
      </c>
      <c r="BA152" s="59">
        <v>76.398353576660156</v>
      </c>
      <c r="BB152" s="59">
        <v>33</v>
      </c>
      <c r="BC152" s="62">
        <v>0.95527243614196777</v>
      </c>
      <c r="BD152" s="63">
        <v>0.97274327278137207</v>
      </c>
    </row>
    <row r="153" spans="1:56" x14ac:dyDescent="0.25">
      <c r="A153" s="47">
        <v>41699</v>
      </c>
      <c r="B153" s="48">
        <v>84</v>
      </c>
      <c r="C153" s="49">
        <v>470</v>
      </c>
      <c r="D153" s="50">
        <v>4.3218388557434082</v>
      </c>
      <c r="E153" s="49">
        <v>248</v>
      </c>
      <c r="F153" s="49">
        <v>146</v>
      </c>
      <c r="G153" s="49">
        <v>188</v>
      </c>
      <c r="H153" s="51">
        <v>16891212</v>
      </c>
      <c r="I153" s="52">
        <v>201085.85714285713</v>
      </c>
      <c r="J153" s="53">
        <v>171950</v>
      </c>
      <c r="K153" s="54">
        <v>96.607139587402344</v>
      </c>
      <c r="L153" s="54">
        <v>41</v>
      </c>
      <c r="M153" s="55">
        <v>0.97666746377944946</v>
      </c>
      <c r="N153" s="55">
        <v>0.97836410999298096</v>
      </c>
      <c r="O153" s="55">
        <v>0.97090995311737061</v>
      </c>
      <c r="P153" s="56">
        <v>0.9693748950958252</v>
      </c>
      <c r="Q153" s="52">
        <v>241198.08974358975</v>
      </c>
      <c r="R153" s="53">
        <v>169900</v>
      </c>
      <c r="S153" s="54">
        <v>100.89787292480469</v>
      </c>
      <c r="T153" s="54">
        <v>53</v>
      </c>
      <c r="U153" s="55">
        <v>0.98629701137542725</v>
      </c>
      <c r="V153" s="56">
        <v>1</v>
      </c>
      <c r="W153" s="53">
        <v>205684.45161290321</v>
      </c>
      <c r="X153" s="53">
        <v>159900</v>
      </c>
      <c r="Y153" s="52">
        <v>191338.35616438356</v>
      </c>
      <c r="Z153" s="53">
        <v>159950</v>
      </c>
      <c r="AA153" s="54">
        <v>67.541099548339844</v>
      </c>
      <c r="AB153" s="54">
        <v>28.5</v>
      </c>
      <c r="AC153" s="55">
        <v>0.96465009450912476</v>
      </c>
      <c r="AD153" s="56">
        <v>0.98317515850067139</v>
      </c>
      <c r="AE153" s="52">
        <v>192392.71276595743</v>
      </c>
      <c r="AF153" s="53">
        <v>159900</v>
      </c>
      <c r="AG153" s="54">
        <v>77.579788208007813</v>
      </c>
      <c r="AH153" s="54">
        <v>32</v>
      </c>
      <c r="AI153" s="55">
        <v>0.97718173265457153</v>
      </c>
      <c r="AJ153" s="56">
        <v>1</v>
      </c>
      <c r="AK153" s="57">
        <v>206</v>
      </c>
      <c r="AL153" s="58">
        <v>41160559</v>
      </c>
      <c r="AM153" s="59">
        <v>540</v>
      </c>
      <c r="AN153" s="60">
        <v>315</v>
      </c>
      <c r="AO153" s="61">
        <v>199808.53883495147</v>
      </c>
      <c r="AP153" s="58">
        <v>167250</v>
      </c>
      <c r="AQ153" s="59">
        <v>92.475730895996094</v>
      </c>
      <c r="AR153" s="59">
        <v>70</v>
      </c>
      <c r="AS153" s="62">
        <v>0.96564733982086182</v>
      </c>
      <c r="AT153" s="62">
        <v>0.97823667526245117</v>
      </c>
      <c r="AU153" s="62">
        <v>0.94606155157089233</v>
      </c>
      <c r="AV153" s="63">
        <v>0.96122658252716064</v>
      </c>
      <c r="AW153" s="58">
        <v>203995.43308550186</v>
      </c>
      <c r="AX153" s="58">
        <v>159900</v>
      </c>
      <c r="AY153" s="61">
        <v>198128.41269841269</v>
      </c>
      <c r="AZ153" s="58">
        <v>164900</v>
      </c>
      <c r="BA153" s="59">
        <v>83.479362487792969</v>
      </c>
      <c r="BB153" s="59">
        <v>39</v>
      </c>
      <c r="BC153" s="62">
        <v>0.955535888671875</v>
      </c>
      <c r="BD153" s="63">
        <v>0.97249233722686768</v>
      </c>
    </row>
    <row r="154" spans="1:56" x14ac:dyDescent="0.25">
      <c r="A154" s="47">
        <v>41671</v>
      </c>
      <c r="B154" s="48">
        <v>63</v>
      </c>
      <c r="C154" s="49">
        <v>424</v>
      </c>
      <c r="D154" s="50">
        <v>3.863325834274292</v>
      </c>
      <c r="E154" s="49">
        <v>162</v>
      </c>
      <c r="F154" s="49">
        <v>93</v>
      </c>
      <c r="G154" s="49">
        <v>121</v>
      </c>
      <c r="H154" s="51">
        <v>13320822</v>
      </c>
      <c r="I154" s="52">
        <v>211441.61904761905</v>
      </c>
      <c r="J154" s="53">
        <v>167500</v>
      </c>
      <c r="K154" s="54">
        <v>91.365081787109375</v>
      </c>
      <c r="L154" s="54">
        <v>71</v>
      </c>
      <c r="M154" s="55">
        <v>0.9630851149559021</v>
      </c>
      <c r="N154" s="55">
        <v>0.97938144207000732</v>
      </c>
      <c r="O154" s="55">
        <v>0.93458670377731323</v>
      </c>
      <c r="P154" s="56">
        <v>0.95474863052368164</v>
      </c>
      <c r="Q154" s="52">
        <v>236954.83886255923</v>
      </c>
      <c r="R154" s="53">
        <v>165000</v>
      </c>
      <c r="S154" s="54">
        <v>111.46462249755859</v>
      </c>
      <c r="T154" s="54">
        <v>73</v>
      </c>
      <c r="U154" s="55">
        <v>0.98742473125457764</v>
      </c>
      <c r="V154" s="56">
        <v>1</v>
      </c>
      <c r="W154" s="53">
        <v>196520.36419753087</v>
      </c>
      <c r="X154" s="53">
        <v>157000</v>
      </c>
      <c r="Y154" s="52">
        <v>184943.54838709679</v>
      </c>
      <c r="Z154" s="53">
        <v>159900</v>
      </c>
      <c r="AA154" s="54">
        <v>90</v>
      </c>
      <c r="AB154" s="54">
        <v>38</v>
      </c>
      <c r="AC154" s="55">
        <v>0.95624977350234985</v>
      </c>
      <c r="AD154" s="56">
        <v>0.96497499942779541</v>
      </c>
      <c r="AE154" s="52">
        <v>201838.52066115703</v>
      </c>
      <c r="AF154" s="53">
        <v>164900</v>
      </c>
      <c r="AG154" s="54">
        <v>101.99173736572266</v>
      </c>
      <c r="AH154" s="54">
        <v>70</v>
      </c>
      <c r="AI154" s="55">
        <v>0.97525674104690552</v>
      </c>
      <c r="AJ154" s="56">
        <v>1</v>
      </c>
      <c r="AK154" s="57">
        <v>122</v>
      </c>
      <c r="AL154" s="58">
        <v>24269347</v>
      </c>
      <c r="AM154" s="59">
        <v>292</v>
      </c>
      <c r="AN154" s="60">
        <v>169</v>
      </c>
      <c r="AO154" s="61">
        <v>198929.07377049181</v>
      </c>
      <c r="AP154" s="58">
        <v>160000</v>
      </c>
      <c r="AQ154" s="59">
        <v>89.631149291992188</v>
      </c>
      <c r="AR154" s="59">
        <v>75.5</v>
      </c>
      <c r="AS154" s="62">
        <v>0.95805972814559937</v>
      </c>
      <c r="AT154" s="62">
        <v>0.97780966758728027</v>
      </c>
      <c r="AU154" s="62">
        <v>0.92895281314849854</v>
      </c>
      <c r="AV154" s="63">
        <v>0.94736844301223755</v>
      </c>
      <c r="AW154" s="58">
        <v>202551.03103448276</v>
      </c>
      <c r="AX154" s="58">
        <v>159000</v>
      </c>
      <c r="AY154" s="61">
        <v>203994.37869822484</v>
      </c>
      <c r="AZ154" s="58">
        <v>165000</v>
      </c>
      <c r="BA154" s="59">
        <v>97.248519897460938</v>
      </c>
      <c r="BB154" s="59">
        <v>62</v>
      </c>
      <c r="BC154" s="62">
        <v>0.94766199588775635</v>
      </c>
      <c r="BD154" s="63">
        <v>0.96262741088867188</v>
      </c>
    </row>
    <row r="155" spans="1:56" x14ac:dyDescent="0.25">
      <c r="A155" s="47">
        <v>41640</v>
      </c>
      <c r="B155" s="48">
        <v>59</v>
      </c>
      <c r="C155" s="49">
        <v>404</v>
      </c>
      <c r="D155" s="50">
        <v>3.6979405879974365</v>
      </c>
      <c r="E155" s="49">
        <v>130</v>
      </c>
      <c r="F155" s="49">
        <v>76</v>
      </c>
      <c r="G155" s="49">
        <v>92</v>
      </c>
      <c r="H155" s="51">
        <v>10948525</v>
      </c>
      <c r="I155" s="52">
        <v>185568.22033898305</v>
      </c>
      <c r="J155" s="53">
        <v>151500</v>
      </c>
      <c r="K155" s="54">
        <v>87.7796630859375</v>
      </c>
      <c r="L155" s="54">
        <v>88</v>
      </c>
      <c r="M155" s="55">
        <v>0.9526936411857605</v>
      </c>
      <c r="N155" s="55">
        <v>0.97361236810684204</v>
      </c>
      <c r="O155" s="55">
        <v>0.92293703556060791</v>
      </c>
      <c r="P155" s="56">
        <v>0.94441354274749756</v>
      </c>
      <c r="Q155" s="52">
        <v>226462.38557213929</v>
      </c>
      <c r="R155" s="53">
        <v>163700</v>
      </c>
      <c r="S155" s="54">
        <v>120.84900665283203</v>
      </c>
      <c r="T155" s="54">
        <v>95</v>
      </c>
      <c r="U155" s="55">
        <v>0.98026072978973389</v>
      </c>
      <c r="V155" s="56">
        <v>1</v>
      </c>
      <c r="W155" s="53">
        <v>210183.59375</v>
      </c>
      <c r="X155" s="53">
        <v>159900</v>
      </c>
      <c r="Y155" s="52">
        <v>227306.57894736843</v>
      </c>
      <c r="Z155" s="53">
        <v>169900</v>
      </c>
      <c r="AA155" s="54">
        <v>106.11842346191406</v>
      </c>
      <c r="AB155" s="54">
        <v>80.5</v>
      </c>
      <c r="AC155" s="55">
        <v>0.93715327978134155</v>
      </c>
      <c r="AD155" s="56">
        <v>0.95363825559616089</v>
      </c>
      <c r="AE155" s="52">
        <v>225465.54347826086</v>
      </c>
      <c r="AF155" s="53">
        <v>169900</v>
      </c>
      <c r="AG155" s="54">
        <v>100.68478393554688</v>
      </c>
      <c r="AH155" s="54">
        <v>80.5</v>
      </c>
      <c r="AI155" s="55">
        <v>0.96343725919723511</v>
      </c>
      <c r="AJ155" s="56">
        <v>1</v>
      </c>
      <c r="AK155" s="57">
        <v>59</v>
      </c>
      <c r="AL155" s="58">
        <v>10948525</v>
      </c>
      <c r="AM155" s="59">
        <v>130</v>
      </c>
      <c r="AN155" s="60">
        <v>76</v>
      </c>
      <c r="AO155" s="61">
        <v>185568.22033898305</v>
      </c>
      <c r="AP155" s="58">
        <v>151500</v>
      </c>
      <c r="AQ155" s="59">
        <v>87.7796630859375</v>
      </c>
      <c r="AR155" s="59">
        <v>88</v>
      </c>
      <c r="AS155" s="62">
        <v>0.9526936411857605</v>
      </c>
      <c r="AT155" s="62">
        <v>0.97361236810684204</v>
      </c>
      <c r="AU155" s="62">
        <v>0.92293703556060791</v>
      </c>
      <c r="AV155" s="63">
        <v>0.94441354274749756</v>
      </c>
      <c r="AW155" s="58">
        <v>210183.59375</v>
      </c>
      <c r="AX155" s="58">
        <v>159900</v>
      </c>
      <c r="AY155" s="61">
        <v>227306.57894736843</v>
      </c>
      <c r="AZ155" s="58">
        <v>169900</v>
      </c>
      <c r="BA155" s="59">
        <v>106.11842346191406</v>
      </c>
      <c r="BB155" s="59">
        <v>80.5</v>
      </c>
      <c r="BC155" s="62">
        <v>0.93715327978134155</v>
      </c>
      <c r="BD155" s="63">
        <v>0.95363825559616089</v>
      </c>
    </row>
    <row r="156" spans="1:56" x14ac:dyDescent="0.25">
      <c r="A156" s="47">
        <v>41609</v>
      </c>
      <c r="B156" s="48">
        <v>69</v>
      </c>
      <c r="C156" s="49">
        <v>394</v>
      </c>
      <c r="D156" s="50">
        <v>3.6622772216796875</v>
      </c>
      <c r="E156" s="49">
        <v>71</v>
      </c>
      <c r="F156" s="49">
        <v>59</v>
      </c>
      <c r="G156" s="49">
        <v>72</v>
      </c>
      <c r="H156" s="51">
        <v>13245442</v>
      </c>
      <c r="I156" s="52">
        <v>191962.92753623187</v>
      </c>
      <c r="J156" s="53">
        <v>162000</v>
      </c>
      <c r="K156" s="54">
        <v>85.405799865722656</v>
      </c>
      <c r="L156" s="54">
        <v>48</v>
      </c>
      <c r="M156" s="55">
        <v>0.95742237567901611</v>
      </c>
      <c r="N156" s="55">
        <v>0.97341513633728027</v>
      </c>
      <c r="O156" s="55">
        <v>0.91238945722579956</v>
      </c>
      <c r="P156" s="56">
        <v>0.94271212816238403</v>
      </c>
      <c r="Q156" s="52">
        <v>233167.24111675128</v>
      </c>
      <c r="R156" s="53">
        <v>164700</v>
      </c>
      <c r="S156" s="54">
        <v>132.5736083984375</v>
      </c>
      <c r="T156" s="54">
        <v>104</v>
      </c>
      <c r="U156" s="55">
        <v>0.976798415184021</v>
      </c>
      <c r="V156" s="56">
        <v>1</v>
      </c>
      <c r="W156" s="53">
        <v>218876.04225352113</v>
      </c>
      <c r="X156" s="53">
        <v>171999</v>
      </c>
      <c r="Y156" s="52">
        <v>188972.86440677967</v>
      </c>
      <c r="Z156" s="53">
        <v>160000</v>
      </c>
      <c r="AA156" s="54">
        <v>82.796607971191406</v>
      </c>
      <c r="AB156" s="54">
        <v>74</v>
      </c>
      <c r="AC156" s="55">
        <v>0.92620432376861572</v>
      </c>
      <c r="AD156" s="56">
        <v>0.94736844301223755</v>
      </c>
      <c r="AE156" s="52">
        <v>199770.29166666666</v>
      </c>
      <c r="AF156" s="53">
        <v>169700</v>
      </c>
      <c r="AG156" s="54">
        <v>83.722221374511719</v>
      </c>
      <c r="AH156" s="54">
        <v>75</v>
      </c>
      <c r="AI156" s="55">
        <v>0.96011877059936523</v>
      </c>
      <c r="AJ156" s="56">
        <v>1</v>
      </c>
      <c r="AK156" s="57">
        <v>1291</v>
      </c>
      <c r="AL156" s="58">
        <v>260340972</v>
      </c>
      <c r="AM156" s="59">
        <v>1974</v>
      </c>
      <c r="AN156" s="60">
        <v>1293</v>
      </c>
      <c r="AO156" s="61">
        <v>201658.3826491092</v>
      </c>
      <c r="AP156" s="58">
        <v>168900</v>
      </c>
      <c r="AQ156" s="59">
        <v>79.815643310546875</v>
      </c>
      <c r="AR156" s="59">
        <v>42</v>
      </c>
      <c r="AS156" s="62">
        <v>0.97073644399642944</v>
      </c>
      <c r="AT156" s="62">
        <v>0.97914004325866699</v>
      </c>
      <c r="AU156" s="62">
        <v>0.94932562112808228</v>
      </c>
      <c r="AV156" s="63">
        <v>0.96885812282562256</v>
      </c>
      <c r="AW156" s="58">
        <v>207586.6242393509</v>
      </c>
      <c r="AX156" s="58">
        <v>167000</v>
      </c>
      <c r="AY156" s="61">
        <v>205603.96981424149</v>
      </c>
      <c r="AZ156" s="58">
        <v>169900</v>
      </c>
      <c r="BA156" s="59">
        <v>78.307807922363281</v>
      </c>
      <c r="BB156" s="59">
        <v>42</v>
      </c>
      <c r="BC156" s="62">
        <v>0.94769543409347534</v>
      </c>
      <c r="BD156" s="63">
        <v>0.96835440397262573</v>
      </c>
    </row>
    <row r="157" spans="1:56" x14ac:dyDescent="0.25">
      <c r="A157" s="47">
        <v>41579</v>
      </c>
      <c r="B157" s="48">
        <v>71</v>
      </c>
      <c r="C157" s="49">
        <v>479</v>
      </c>
      <c r="D157" s="50">
        <v>4.4113583564758301</v>
      </c>
      <c r="E157" s="49">
        <v>88</v>
      </c>
      <c r="F157" s="49">
        <v>72</v>
      </c>
      <c r="G157" s="49">
        <v>93</v>
      </c>
      <c r="H157" s="51">
        <v>15486170</v>
      </c>
      <c r="I157" s="52">
        <v>218115.07042253521</v>
      </c>
      <c r="J157" s="53">
        <v>185000</v>
      </c>
      <c r="K157" s="54">
        <v>72.591552734375</v>
      </c>
      <c r="L157" s="54">
        <v>52</v>
      </c>
      <c r="M157" s="55">
        <v>0.96506917476654053</v>
      </c>
      <c r="N157" s="55">
        <v>0.97673141956329346</v>
      </c>
      <c r="O157" s="55">
        <v>0.93578892946243286</v>
      </c>
      <c r="P157" s="56">
        <v>0.96308457851409912</v>
      </c>
      <c r="Q157" s="52">
        <v>220742.92901878915</v>
      </c>
      <c r="R157" s="53">
        <v>159500</v>
      </c>
      <c r="S157" s="54">
        <v>128.59498596191406</v>
      </c>
      <c r="T157" s="54">
        <v>95</v>
      </c>
      <c r="U157" s="55">
        <v>0.97488480806350708</v>
      </c>
      <c r="V157" s="56">
        <v>1</v>
      </c>
      <c r="W157" s="53">
        <v>177970.84090909091</v>
      </c>
      <c r="X157" s="53">
        <v>144950</v>
      </c>
      <c r="Y157" s="52">
        <v>217365.41666666666</v>
      </c>
      <c r="Z157" s="53">
        <v>169900</v>
      </c>
      <c r="AA157" s="54">
        <v>90.208335876464844</v>
      </c>
      <c r="AB157" s="54">
        <v>65</v>
      </c>
      <c r="AC157" s="55">
        <v>0.92626529932022095</v>
      </c>
      <c r="AD157" s="56">
        <v>0.95106196403503418</v>
      </c>
      <c r="AE157" s="52">
        <v>205637.95698924732</v>
      </c>
      <c r="AF157" s="53">
        <v>174900</v>
      </c>
      <c r="AG157" s="54">
        <v>83.795700073242188</v>
      </c>
      <c r="AH157" s="54">
        <v>70</v>
      </c>
      <c r="AI157" s="55">
        <v>0.9476315975189209</v>
      </c>
      <c r="AJ157" s="56">
        <v>0.97966098785400391</v>
      </c>
      <c r="AK157" s="57">
        <v>1222</v>
      </c>
      <c r="AL157" s="58">
        <v>247095530</v>
      </c>
      <c r="AM157" s="59">
        <v>1903</v>
      </c>
      <c r="AN157" s="60">
        <v>1234</v>
      </c>
      <c r="AO157" s="61">
        <v>202205.83469721768</v>
      </c>
      <c r="AP157" s="58">
        <v>169000</v>
      </c>
      <c r="AQ157" s="59">
        <v>79.5</v>
      </c>
      <c r="AR157" s="59">
        <v>42</v>
      </c>
      <c r="AS157" s="62">
        <v>0.97148942947387695</v>
      </c>
      <c r="AT157" s="62">
        <v>0.97957479953765869</v>
      </c>
      <c r="AU157" s="62">
        <v>0.95141464471817017</v>
      </c>
      <c r="AV157" s="63">
        <v>0.96969699859619141</v>
      </c>
      <c r="AW157" s="58">
        <v>207164.97843240399</v>
      </c>
      <c r="AX157" s="58">
        <v>165900</v>
      </c>
      <c r="AY157" s="61">
        <v>206399.7810218978</v>
      </c>
      <c r="AZ157" s="58">
        <v>172500</v>
      </c>
      <c r="BA157" s="59">
        <v>78.093193054199219</v>
      </c>
      <c r="BB157" s="59">
        <v>42</v>
      </c>
      <c r="BC157" s="62">
        <v>0.94872462749481201</v>
      </c>
      <c r="BD157" s="63">
        <v>0.96923094987869263</v>
      </c>
    </row>
    <row r="158" spans="1:56" x14ac:dyDescent="0.25">
      <c r="A158" s="47">
        <v>41548</v>
      </c>
      <c r="B158" s="48">
        <v>91</v>
      </c>
      <c r="C158" s="49">
        <v>540</v>
      </c>
      <c r="D158" s="50">
        <v>5.0116009712219238</v>
      </c>
      <c r="E158" s="49">
        <v>126</v>
      </c>
      <c r="F158" s="49">
        <v>65</v>
      </c>
      <c r="G158" s="49">
        <v>89</v>
      </c>
      <c r="H158" s="51">
        <v>16661549</v>
      </c>
      <c r="I158" s="52">
        <v>183093.94505494504</v>
      </c>
      <c r="J158" s="53">
        <v>156000</v>
      </c>
      <c r="K158" s="54">
        <v>49.538459777832031</v>
      </c>
      <c r="L158" s="54">
        <v>37</v>
      </c>
      <c r="M158" s="55">
        <v>0.96393036842346191</v>
      </c>
      <c r="N158" s="55">
        <v>0.97835421562194824</v>
      </c>
      <c r="O158" s="55">
        <v>0.93366456031799316</v>
      </c>
      <c r="P158" s="56">
        <v>0.96661031246185303</v>
      </c>
      <c r="Q158" s="52">
        <v>221506.27962962963</v>
      </c>
      <c r="R158" s="53">
        <v>163500</v>
      </c>
      <c r="S158" s="54">
        <v>114.95370483398438</v>
      </c>
      <c r="T158" s="54">
        <v>80.5</v>
      </c>
      <c r="U158" s="55">
        <v>0.97044402360916138</v>
      </c>
      <c r="V158" s="56">
        <v>1</v>
      </c>
      <c r="W158" s="53">
        <v>207642.01587301589</v>
      </c>
      <c r="X158" s="53">
        <v>167950</v>
      </c>
      <c r="Y158" s="52">
        <v>215049.0625</v>
      </c>
      <c r="Z158" s="53">
        <v>199850</v>
      </c>
      <c r="AA158" s="54">
        <v>72.861541748046875</v>
      </c>
      <c r="AB158" s="54">
        <v>52</v>
      </c>
      <c r="AC158" s="55">
        <v>0.92093813419342041</v>
      </c>
      <c r="AD158" s="56">
        <v>0.95686626434326172</v>
      </c>
      <c r="AE158" s="52">
        <v>219312.72727272726</v>
      </c>
      <c r="AF158" s="53">
        <v>192450</v>
      </c>
      <c r="AG158" s="54">
        <v>69.224716186523438</v>
      </c>
      <c r="AH158" s="54">
        <v>52</v>
      </c>
      <c r="AI158" s="55">
        <v>0.96414774656295776</v>
      </c>
      <c r="AJ158" s="56">
        <v>1</v>
      </c>
      <c r="AK158" s="57">
        <v>1151</v>
      </c>
      <c r="AL158" s="58">
        <v>231609360</v>
      </c>
      <c r="AM158" s="59">
        <v>1815</v>
      </c>
      <c r="AN158" s="60">
        <v>1162</v>
      </c>
      <c r="AO158" s="61">
        <v>201224.46568201564</v>
      </c>
      <c r="AP158" s="58">
        <v>168750</v>
      </c>
      <c r="AQ158" s="59">
        <v>79.9261474609375</v>
      </c>
      <c r="AR158" s="59">
        <v>42</v>
      </c>
      <c r="AS158" s="62">
        <v>0.97188025712966919</v>
      </c>
      <c r="AT158" s="62">
        <v>0.98009800910949707</v>
      </c>
      <c r="AU158" s="62">
        <v>0.95236575603485107</v>
      </c>
      <c r="AV158" s="63">
        <v>0.96994447708129883</v>
      </c>
      <c r="AW158" s="58">
        <v>208582.01323772751</v>
      </c>
      <c r="AX158" s="58">
        <v>167500</v>
      </c>
      <c r="AY158" s="61">
        <v>205719.7416020672</v>
      </c>
      <c r="AZ158" s="58">
        <v>172500</v>
      </c>
      <c r="BA158" s="59">
        <v>77.342514038085938</v>
      </c>
      <c r="BB158" s="59">
        <v>40</v>
      </c>
      <c r="BC158" s="62">
        <v>0.95011866092681885</v>
      </c>
      <c r="BD158" s="63">
        <v>0.96969699859619141</v>
      </c>
    </row>
    <row r="159" spans="1:56" x14ac:dyDescent="0.25">
      <c r="A159" s="47">
        <v>41518</v>
      </c>
      <c r="B159" s="48">
        <v>90</v>
      </c>
      <c r="C159" s="49">
        <v>553</v>
      </c>
      <c r="D159" s="50">
        <v>5.1803278923034668</v>
      </c>
      <c r="E159" s="49">
        <v>147</v>
      </c>
      <c r="F159" s="49">
        <v>71</v>
      </c>
      <c r="G159" s="49">
        <v>125</v>
      </c>
      <c r="H159" s="51">
        <v>18518689</v>
      </c>
      <c r="I159" s="52">
        <v>205763.2111111111</v>
      </c>
      <c r="J159" s="53">
        <v>168450</v>
      </c>
      <c r="K159" s="54">
        <v>56.733333587646484</v>
      </c>
      <c r="L159" s="54">
        <v>37.5</v>
      </c>
      <c r="M159" s="55">
        <v>0.96577757596969604</v>
      </c>
      <c r="N159" s="55">
        <v>0.97440004348754883</v>
      </c>
      <c r="O159" s="55">
        <v>0.94601434469223022</v>
      </c>
      <c r="P159" s="56">
        <v>0.97018182277679443</v>
      </c>
      <c r="Q159" s="52">
        <v>226326.91139240508</v>
      </c>
      <c r="R159" s="53">
        <v>159999</v>
      </c>
      <c r="S159" s="54">
        <v>107.41953277587891</v>
      </c>
      <c r="T159" s="54">
        <v>71</v>
      </c>
      <c r="U159" s="55">
        <v>0.97265857458114624</v>
      </c>
      <c r="V159" s="56">
        <v>1</v>
      </c>
      <c r="W159" s="53">
        <v>199633.23972602739</v>
      </c>
      <c r="X159" s="53">
        <v>159750</v>
      </c>
      <c r="Y159" s="52">
        <v>221109.85915492958</v>
      </c>
      <c r="Z159" s="53">
        <v>174900</v>
      </c>
      <c r="AA159" s="54">
        <v>60.042255401611328</v>
      </c>
      <c r="AB159" s="54">
        <v>35</v>
      </c>
      <c r="AC159" s="55">
        <v>0.92897462844848633</v>
      </c>
      <c r="AD159" s="56">
        <v>0.96211665868759155</v>
      </c>
      <c r="AE159" s="52">
        <v>203964.64</v>
      </c>
      <c r="AF159" s="53">
        <v>169900</v>
      </c>
      <c r="AG159" s="54">
        <v>57.720001220703125</v>
      </c>
      <c r="AH159" s="54">
        <v>45</v>
      </c>
      <c r="AI159" s="55">
        <v>0.96810775995254517</v>
      </c>
      <c r="AJ159" s="56">
        <v>1</v>
      </c>
      <c r="AK159" s="57">
        <v>1060</v>
      </c>
      <c r="AL159" s="58">
        <v>214947811</v>
      </c>
      <c r="AM159" s="59">
        <v>1689</v>
      </c>
      <c r="AN159" s="60">
        <v>1097</v>
      </c>
      <c r="AO159" s="61">
        <v>202780.95377358492</v>
      </c>
      <c r="AP159" s="58">
        <v>169900</v>
      </c>
      <c r="AQ159" s="59">
        <v>82.534904479980469</v>
      </c>
      <c r="AR159" s="59">
        <v>42</v>
      </c>
      <c r="AS159" s="62">
        <v>0.97255522012710571</v>
      </c>
      <c r="AT159" s="62">
        <v>0.98048543930053711</v>
      </c>
      <c r="AU159" s="62">
        <v>0.95395362377166748</v>
      </c>
      <c r="AV159" s="63">
        <v>0.97065085172653198</v>
      </c>
      <c r="AW159" s="58">
        <v>208652.22050978069</v>
      </c>
      <c r="AX159" s="58">
        <v>167500</v>
      </c>
      <c r="AY159" s="61">
        <v>205175.46034639928</v>
      </c>
      <c r="AZ159" s="58">
        <v>169900</v>
      </c>
      <c r="BA159" s="59">
        <v>77.608024597167969</v>
      </c>
      <c r="BB159" s="59">
        <v>40</v>
      </c>
      <c r="BC159" s="62">
        <v>0.95182263851165771</v>
      </c>
      <c r="BD159" s="63">
        <v>0.9701988697052002</v>
      </c>
    </row>
    <row r="160" spans="1:56" x14ac:dyDescent="0.25">
      <c r="A160" s="47">
        <v>41487</v>
      </c>
      <c r="B160" s="48">
        <v>140</v>
      </c>
      <c r="C160" s="49">
        <v>545</v>
      </c>
      <c r="D160" s="50">
        <v>5.0934581756591797</v>
      </c>
      <c r="E160" s="49">
        <v>175</v>
      </c>
      <c r="F160" s="49">
        <v>107</v>
      </c>
      <c r="G160" s="49">
        <v>133</v>
      </c>
      <c r="H160" s="51">
        <v>30484070</v>
      </c>
      <c r="I160" s="52">
        <v>217743.35714285713</v>
      </c>
      <c r="J160" s="53">
        <v>180000</v>
      </c>
      <c r="K160" s="54">
        <v>75.964286804199219</v>
      </c>
      <c r="L160" s="54">
        <v>47</v>
      </c>
      <c r="M160" s="55">
        <v>0.97059917449951172</v>
      </c>
      <c r="N160" s="55">
        <v>0.9787743091583252</v>
      </c>
      <c r="O160" s="55">
        <v>0.95309394598007202</v>
      </c>
      <c r="P160" s="56">
        <v>0.97104239463806152</v>
      </c>
      <c r="Q160" s="52">
        <v>233280.57536764705</v>
      </c>
      <c r="R160" s="53">
        <v>167950</v>
      </c>
      <c r="S160" s="54">
        <v>104.24770355224609</v>
      </c>
      <c r="T160" s="54">
        <v>68</v>
      </c>
      <c r="U160" s="55">
        <v>0.97561740875244141</v>
      </c>
      <c r="V160" s="56">
        <v>1</v>
      </c>
      <c r="W160" s="53">
        <v>188437.35632183909</v>
      </c>
      <c r="X160" s="53">
        <v>164900</v>
      </c>
      <c r="Y160" s="52">
        <v>219961.20560747664</v>
      </c>
      <c r="Z160" s="53">
        <v>173500</v>
      </c>
      <c r="AA160" s="54">
        <v>53</v>
      </c>
      <c r="AB160" s="54">
        <v>38</v>
      </c>
      <c r="AC160" s="55">
        <v>0.94533276557922363</v>
      </c>
      <c r="AD160" s="56">
        <v>0.96885812282562256</v>
      </c>
      <c r="AE160" s="52">
        <v>204081.05263157896</v>
      </c>
      <c r="AF160" s="53">
        <v>162500</v>
      </c>
      <c r="AG160" s="54">
        <v>60.947368621826172</v>
      </c>
      <c r="AH160" s="54">
        <v>44</v>
      </c>
      <c r="AI160" s="55">
        <v>0.97689878940582275</v>
      </c>
      <c r="AJ160" s="56">
        <v>1</v>
      </c>
      <c r="AK160" s="57">
        <v>970</v>
      </c>
      <c r="AL160" s="58">
        <v>196429122</v>
      </c>
      <c r="AM160" s="59">
        <v>1542</v>
      </c>
      <c r="AN160" s="60">
        <v>1026</v>
      </c>
      <c r="AO160" s="61">
        <v>202504.24948453609</v>
      </c>
      <c r="AP160" s="58">
        <v>169950</v>
      </c>
      <c r="AQ160" s="59">
        <v>84.928863525390625</v>
      </c>
      <c r="AR160" s="59">
        <v>42</v>
      </c>
      <c r="AS160" s="62">
        <v>0.97318404912948608</v>
      </c>
      <c r="AT160" s="62">
        <v>0.98049938678741455</v>
      </c>
      <c r="AU160" s="62">
        <v>0.95469021797180176</v>
      </c>
      <c r="AV160" s="63">
        <v>0.97065085172653198</v>
      </c>
      <c r="AW160" s="58">
        <v>209506.71187540557</v>
      </c>
      <c r="AX160" s="58">
        <v>168000</v>
      </c>
      <c r="AY160" s="61">
        <v>204072.78752436646</v>
      </c>
      <c r="AZ160" s="58">
        <v>169900</v>
      </c>
      <c r="BA160" s="59">
        <v>78.823585510253906</v>
      </c>
      <c r="BB160" s="59">
        <v>40</v>
      </c>
      <c r="BC160" s="62">
        <v>0.95340532064437866</v>
      </c>
      <c r="BD160" s="63">
        <v>0.97077661752700806</v>
      </c>
    </row>
    <row r="161" spans="1:56" x14ac:dyDescent="0.25">
      <c r="A161" s="47">
        <v>41456</v>
      </c>
      <c r="B161" s="48">
        <v>174</v>
      </c>
      <c r="C161" s="49">
        <v>548</v>
      </c>
      <c r="D161" s="50">
        <v>5.2565946578979492</v>
      </c>
      <c r="E161" s="49">
        <v>185</v>
      </c>
      <c r="F161" s="49">
        <v>118</v>
      </c>
      <c r="G161" s="49">
        <v>163</v>
      </c>
      <c r="H161" s="51">
        <v>34565527</v>
      </c>
      <c r="I161" s="52">
        <v>198652.4540229885</v>
      </c>
      <c r="J161" s="53">
        <v>170950</v>
      </c>
      <c r="K161" s="54">
        <v>63.954021453857422</v>
      </c>
      <c r="L161" s="54">
        <v>26</v>
      </c>
      <c r="M161" s="55">
        <v>0.97302824258804321</v>
      </c>
      <c r="N161" s="55">
        <v>0.9833061695098877</v>
      </c>
      <c r="O161" s="55">
        <v>0.95985519886016846</v>
      </c>
      <c r="P161" s="56">
        <v>0.97757375240325928</v>
      </c>
      <c r="Q161" s="52">
        <v>239794.86496350364</v>
      </c>
      <c r="R161" s="53">
        <v>169700</v>
      </c>
      <c r="S161" s="54">
        <v>104.48357391357422</v>
      </c>
      <c r="T161" s="54">
        <v>62</v>
      </c>
      <c r="U161" s="55">
        <v>0.97855901718139648</v>
      </c>
      <c r="V161" s="56">
        <v>1</v>
      </c>
      <c r="W161" s="53">
        <v>200733.67027027026</v>
      </c>
      <c r="X161" s="53">
        <v>155000</v>
      </c>
      <c r="Y161" s="52">
        <v>197871.61016949153</v>
      </c>
      <c r="Z161" s="53">
        <v>169950</v>
      </c>
      <c r="AA161" s="54">
        <v>68.16949462890625</v>
      </c>
      <c r="AB161" s="54">
        <v>43</v>
      </c>
      <c r="AC161" s="55">
        <v>0.95154809951782227</v>
      </c>
      <c r="AD161" s="56">
        <v>0.97005987167358398</v>
      </c>
      <c r="AE161" s="52">
        <v>209737.42331288345</v>
      </c>
      <c r="AF161" s="53">
        <v>179900</v>
      </c>
      <c r="AG161" s="54">
        <v>77.846626281738281</v>
      </c>
      <c r="AH161" s="54">
        <v>46</v>
      </c>
      <c r="AI161" s="55">
        <v>0.97731804847717285</v>
      </c>
      <c r="AJ161" s="56">
        <v>1</v>
      </c>
      <c r="AK161" s="57">
        <v>830</v>
      </c>
      <c r="AL161" s="58">
        <v>165945052</v>
      </c>
      <c r="AM161" s="59">
        <v>1367</v>
      </c>
      <c r="AN161" s="60">
        <v>919</v>
      </c>
      <c r="AO161" s="61">
        <v>199933.79759036144</v>
      </c>
      <c r="AP161" s="58">
        <v>167875</v>
      </c>
      <c r="AQ161" s="59">
        <v>86.440963745117188</v>
      </c>
      <c r="AR161" s="59">
        <v>42</v>
      </c>
      <c r="AS161" s="62">
        <v>0.97362005710601807</v>
      </c>
      <c r="AT161" s="62">
        <v>0.98125958442687988</v>
      </c>
      <c r="AU161" s="62">
        <v>0.95495951175689697</v>
      </c>
      <c r="AV161" s="63">
        <v>0.97027337551116943</v>
      </c>
      <c r="AW161" s="58">
        <v>212188.54645208485</v>
      </c>
      <c r="AX161" s="58">
        <v>169000</v>
      </c>
      <c r="AY161" s="61">
        <v>202222.88465723614</v>
      </c>
      <c r="AZ161" s="58">
        <v>169900</v>
      </c>
      <c r="BA161" s="59">
        <v>81.830253601074219</v>
      </c>
      <c r="BB161" s="59">
        <v>40</v>
      </c>
      <c r="BC161" s="62">
        <v>0.95434623956680298</v>
      </c>
      <c r="BD161" s="63">
        <v>0.97119128704071045</v>
      </c>
    </row>
    <row r="162" spans="1:56" x14ac:dyDescent="0.25">
      <c r="A162" s="47">
        <v>41426</v>
      </c>
      <c r="B162" s="48">
        <v>173</v>
      </c>
      <c r="C162" s="49">
        <v>554</v>
      </c>
      <c r="D162" s="50">
        <v>5.4581279754638672</v>
      </c>
      <c r="E162" s="49">
        <v>207</v>
      </c>
      <c r="F162" s="49">
        <v>113</v>
      </c>
      <c r="G162" s="49">
        <v>231</v>
      </c>
      <c r="H162" s="51">
        <v>35098823</v>
      </c>
      <c r="I162" s="52">
        <v>202883.36994219653</v>
      </c>
      <c r="J162" s="53">
        <v>166500</v>
      </c>
      <c r="K162" s="54">
        <v>72.040458679199219</v>
      </c>
      <c r="L162" s="54">
        <v>34</v>
      </c>
      <c r="M162" s="55">
        <v>0.9831203818321228</v>
      </c>
      <c r="N162" s="55">
        <v>0.98644065856933594</v>
      </c>
      <c r="O162" s="55">
        <v>0.97255790233612061</v>
      </c>
      <c r="P162" s="56">
        <v>0.97810220718383789</v>
      </c>
      <c r="Q162" s="52">
        <v>236248.73285198555</v>
      </c>
      <c r="R162" s="53">
        <v>170000</v>
      </c>
      <c r="S162" s="54">
        <v>103.94765472412109</v>
      </c>
      <c r="T162" s="54">
        <v>61</v>
      </c>
      <c r="U162" s="55">
        <v>0.9800713062286377</v>
      </c>
      <c r="V162" s="56">
        <v>1</v>
      </c>
      <c r="W162" s="53">
        <v>213062.65217391305</v>
      </c>
      <c r="X162" s="53">
        <v>162500</v>
      </c>
      <c r="Y162" s="52">
        <v>208291.32743362832</v>
      </c>
      <c r="Z162" s="53">
        <v>179900</v>
      </c>
      <c r="AA162" s="54">
        <v>69.752212524414063</v>
      </c>
      <c r="AB162" s="54">
        <v>42</v>
      </c>
      <c r="AC162" s="55">
        <v>0.9540284276008606</v>
      </c>
      <c r="AD162" s="56">
        <v>0.97220677137374878</v>
      </c>
      <c r="AE162" s="52">
        <v>209455.49783549784</v>
      </c>
      <c r="AF162" s="53">
        <v>178000</v>
      </c>
      <c r="AG162" s="54">
        <v>69.978355407714844</v>
      </c>
      <c r="AH162" s="54">
        <v>32</v>
      </c>
      <c r="AI162" s="55">
        <v>0.9849357008934021</v>
      </c>
      <c r="AJ162" s="56">
        <v>1</v>
      </c>
      <c r="AK162" s="57">
        <v>656</v>
      </c>
      <c r="AL162" s="58">
        <v>131379525</v>
      </c>
      <c r="AM162" s="59">
        <v>1182</v>
      </c>
      <c r="AN162" s="60">
        <v>801</v>
      </c>
      <c r="AO162" s="61">
        <v>200273.66615853659</v>
      </c>
      <c r="AP162" s="58">
        <v>167125</v>
      </c>
      <c r="AQ162" s="59">
        <v>92.405487060546875</v>
      </c>
      <c r="AR162" s="59">
        <v>47</v>
      </c>
      <c r="AS162" s="62">
        <v>0.97377705574035645</v>
      </c>
      <c r="AT162" s="62">
        <v>0.98055517673492432</v>
      </c>
      <c r="AU162" s="62">
        <v>0.95366090536117554</v>
      </c>
      <c r="AV162" s="63">
        <v>0.96909433603286743</v>
      </c>
      <c r="AW162" s="58">
        <v>213981.39932318105</v>
      </c>
      <c r="AX162" s="58">
        <v>169900</v>
      </c>
      <c r="AY162" s="61">
        <v>202863.8963795256</v>
      </c>
      <c r="AZ162" s="58">
        <v>169900</v>
      </c>
      <c r="BA162" s="59">
        <v>83.842697143554688</v>
      </c>
      <c r="BB162" s="59">
        <v>40</v>
      </c>
      <c r="BC162" s="62">
        <v>0.95475494861602783</v>
      </c>
      <c r="BD162" s="63">
        <v>0.97166669368743896</v>
      </c>
    </row>
    <row r="163" spans="1:56" x14ac:dyDescent="0.25">
      <c r="A163" s="47">
        <v>41395</v>
      </c>
      <c r="B163" s="48">
        <v>172</v>
      </c>
      <c r="C163" s="49">
        <v>521</v>
      </c>
      <c r="D163" s="50">
        <v>5.1499176025390625</v>
      </c>
      <c r="E163" s="49">
        <v>196</v>
      </c>
      <c r="F163" s="49">
        <v>171</v>
      </c>
      <c r="G163" s="49">
        <v>286</v>
      </c>
      <c r="H163" s="51">
        <v>33350753</v>
      </c>
      <c r="I163" s="52">
        <v>193899.72674418605</v>
      </c>
      <c r="J163" s="53">
        <v>165500</v>
      </c>
      <c r="K163" s="54">
        <v>101.84883880615234</v>
      </c>
      <c r="L163" s="54">
        <v>42</v>
      </c>
      <c r="M163" s="55">
        <v>0.97029751539230347</v>
      </c>
      <c r="N163" s="55">
        <v>0.97687780857086182</v>
      </c>
      <c r="O163" s="55">
        <v>0.95080900192260742</v>
      </c>
      <c r="P163" s="56">
        <v>0.96622544527053833</v>
      </c>
      <c r="Q163" s="52">
        <v>241747.06909788869</v>
      </c>
      <c r="R163" s="53">
        <v>175000</v>
      </c>
      <c r="S163" s="54">
        <v>113.75431823730469</v>
      </c>
      <c r="T163" s="54">
        <v>61</v>
      </c>
      <c r="U163" s="55">
        <v>0.98476147651672363</v>
      </c>
      <c r="V163" s="56">
        <v>1</v>
      </c>
      <c r="W163" s="53">
        <v>214288.44387755101</v>
      </c>
      <c r="X163" s="53">
        <v>165000</v>
      </c>
      <c r="Y163" s="52">
        <v>195704.9707602339</v>
      </c>
      <c r="Z163" s="53">
        <v>169500</v>
      </c>
      <c r="AA163" s="54">
        <v>72.035087585449219</v>
      </c>
      <c r="AB163" s="54">
        <v>29</v>
      </c>
      <c r="AC163" s="55">
        <v>0.96534645557403564</v>
      </c>
      <c r="AD163" s="56">
        <v>0.97931033372879028</v>
      </c>
      <c r="AE163" s="52">
        <v>209286.18881118883</v>
      </c>
      <c r="AF163" s="53">
        <v>174950</v>
      </c>
      <c r="AG163" s="54">
        <v>71.503494262695313</v>
      </c>
      <c r="AH163" s="54">
        <v>32.5</v>
      </c>
      <c r="AI163" s="55">
        <v>0.98185992240905762</v>
      </c>
      <c r="AJ163" s="56">
        <v>1</v>
      </c>
      <c r="AK163" s="57">
        <v>483</v>
      </c>
      <c r="AL163" s="58">
        <v>96280702</v>
      </c>
      <c r="AM163" s="59">
        <v>975</v>
      </c>
      <c r="AN163" s="60">
        <v>688</v>
      </c>
      <c r="AO163" s="61">
        <v>199338.92753623187</v>
      </c>
      <c r="AP163" s="58">
        <v>167500</v>
      </c>
      <c r="AQ163" s="59">
        <v>99.699790954589844</v>
      </c>
      <c r="AR163" s="59">
        <v>56</v>
      </c>
      <c r="AS163" s="62">
        <v>0.97043049335479736</v>
      </c>
      <c r="AT163" s="62">
        <v>0.97852027416229248</v>
      </c>
      <c r="AU163" s="62">
        <v>0.94689244031906128</v>
      </c>
      <c r="AV163" s="63">
        <v>0.96561604738235474</v>
      </c>
      <c r="AW163" s="58">
        <v>214176.45641025642</v>
      </c>
      <c r="AX163" s="58">
        <v>170000</v>
      </c>
      <c r="AY163" s="61">
        <v>201972.47238372092</v>
      </c>
      <c r="AZ163" s="58">
        <v>169900</v>
      </c>
      <c r="BA163" s="59">
        <v>86.156974792480469</v>
      </c>
      <c r="BB163" s="59">
        <v>40</v>
      </c>
      <c r="BC163" s="62">
        <v>0.95487427711486816</v>
      </c>
      <c r="BD163" s="63">
        <v>0.97165489196777344</v>
      </c>
    </row>
    <row r="164" spans="1:56" x14ac:dyDescent="0.25">
      <c r="A164" s="47">
        <v>41365</v>
      </c>
      <c r="B164" s="48">
        <v>119</v>
      </c>
      <c r="C164" s="49">
        <v>539</v>
      </c>
      <c r="D164" s="50">
        <v>5.5903201103210449</v>
      </c>
      <c r="E164" s="49">
        <v>259</v>
      </c>
      <c r="F164" s="49">
        <v>191</v>
      </c>
      <c r="G164" s="49">
        <v>283</v>
      </c>
      <c r="H164" s="51">
        <v>23760281</v>
      </c>
      <c r="I164" s="52">
        <v>199666.22689075631</v>
      </c>
      <c r="J164" s="53">
        <v>174900</v>
      </c>
      <c r="K164" s="54">
        <v>88.932769775390625</v>
      </c>
      <c r="L164" s="54">
        <v>54</v>
      </c>
      <c r="M164" s="55">
        <v>0.98120015859603882</v>
      </c>
      <c r="N164" s="55">
        <v>0.98708844184875488</v>
      </c>
      <c r="O164" s="55">
        <v>0.96142607927322388</v>
      </c>
      <c r="P164" s="56">
        <v>0.97398263216018677</v>
      </c>
      <c r="Q164" s="52">
        <v>239366.60296846012</v>
      </c>
      <c r="R164" s="53">
        <v>182000</v>
      </c>
      <c r="S164" s="54">
        <v>112.56586456298828</v>
      </c>
      <c r="T164" s="54">
        <v>56</v>
      </c>
      <c r="U164" s="55">
        <v>0.98710882663726807</v>
      </c>
      <c r="V164" s="56">
        <v>1</v>
      </c>
      <c r="W164" s="53">
        <v>221589.1891891892</v>
      </c>
      <c r="X164" s="53">
        <v>175000</v>
      </c>
      <c r="Y164" s="52">
        <v>194139.26701570681</v>
      </c>
      <c r="Z164" s="53">
        <v>161500</v>
      </c>
      <c r="AA164" s="54">
        <v>75.392669677734375</v>
      </c>
      <c r="AB164" s="54">
        <v>30</v>
      </c>
      <c r="AC164" s="55">
        <v>0.95603024959564209</v>
      </c>
      <c r="AD164" s="56">
        <v>0.97304350137710571</v>
      </c>
      <c r="AE164" s="52">
        <v>205325.60070671377</v>
      </c>
      <c r="AF164" s="53">
        <v>169900</v>
      </c>
      <c r="AG164" s="54">
        <v>94.3992919921875</v>
      </c>
      <c r="AH164" s="54">
        <v>39</v>
      </c>
      <c r="AI164" s="55">
        <v>0.9797590970993042</v>
      </c>
      <c r="AJ164" s="56">
        <v>1</v>
      </c>
      <c r="AK164" s="57">
        <v>311</v>
      </c>
      <c r="AL164" s="58">
        <v>62929949</v>
      </c>
      <c r="AM164" s="59">
        <v>779</v>
      </c>
      <c r="AN164" s="60">
        <v>517</v>
      </c>
      <c r="AO164" s="61">
        <v>202347.10289389067</v>
      </c>
      <c r="AP164" s="58">
        <v>168000</v>
      </c>
      <c r="AQ164" s="59">
        <v>98.511253356933594</v>
      </c>
      <c r="AR164" s="59">
        <v>63</v>
      </c>
      <c r="AS164" s="62">
        <v>0.9705040454864502</v>
      </c>
      <c r="AT164" s="62">
        <v>0.97938144207000732</v>
      </c>
      <c r="AU164" s="62">
        <v>0.94472640752792358</v>
      </c>
      <c r="AV164" s="63">
        <v>0.96373188495635986</v>
      </c>
      <c r="AW164" s="58">
        <v>214148.27984595636</v>
      </c>
      <c r="AX164" s="58">
        <v>174900</v>
      </c>
      <c r="AY164" s="61">
        <v>204045.4758220503</v>
      </c>
      <c r="AZ164" s="58">
        <v>169900</v>
      </c>
      <c r="BA164" s="59">
        <v>90.827850341796875</v>
      </c>
      <c r="BB164" s="59">
        <v>42</v>
      </c>
      <c r="BC164" s="62">
        <v>0.95141053199768066</v>
      </c>
      <c r="BD164" s="63">
        <v>0.96905285120010376</v>
      </c>
    </row>
    <row r="165" spans="1:56" x14ac:dyDescent="0.25">
      <c r="A165" s="47">
        <v>41334</v>
      </c>
      <c r="B165" s="48">
        <v>96</v>
      </c>
      <c r="C165" s="49">
        <v>518</v>
      </c>
      <c r="D165" s="50">
        <v>5.5302491188049316</v>
      </c>
      <c r="E165" s="49">
        <v>206</v>
      </c>
      <c r="F165" s="49">
        <v>148</v>
      </c>
      <c r="G165" s="49">
        <v>199</v>
      </c>
      <c r="H165" s="51">
        <v>19451405</v>
      </c>
      <c r="I165" s="52">
        <v>202618.80208333334</v>
      </c>
      <c r="J165" s="53">
        <v>161450</v>
      </c>
      <c r="K165" s="54">
        <v>87.541664123535156</v>
      </c>
      <c r="L165" s="54">
        <v>44.5</v>
      </c>
      <c r="M165" s="55">
        <v>0.96655428409576416</v>
      </c>
      <c r="N165" s="55">
        <v>0.97797060012817383</v>
      </c>
      <c r="O165" s="55">
        <v>0.94282883405685425</v>
      </c>
      <c r="P165" s="56">
        <v>0.96792888641357422</v>
      </c>
      <c r="Q165" s="52">
        <v>227967.71235521237</v>
      </c>
      <c r="R165" s="53">
        <v>175900</v>
      </c>
      <c r="S165" s="54">
        <v>123.60617828369141</v>
      </c>
      <c r="T165" s="54">
        <v>60</v>
      </c>
      <c r="U165" s="55">
        <v>0.98675841093063354</v>
      </c>
      <c r="V165" s="56">
        <v>1</v>
      </c>
      <c r="W165" s="53">
        <v>213103.17475728155</v>
      </c>
      <c r="X165" s="53">
        <v>174900</v>
      </c>
      <c r="Y165" s="52">
        <v>200057.33783783784</v>
      </c>
      <c r="Z165" s="53">
        <v>176400</v>
      </c>
      <c r="AA165" s="54">
        <v>93.925674438476563</v>
      </c>
      <c r="AB165" s="54">
        <v>49</v>
      </c>
      <c r="AC165" s="55">
        <v>0.95439308881759644</v>
      </c>
      <c r="AD165" s="56">
        <v>0.96545445919036865</v>
      </c>
      <c r="AE165" s="52">
        <v>217983.54773869348</v>
      </c>
      <c r="AF165" s="53">
        <v>177900</v>
      </c>
      <c r="AG165" s="54">
        <v>104.61306762695313</v>
      </c>
      <c r="AH165" s="54">
        <v>60</v>
      </c>
      <c r="AI165" s="55">
        <v>0.97590982913970947</v>
      </c>
      <c r="AJ165" s="56">
        <v>1</v>
      </c>
      <c r="AK165" s="57">
        <v>192</v>
      </c>
      <c r="AL165" s="58">
        <v>39169668</v>
      </c>
      <c r="AM165" s="59">
        <v>520</v>
      </c>
      <c r="AN165" s="60">
        <v>326</v>
      </c>
      <c r="AO165" s="61">
        <v>204008.6875</v>
      </c>
      <c r="AP165" s="58">
        <v>167000</v>
      </c>
      <c r="AQ165" s="59">
        <v>104.44791412353516</v>
      </c>
      <c r="AR165" s="59">
        <v>65.5</v>
      </c>
      <c r="AS165" s="62">
        <v>0.96387463808059692</v>
      </c>
      <c r="AT165" s="62">
        <v>0.97150051593780518</v>
      </c>
      <c r="AU165" s="62">
        <v>0.934376060962677</v>
      </c>
      <c r="AV165" s="63">
        <v>0.9552881121635437</v>
      </c>
      <c r="AW165" s="58">
        <v>210442.13461538462</v>
      </c>
      <c r="AX165" s="58">
        <v>174900</v>
      </c>
      <c r="AY165" s="61">
        <v>209849.42024539877</v>
      </c>
      <c r="AZ165" s="58">
        <v>174900</v>
      </c>
      <c r="BA165" s="59">
        <v>99.871162414550781</v>
      </c>
      <c r="BB165" s="59">
        <v>55</v>
      </c>
      <c r="BC165" s="62">
        <v>0.94870388507843018</v>
      </c>
      <c r="BD165" s="63">
        <v>0.96734535694122314</v>
      </c>
    </row>
    <row r="166" spans="1:56" x14ac:dyDescent="0.25">
      <c r="A166" s="47">
        <v>41306</v>
      </c>
      <c r="B166" s="48">
        <v>57</v>
      </c>
      <c r="C166" s="49">
        <v>476</v>
      </c>
      <c r="D166" s="50">
        <v>5.2116785049438477</v>
      </c>
      <c r="E166" s="49">
        <v>159</v>
      </c>
      <c r="F166" s="49">
        <v>103</v>
      </c>
      <c r="G166" s="49">
        <v>165</v>
      </c>
      <c r="H166" s="51">
        <v>11253750</v>
      </c>
      <c r="I166" s="52">
        <v>197434.21052631579</v>
      </c>
      <c r="J166" s="53">
        <v>179900</v>
      </c>
      <c r="K166" s="54">
        <v>135.03509521484375</v>
      </c>
      <c r="L166" s="54">
        <v>98</v>
      </c>
      <c r="M166" s="55">
        <v>0.93491023778915405</v>
      </c>
      <c r="N166" s="55">
        <v>0.95555555820465088</v>
      </c>
      <c r="O166" s="55">
        <v>0.89904302358627319</v>
      </c>
      <c r="P166" s="56">
        <v>0.92571431398391724</v>
      </c>
      <c r="Q166" s="52">
        <v>221904.36974789915</v>
      </c>
      <c r="R166" s="53">
        <v>174900</v>
      </c>
      <c r="S166" s="54">
        <v>138.12605285644531</v>
      </c>
      <c r="T166" s="54">
        <v>87.5</v>
      </c>
      <c r="U166" s="55">
        <v>0.98275452852249146</v>
      </c>
      <c r="V166" s="56">
        <v>1</v>
      </c>
      <c r="W166" s="53">
        <v>215030.85534591196</v>
      </c>
      <c r="X166" s="53">
        <v>180000</v>
      </c>
      <c r="Y166" s="52">
        <v>202585.19417475729</v>
      </c>
      <c r="Z166" s="53">
        <v>169000</v>
      </c>
      <c r="AA166" s="54">
        <v>93.077667236328125</v>
      </c>
      <c r="AB166" s="54">
        <v>45</v>
      </c>
      <c r="AC166" s="55">
        <v>0.94395285844802856</v>
      </c>
      <c r="AD166" s="56">
        <v>0.96818810701370239</v>
      </c>
      <c r="AE166" s="52">
        <v>231179.81818181818</v>
      </c>
      <c r="AF166" s="53">
        <v>172500</v>
      </c>
      <c r="AG166" s="54">
        <v>105.59999847412109</v>
      </c>
      <c r="AH166" s="54">
        <v>68</v>
      </c>
      <c r="AI166" s="55">
        <v>0.97152966260910034</v>
      </c>
      <c r="AJ166" s="56">
        <v>1</v>
      </c>
      <c r="AK166" s="57">
        <v>96</v>
      </c>
      <c r="AL166" s="58">
        <v>19718263</v>
      </c>
      <c r="AM166" s="59">
        <v>314</v>
      </c>
      <c r="AN166" s="60">
        <v>178</v>
      </c>
      <c r="AO166" s="61">
        <v>205398.57291666666</v>
      </c>
      <c r="AP166" s="58">
        <v>172125</v>
      </c>
      <c r="AQ166" s="59">
        <v>121.35416412353516</v>
      </c>
      <c r="AR166" s="59">
        <v>84</v>
      </c>
      <c r="AS166" s="62">
        <v>0.96119505167007446</v>
      </c>
      <c r="AT166" s="62">
        <v>0.9675215482711792</v>
      </c>
      <c r="AU166" s="62">
        <v>0.92592334747314453</v>
      </c>
      <c r="AV166" s="63">
        <v>0.94470691680908203</v>
      </c>
      <c r="AW166" s="58">
        <v>208696.35668789808</v>
      </c>
      <c r="AX166" s="58">
        <v>174900</v>
      </c>
      <c r="AY166" s="61">
        <v>217991.15168539327</v>
      </c>
      <c r="AZ166" s="58">
        <v>171200</v>
      </c>
      <c r="BA166" s="59">
        <v>104.81460571289063</v>
      </c>
      <c r="BB166" s="59">
        <v>56</v>
      </c>
      <c r="BC166" s="62">
        <v>0.94397348165512085</v>
      </c>
      <c r="BD166" s="63">
        <v>0.96787095069885254</v>
      </c>
    </row>
    <row r="167" spans="1:56" x14ac:dyDescent="0.25">
      <c r="A167" s="47">
        <v>41275</v>
      </c>
      <c r="B167" s="48">
        <v>39</v>
      </c>
      <c r="C167" s="49">
        <v>479</v>
      </c>
      <c r="D167" s="50">
        <v>5.2733945846557617</v>
      </c>
      <c r="E167" s="49">
        <v>155</v>
      </c>
      <c r="F167" s="49">
        <v>75</v>
      </c>
      <c r="G167" s="49">
        <v>119</v>
      </c>
      <c r="H167" s="51">
        <v>8464513</v>
      </c>
      <c r="I167" s="52">
        <v>217038.79487179487</v>
      </c>
      <c r="J167" s="53">
        <v>151000</v>
      </c>
      <c r="K167" s="54">
        <v>101.35897064208984</v>
      </c>
      <c r="L167" s="54">
        <v>78</v>
      </c>
      <c r="M167" s="55">
        <v>0.99961137771606445</v>
      </c>
      <c r="N167" s="55">
        <v>0.97788643836975098</v>
      </c>
      <c r="O167" s="55">
        <v>0.9652099609375</v>
      </c>
      <c r="P167" s="56">
        <v>0.94923079013824463</v>
      </c>
      <c r="Q167" s="52">
        <v>213992.01252609602</v>
      </c>
      <c r="R167" s="53">
        <v>163900</v>
      </c>
      <c r="S167" s="54">
        <v>144.87474060058594</v>
      </c>
      <c r="T167" s="54">
        <v>107</v>
      </c>
      <c r="U167" s="55">
        <v>0.97879135608673096</v>
      </c>
      <c r="V167" s="56">
        <v>1</v>
      </c>
      <c r="W167" s="53">
        <v>202198.38709677418</v>
      </c>
      <c r="X167" s="53">
        <v>169900</v>
      </c>
      <c r="Y167" s="52">
        <v>239148.66666666666</v>
      </c>
      <c r="Z167" s="53">
        <v>195900</v>
      </c>
      <c r="AA167" s="54">
        <v>120.93333435058594</v>
      </c>
      <c r="AB167" s="54">
        <v>66</v>
      </c>
      <c r="AC167" s="55">
        <v>0.94400185346603394</v>
      </c>
      <c r="AD167" s="56">
        <v>0.96698898077011108</v>
      </c>
      <c r="AE167" s="52">
        <v>235045.33613445377</v>
      </c>
      <c r="AF167" s="53">
        <v>179900</v>
      </c>
      <c r="AG167" s="54">
        <v>120.15966033935547</v>
      </c>
      <c r="AH167" s="54">
        <v>78</v>
      </c>
      <c r="AI167" s="55">
        <v>0.96493124961853027</v>
      </c>
      <c r="AJ167" s="56">
        <v>1</v>
      </c>
      <c r="AK167" s="57">
        <v>39</v>
      </c>
      <c r="AL167" s="58">
        <v>8464513</v>
      </c>
      <c r="AM167" s="59">
        <v>155</v>
      </c>
      <c r="AN167" s="60">
        <v>75</v>
      </c>
      <c r="AO167" s="61">
        <v>217038.79487179487</v>
      </c>
      <c r="AP167" s="58">
        <v>151000</v>
      </c>
      <c r="AQ167" s="59">
        <v>101.35897064208984</v>
      </c>
      <c r="AR167" s="59">
        <v>78</v>
      </c>
      <c r="AS167" s="62">
        <v>0.99961137771606445</v>
      </c>
      <c r="AT167" s="62">
        <v>0.97788643836975098</v>
      </c>
      <c r="AU167" s="62">
        <v>0.9652099609375</v>
      </c>
      <c r="AV167" s="63">
        <v>0.94923079013824463</v>
      </c>
      <c r="AW167" s="58">
        <v>202198.38709677418</v>
      </c>
      <c r="AX167" s="58">
        <v>169900</v>
      </c>
      <c r="AY167" s="61">
        <v>239148.66666666666</v>
      </c>
      <c r="AZ167" s="58">
        <v>195900</v>
      </c>
      <c r="BA167" s="59">
        <v>120.93333435058594</v>
      </c>
      <c r="BB167" s="59">
        <v>66</v>
      </c>
      <c r="BC167" s="62">
        <v>0.94400185346603394</v>
      </c>
      <c r="BD167" s="63">
        <v>0.96698898077011108</v>
      </c>
    </row>
    <row r="168" spans="1:56" x14ac:dyDescent="0.25">
      <c r="A168" s="47">
        <v>41244</v>
      </c>
      <c r="B168" s="48">
        <v>81</v>
      </c>
      <c r="C168" s="49">
        <v>447</v>
      </c>
      <c r="D168" s="50">
        <v>4.9529085159301758</v>
      </c>
      <c r="E168" s="49">
        <v>67</v>
      </c>
      <c r="F168" s="49">
        <v>48</v>
      </c>
      <c r="G168" s="49">
        <v>91</v>
      </c>
      <c r="H168" s="51">
        <v>16733763</v>
      </c>
      <c r="I168" s="52">
        <v>206589.66666666666</v>
      </c>
      <c r="J168" s="53">
        <v>172500</v>
      </c>
      <c r="K168" s="54">
        <v>88.469139099121094</v>
      </c>
      <c r="L168" s="54">
        <v>58</v>
      </c>
      <c r="M168" s="55">
        <v>0.96851587295532227</v>
      </c>
      <c r="N168" s="55">
        <v>0.97115951776504517</v>
      </c>
      <c r="O168" s="55">
        <v>0.94795304536819458</v>
      </c>
      <c r="P168" s="56">
        <v>0.95564514398574829</v>
      </c>
      <c r="Q168" s="52">
        <v>217986.94407158837</v>
      </c>
      <c r="R168" s="53">
        <v>169000</v>
      </c>
      <c r="S168" s="54">
        <v>151.19239807128906</v>
      </c>
      <c r="T168" s="54">
        <v>105</v>
      </c>
      <c r="U168" s="55">
        <v>0.97802364826202393</v>
      </c>
      <c r="V168" s="56">
        <v>1</v>
      </c>
      <c r="W168" s="53">
        <v>180654.10447761195</v>
      </c>
      <c r="X168" s="53">
        <v>148500</v>
      </c>
      <c r="Y168" s="52">
        <v>241403.6875</v>
      </c>
      <c r="Z168" s="53">
        <v>189450</v>
      </c>
      <c r="AA168" s="54">
        <v>101.60416412353516</v>
      </c>
      <c r="AB168" s="54">
        <v>82</v>
      </c>
      <c r="AC168" s="55">
        <v>0.93021219968795776</v>
      </c>
      <c r="AD168" s="56">
        <v>0.95016670227050781</v>
      </c>
      <c r="AE168" s="52">
        <v>219176.61538461538</v>
      </c>
      <c r="AF168" s="53">
        <v>169900</v>
      </c>
      <c r="AG168" s="54">
        <v>94.076919555664063</v>
      </c>
      <c r="AH168" s="54">
        <v>72</v>
      </c>
      <c r="AI168" s="55">
        <v>0.9660717248916626</v>
      </c>
      <c r="AJ168" s="56">
        <v>1</v>
      </c>
      <c r="AK168" s="57">
        <v>1083</v>
      </c>
      <c r="AL168" s="58">
        <v>207011382</v>
      </c>
      <c r="AM168" s="59">
        <v>1898</v>
      </c>
      <c r="AN168" s="60">
        <v>1115</v>
      </c>
      <c r="AO168" s="61">
        <v>191146.24376731302</v>
      </c>
      <c r="AP168" s="58">
        <v>159500</v>
      </c>
      <c r="AQ168" s="59">
        <v>97.786705017089844</v>
      </c>
      <c r="AR168" s="59">
        <v>60</v>
      </c>
      <c r="AS168" s="62">
        <v>0.96233314275741577</v>
      </c>
      <c r="AT168" s="62">
        <v>0.97323602437973022</v>
      </c>
      <c r="AU168" s="62">
        <v>0.93125057220458984</v>
      </c>
      <c r="AV168" s="63">
        <v>0.95327049493789673</v>
      </c>
      <c r="AW168" s="58">
        <v>198645.91622760802</v>
      </c>
      <c r="AX168" s="58">
        <v>159900</v>
      </c>
      <c r="AY168" s="61">
        <v>202350.79372197308</v>
      </c>
      <c r="AZ168" s="58">
        <v>165900</v>
      </c>
      <c r="BA168" s="59">
        <v>98.199104309082031</v>
      </c>
      <c r="BB168" s="59">
        <v>61</v>
      </c>
      <c r="BC168" s="62">
        <v>0.93322551250457764</v>
      </c>
      <c r="BD168" s="63">
        <v>0.95380806922912598</v>
      </c>
    </row>
    <row r="169" spans="1:56" x14ac:dyDescent="0.25">
      <c r="A169" s="47">
        <v>41214</v>
      </c>
      <c r="B169" s="48">
        <v>61</v>
      </c>
      <c r="C169" s="49">
        <v>557</v>
      </c>
      <c r="D169" s="50">
        <v>6.2997174263000488</v>
      </c>
      <c r="E169" s="49">
        <v>92</v>
      </c>
      <c r="F169" s="49">
        <v>64</v>
      </c>
      <c r="G169" s="49">
        <v>112</v>
      </c>
      <c r="H169" s="51">
        <v>12141233</v>
      </c>
      <c r="I169" s="52">
        <v>199036.60655737706</v>
      </c>
      <c r="J169" s="53">
        <v>166900</v>
      </c>
      <c r="K169" s="54">
        <v>74.393440246582031</v>
      </c>
      <c r="L169" s="54">
        <v>49</v>
      </c>
      <c r="M169" s="55">
        <v>0.96487247943878174</v>
      </c>
      <c r="N169" s="55">
        <v>0.98039215803146362</v>
      </c>
      <c r="O169" s="55">
        <v>0.93554079532623291</v>
      </c>
      <c r="P169" s="56">
        <v>0.95797896385192871</v>
      </c>
      <c r="Q169" s="52">
        <v>217871.14183123878</v>
      </c>
      <c r="R169" s="53">
        <v>169900</v>
      </c>
      <c r="S169" s="54">
        <v>148.14002990722656</v>
      </c>
      <c r="T169" s="54">
        <v>101</v>
      </c>
      <c r="U169" s="55">
        <v>0.97743010520935059</v>
      </c>
      <c r="V169" s="56">
        <v>1</v>
      </c>
      <c r="W169" s="53">
        <v>180462.77173913043</v>
      </c>
      <c r="X169" s="53">
        <v>145000</v>
      </c>
      <c r="Y169" s="52">
        <v>217026.40625</v>
      </c>
      <c r="Z169" s="53">
        <v>209950</v>
      </c>
      <c r="AA169" s="54">
        <v>110.171875</v>
      </c>
      <c r="AB169" s="54">
        <v>80</v>
      </c>
      <c r="AC169" s="55">
        <v>0.94371312856674194</v>
      </c>
      <c r="AD169" s="56">
        <v>0.95316839218139648</v>
      </c>
      <c r="AE169" s="52">
        <v>217330.66964285713</v>
      </c>
      <c r="AF169" s="53">
        <v>172400</v>
      </c>
      <c r="AG169" s="54">
        <v>92.830360412597656</v>
      </c>
      <c r="AH169" s="54">
        <v>60</v>
      </c>
      <c r="AI169" s="55">
        <v>0.96756285429000854</v>
      </c>
      <c r="AJ169" s="56">
        <v>1</v>
      </c>
      <c r="AK169" s="57">
        <v>1002</v>
      </c>
      <c r="AL169" s="58">
        <v>190277619</v>
      </c>
      <c r="AM169" s="59">
        <v>1831</v>
      </c>
      <c r="AN169" s="60">
        <v>1067</v>
      </c>
      <c r="AO169" s="61">
        <v>189897.82335329341</v>
      </c>
      <c r="AP169" s="58">
        <v>158500</v>
      </c>
      <c r="AQ169" s="59">
        <v>98.5399169921875</v>
      </c>
      <c r="AR169" s="59">
        <v>60.5</v>
      </c>
      <c r="AS169" s="62">
        <v>0.96183335781097412</v>
      </c>
      <c r="AT169" s="62">
        <v>0.97330963611602783</v>
      </c>
      <c r="AU169" s="62">
        <v>0.92989903688430786</v>
      </c>
      <c r="AV169" s="63">
        <v>0.95291346311569214</v>
      </c>
      <c r="AW169" s="58">
        <v>199304.2730748225</v>
      </c>
      <c r="AX169" s="58">
        <v>159950</v>
      </c>
      <c r="AY169" s="61">
        <v>200593.9625117151</v>
      </c>
      <c r="AZ169" s="58">
        <v>164900</v>
      </c>
      <c r="BA169" s="59">
        <v>98.045921325683594</v>
      </c>
      <c r="BB169" s="59">
        <v>60</v>
      </c>
      <c r="BC169" s="62">
        <v>0.9333612322807312</v>
      </c>
      <c r="BD169" s="63">
        <v>0.9540945291519165</v>
      </c>
    </row>
    <row r="170" spans="1:56" x14ac:dyDescent="0.25">
      <c r="A170" s="47">
        <v>41183</v>
      </c>
      <c r="B170" s="48">
        <v>79</v>
      </c>
      <c r="C170" s="49">
        <v>589</v>
      </c>
      <c r="D170" s="50">
        <v>6.7766060829162598</v>
      </c>
      <c r="E170" s="49">
        <v>130</v>
      </c>
      <c r="F170" s="49">
        <v>72</v>
      </c>
      <c r="G170" s="49">
        <v>110</v>
      </c>
      <c r="H170" s="51">
        <v>13797215</v>
      </c>
      <c r="I170" s="52">
        <v>174648.29113924049</v>
      </c>
      <c r="J170" s="53">
        <v>150000</v>
      </c>
      <c r="K170" s="54">
        <v>83.392402648925781</v>
      </c>
      <c r="L170" s="54">
        <v>68</v>
      </c>
      <c r="M170" s="55">
        <v>0.95966094732284546</v>
      </c>
      <c r="N170" s="55">
        <v>0.96899223327636719</v>
      </c>
      <c r="O170" s="55">
        <v>0.91819190979003906</v>
      </c>
      <c r="P170" s="56">
        <v>0.94871795177459717</v>
      </c>
      <c r="Q170" s="52">
        <v>219791.79966044144</v>
      </c>
      <c r="R170" s="53">
        <v>175000</v>
      </c>
      <c r="S170" s="54">
        <v>136.85398864746094</v>
      </c>
      <c r="T170" s="54">
        <v>92</v>
      </c>
      <c r="U170" s="55">
        <v>0.97643983364105225</v>
      </c>
      <c r="V170" s="56">
        <v>1</v>
      </c>
      <c r="W170" s="53">
        <v>189206.8</v>
      </c>
      <c r="X170" s="53">
        <v>165000</v>
      </c>
      <c r="Y170" s="52">
        <v>217720</v>
      </c>
      <c r="Z170" s="53">
        <v>154450</v>
      </c>
      <c r="AA170" s="54">
        <v>85.013885498046875</v>
      </c>
      <c r="AB170" s="54">
        <v>39.5</v>
      </c>
      <c r="AC170" s="55">
        <v>0.94484913349151611</v>
      </c>
      <c r="AD170" s="56">
        <v>0.96536970138549805</v>
      </c>
      <c r="AE170" s="52">
        <v>210931.31818181818</v>
      </c>
      <c r="AF170" s="53">
        <v>159700</v>
      </c>
      <c r="AG170" s="54">
        <v>77.527275085449219</v>
      </c>
      <c r="AH170" s="54">
        <v>43.5</v>
      </c>
      <c r="AI170" s="55">
        <v>0.97205877304077148</v>
      </c>
      <c r="AJ170" s="56">
        <v>1</v>
      </c>
      <c r="AK170" s="57">
        <v>941</v>
      </c>
      <c r="AL170" s="58">
        <v>178136386</v>
      </c>
      <c r="AM170" s="59">
        <v>1739</v>
      </c>
      <c r="AN170" s="60">
        <v>1003</v>
      </c>
      <c r="AO170" s="61">
        <v>189305.40488841658</v>
      </c>
      <c r="AP170" s="58">
        <v>158000</v>
      </c>
      <c r="AQ170" s="59">
        <v>100.10520935058594</v>
      </c>
      <c r="AR170" s="59">
        <v>61</v>
      </c>
      <c r="AS170" s="62">
        <v>0.96163636445999146</v>
      </c>
      <c r="AT170" s="62">
        <v>0.97307223081588745</v>
      </c>
      <c r="AU170" s="62">
        <v>0.92953294515609741</v>
      </c>
      <c r="AV170" s="63">
        <v>0.9523809552192688</v>
      </c>
      <c r="AW170" s="58">
        <v>200301.06325474411</v>
      </c>
      <c r="AX170" s="58">
        <v>161500</v>
      </c>
      <c r="AY170" s="61">
        <v>199545.43170488536</v>
      </c>
      <c r="AZ170" s="58">
        <v>163900</v>
      </c>
      <c r="BA170" s="59">
        <v>97.272186279296875</v>
      </c>
      <c r="BB170" s="59">
        <v>59</v>
      </c>
      <c r="BC170" s="62">
        <v>0.93270003795623779</v>
      </c>
      <c r="BD170" s="63">
        <v>0.95443272590637207</v>
      </c>
    </row>
    <row r="171" spans="1:56" x14ac:dyDescent="0.25">
      <c r="A171" s="47">
        <v>41153</v>
      </c>
      <c r="B171" s="48">
        <v>93</v>
      </c>
      <c r="C171" s="49">
        <v>613</v>
      </c>
      <c r="D171" s="50">
        <v>7.2117648124694824</v>
      </c>
      <c r="E171" s="49">
        <v>142</v>
      </c>
      <c r="F171" s="49">
        <v>60</v>
      </c>
      <c r="G171" s="49">
        <v>143</v>
      </c>
      <c r="H171" s="51">
        <v>17915372</v>
      </c>
      <c r="I171" s="52">
        <v>192638.40860215054</v>
      </c>
      <c r="J171" s="53">
        <v>172000</v>
      </c>
      <c r="K171" s="54">
        <v>113.02150726318359</v>
      </c>
      <c r="L171" s="54">
        <v>43</v>
      </c>
      <c r="M171" s="55">
        <v>0.94293814897537231</v>
      </c>
      <c r="N171" s="55">
        <v>0.97058820724487305</v>
      </c>
      <c r="O171" s="55">
        <v>0.90800857543945313</v>
      </c>
      <c r="P171" s="56">
        <v>0.9403761625289917</v>
      </c>
      <c r="Q171" s="52">
        <v>217949.28874388256</v>
      </c>
      <c r="R171" s="53">
        <v>172500</v>
      </c>
      <c r="S171" s="54">
        <v>128.1256103515625</v>
      </c>
      <c r="T171" s="54">
        <v>85</v>
      </c>
      <c r="U171" s="55">
        <v>0.9729960560798645</v>
      </c>
      <c r="V171" s="56">
        <v>1</v>
      </c>
      <c r="W171" s="53">
        <v>194515.91549295775</v>
      </c>
      <c r="X171" s="53">
        <v>168250</v>
      </c>
      <c r="Y171" s="52">
        <v>178534.98333333334</v>
      </c>
      <c r="Z171" s="53">
        <v>159949.5</v>
      </c>
      <c r="AA171" s="54">
        <v>83.266670227050781</v>
      </c>
      <c r="AB171" s="54">
        <v>59.5</v>
      </c>
      <c r="AC171" s="55">
        <v>0.91585135459899902</v>
      </c>
      <c r="AD171" s="56">
        <v>0.94233357906341553</v>
      </c>
      <c r="AE171" s="52">
        <v>201010.78321678322</v>
      </c>
      <c r="AF171" s="53">
        <v>169500</v>
      </c>
      <c r="AG171" s="54">
        <v>79.594406127929688</v>
      </c>
      <c r="AH171" s="54">
        <v>58</v>
      </c>
      <c r="AI171" s="55">
        <v>0.95792049169540405</v>
      </c>
      <c r="AJ171" s="56">
        <v>1</v>
      </c>
      <c r="AK171" s="57">
        <v>862</v>
      </c>
      <c r="AL171" s="58">
        <v>164339171</v>
      </c>
      <c r="AM171" s="59">
        <v>1609</v>
      </c>
      <c r="AN171" s="60">
        <v>931</v>
      </c>
      <c r="AO171" s="61">
        <v>190648.69025522043</v>
      </c>
      <c r="AP171" s="58">
        <v>158500</v>
      </c>
      <c r="AQ171" s="59">
        <v>101.63689422607422</v>
      </c>
      <c r="AR171" s="59">
        <v>61</v>
      </c>
      <c r="AS171" s="62">
        <v>0.96181738376617432</v>
      </c>
      <c r="AT171" s="62">
        <v>0.97307854890823364</v>
      </c>
      <c r="AU171" s="62">
        <v>0.93057352304458618</v>
      </c>
      <c r="AV171" s="63">
        <v>0.95256918668746948</v>
      </c>
      <c r="AW171" s="58">
        <v>201197.43008079552</v>
      </c>
      <c r="AX171" s="58">
        <v>160000</v>
      </c>
      <c r="AY171" s="61">
        <v>198139.87969924812</v>
      </c>
      <c r="AZ171" s="58">
        <v>164900</v>
      </c>
      <c r="BA171" s="59">
        <v>98.220191955566406</v>
      </c>
      <c r="BB171" s="59">
        <v>60</v>
      </c>
      <c r="BC171" s="62">
        <v>0.93175947666168213</v>
      </c>
      <c r="BD171" s="63">
        <v>0.95332634449005127</v>
      </c>
    </row>
    <row r="172" spans="1:56" x14ac:dyDescent="0.25">
      <c r="A172" s="47">
        <v>41122</v>
      </c>
      <c r="B172" s="48">
        <v>107</v>
      </c>
      <c r="C172" s="49">
        <v>603</v>
      </c>
      <c r="D172" s="50">
        <v>7.3912153244018555</v>
      </c>
      <c r="E172" s="49">
        <v>155</v>
      </c>
      <c r="F172" s="49">
        <v>96</v>
      </c>
      <c r="G172" s="49">
        <v>147</v>
      </c>
      <c r="H172" s="51">
        <v>19886061</v>
      </c>
      <c r="I172" s="52">
        <v>185851.03738317758</v>
      </c>
      <c r="J172" s="53">
        <v>151000</v>
      </c>
      <c r="K172" s="54">
        <v>88.121498107910156</v>
      </c>
      <c r="L172" s="54">
        <v>56</v>
      </c>
      <c r="M172" s="55">
        <v>0.95849508047103882</v>
      </c>
      <c r="N172" s="55">
        <v>0.97053259611129761</v>
      </c>
      <c r="O172" s="55">
        <v>0.92097604274749756</v>
      </c>
      <c r="P172" s="56">
        <v>0.94262295961380005</v>
      </c>
      <c r="Q172" s="52">
        <v>219578.26533996683</v>
      </c>
      <c r="R172" s="53">
        <v>174900</v>
      </c>
      <c r="S172" s="54">
        <v>127.67163848876953</v>
      </c>
      <c r="T172" s="54">
        <v>81</v>
      </c>
      <c r="U172" s="55">
        <v>0.97313195466995239</v>
      </c>
      <c r="V172" s="56">
        <v>1</v>
      </c>
      <c r="W172" s="53">
        <v>191942.3741935484</v>
      </c>
      <c r="X172" s="53">
        <v>154900</v>
      </c>
      <c r="Y172" s="52">
        <v>207380.65625</v>
      </c>
      <c r="Z172" s="53">
        <v>169900</v>
      </c>
      <c r="AA172" s="54">
        <v>101.29166412353516</v>
      </c>
      <c r="AB172" s="54">
        <v>71.5</v>
      </c>
      <c r="AC172" s="55">
        <v>0.88464969396591187</v>
      </c>
      <c r="AD172" s="56">
        <v>0.9306027889251709</v>
      </c>
      <c r="AE172" s="52">
        <v>204585.31972789115</v>
      </c>
      <c r="AF172" s="53">
        <v>169900</v>
      </c>
      <c r="AG172" s="54">
        <v>89.503402709960938</v>
      </c>
      <c r="AH172" s="54">
        <v>48</v>
      </c>
      <c r="AI172" s="55">
        <v>0.95841556787490845</v>
      </c>
      <c r="AJ172" s="56">
        <v>1</v>
      </c>
      <c r="AK172" s="57">
        <v>769</v>
      </c>
      <c r="AL172" s="58">
        <v>146423799</v>
      </c>
      <c r="AM172" s="59">
        <v>1467</v>
      </c>
      <c r="AN172" s="60">
        <v>871</v>
      </c>
      <c r="AO172" s="61">
        <v>190408.06111833549</v>
      </c>
      <c r="AP172" s="58">
        <v>158000</v>
      </c>
      <c r="AQ172" s="59">
        <v>100.26007843017578</v>
      </c>
      <c r="AR172" s="59">
        <v>63</v>
      </c>
      <c r="AS172" s="62">
        <v>0.96410059928894043</v>
      </c>
      <c r="AT172" s="62">
        <v>0.97308486700057983</v>
      </c>
      <c r="AU172" s="62">
        <v>0.93330597877502441</v>
      </c>
      <c r="AV172" s="63">
        <v>0.95332634449005127</v>
      </c>
      <c r="AW172" s="58">
        <v>201844.17518745738</v>
      </c>
      <c r="AX172" s="58">
        <v>159950</v>
      </c>
      <c r="AY172" s="61">
        <v>199490.38920780711</v>
      </c>
      <c r="AZ172" s="58">
        <v>164900</v>
      </c>
      <c r="BA172" s="59">
        <v>99.250289916992188</v>
      </c>
      <c r="BB172" s="59">
        <v>60</v>
      </c>
      <c r="BC172" s="62">
        <v>0.93285655975341797</v>
      </c>
      <c r="BD172" s="63">
        <v>0.95453894138336182</v>
      </c>
    </row>
    <row r="173" spans="1:56" x14ac:dyDescent="0.25">
      <c r="A173" s="47">
        <v>41091</v>
      </c>
      <c r="B173" s="48">
        <v>141</v>
      </c>
      <c r="C173" s="49">
        <v>638</v>
      </c>
      <c r="D173" s="50">
        <v>7.9584202766418457</v>
      </c>
      <c r="E173" s="49">
        <v>171</v>
      </c>
      <c r="F173" s="49">
        <v>108</v>
      </c>
      <c r="G173" s="49">
        <v>155</v>
      </c>
      <c r="H173" s="51">
        <v>28799979</v>
      </c>
      <c r="I173" s="52">
        <v>204255.17021276595</v>
      </c>
      <c r="J173" s="53">
        <v>162000</v>
      </c>
      <c r="K173" s="54">
        <v>89.163124084472656</v>
      </c>
      <c r="L173" s="54">
        <v>52</v>
      </c>
      <c r="M173" s="55">
        <v>0.96912354230880737</v>
      </c>
      <c r="N173" s="55">
        <v>0.97534447908401489</v>
      </c>
      <c r="O173" s="55">
        <v>0.94319254159927368</v>
      </c>
      <c r="P173" s="56">
        <v>0.95832467079162598</v>
      </c>
      <c r="Q173" s="52">
        <v>220506.52351097178</v>
      </c>
      <c r="R173" s="53">
        <v>174700</v>
      </c>
      <c r="S173" s="54">
        <v>129.49530029296875</v>
      </c>
      <c r="T173" s="54">
        <v>85</v>
      </c>
      <c r="U173" s="55">
        <v>0.9714430570602417</v>
      </c>
      <c r="V173" s="56">
        <v>1</v>
      </c>
      <c r="W173" s="53">
        <v>178434.66081871346</v>
      </c>
      <c r="X173" s="53">
        <v>155000</v>
      </c>
      <c r="Y173" s="52">
        <v>189149.52777777778</v>
      </c>
      <c r="Z173" s="53">
        <v>159450</v>
      </c>
      <c r="AA173" s="54">
        <v>98.120368957519531</v>
      </c>
      <c r="AB173" s="54">
        <v>48</v>
      </c>
      <c r="AC173" s="55">
        <v>0.94402027130126953</v>
      </c>
      <c r="AD173" s="56">
        <v>0.95878112316131592</v>
      </c>
      <c r="AE173" s="52">
        <v>197942.57419354838</v>
      </c>
      <c r="AF173" s="53">
        <v>162500</v>
      </c>
      <c r="AG173" s="54">
        <v>116.19355010986328</v>
      </c>
      <c r="AH173" s="54">
        <v>48</v>
      </c>
      <c r="AI173" s="55">
        <v>0.96447134017944336</v>
      </c>
      <c r="AJ173" s="56">
        <v>1</v>
      </c>
      <c r="AK173" s="57">
        <v>662</v>
      </c>
      <c r="AL173" s="58">
        <v>126537738</v>
      </c>
      <c r="AM173" s="59">
        <v>1312</v>
      </c>
      <c r="AN173" s="60">
        <v>775</v>
      </c>
      <c r="AO173" s="61">
        <v>191144.61933534744</v>
      </c>
      <c r="AP173" s="58">
        <v>159250</v>
      </c>
      <c r="AQ173" s="59">
        <v>102.22205352783203</v>
      </c>
      <c r="AR173" s="59">
        <v>63</v>
      </c>
      <c r="AS173" s="62">
        <v>0.96500658988952637</v>
      </c>
      <c r="AT173" s="62">
        <v>0.97322511672973633</v>
      </c>
      <c r="AU173" s="62">
        <v>0.93530189990997314</v>
      </c>
      <c r="AV173" s="63">
        <v>0.95512819290161133</v>
      </c>
      <c r="AW173" s="58">
        <v>203013.97637195123</v>
      </c>
      <c r="AX173" s="58">
        <v>160000</v>
      </c>
      <c r="AY173" s="61">
        <v>198513.01419354838</v>
      </c>
      <c r="AZ173" s="58">
        <v>164900</v>
      </c>
      <c r="BA173" s="59">
        <v>98.997421264648438</v>
      </c>
      <c r="BB173" s="59">
        <v>59</v>
      </c>
      <c r="BC173" s="62">
        <v>0.93883568048477173</v>
      </c>
      <c r="BD173" s="63">
        <v>0.95731097459793091</v>
      </c>
    </row>
    <row r="174" spans="1:56" x14ac:dyDescent="0.25">
      <c r="A174" s="47">
        <v>41061</v>
      </c>
      <c r="B174" s="48">
        <v>169</v>
      </c>
      <c r="C174" s="49">
        <v>675</v>
      </c>
      <c r="D174" s="50">
        <v>8.7473001480102539</v>
      </c>
      <c r="E174" s="49">
        <v>174</v>
      </c>
      <c r="F174" s="49">
        <v>120</v>
      </c>
      <c r="G174" s="49">
        <v>189</v>
      </c>
      <c r="H174" s="51">
        <v>32692433</v>
      </c>
      <c r="I174" s="52">
        <v>193446.34911242605</v>
      </c>
      <c r="J174" s="53">
        <v>162000</v>
      </c>
      <c r="K174" s="54">
        <v>95.573966979980469</v>
      </c>
      <c r="L174" s="54">
        <v>57</v>
      </c>
      <c r="M174" s="55">
        <v>0.97005820274353027</v>
      </c>
      <c r="N174" s="55">
        <v>0.97419697046279907</v>
      </c>
      <c r="O174" s="55">
        <v>0.94763201475143433</v>
      </c>
      <c r="P174" s="56">
        <v>0.96265852451324463</v>
      </c>
      <c r="Q174" s="52">
        <v>220981.75703703702</v>
      </c>
      <c r="R174" s="53">
        <v>169900</v>
      </c>
      <c r="S174" s="54">
        <v>133.83259582519531</v>
      </c>
      <c r="T174" s="54">
        <v>86</v>
      </c>
      <c r="U174" s="55">
        <v>0.97244864702224731</v>
      </c>
      <c r="V174" s="56">
        <v>1</v>
      </c>
      <c r="W174" s="53">
        <v>197874.92528735631</v>
      </c>
      <c r="X174" s="53">
        <v>153000</v>
      </c>
      <c r="Y174" s="52">
        <v>187330.83333333334</v>
      </c>
      <c r="Z174" s="53">
        <v>157200</v>
      </c>
      <c r="AA174" s="54">
        <v>103.38333129882813</v>
      </c>
      <c r="AB174" s="54">
        <v>74.5</v>
      </c>
      <c r="AC174" s="55">
        <v>0.94160133600234985</v>
      </c>
      <c r="AD174" s="56">
        <v>0.95431780815124512</v>
      </c>
      <c r="AE174" s="52">
        <v>210808.29629629629</v>
      </c>
      <c r="AF174" s="53">
        <v>169900</v>
      </c>
      <c r="AG174" s="54">
        <v>85.417991638183594</v>
      </c>
      <c r="AH174" s="54">
        <v>53</v>
      </c>
      <c r="AI174" s="55">
        <v>0.9721941351890564</v>
      </c>
      <c r="AJ174" s="56">
        <v>1</v>
      </c>
      <c r="AK174" s="57">
        <v>521</v>
      </c>
      <c r="AL174" s="58">
        <v>97737759</v>
      </c>
      <c r="AM174" s="59">
        <v>1141</v>
      </c>
      <c r="AN174" s="60">
        <v>667</v>
      </c>
      <c r="AO174" s="61">
        <v>187596.46641074857</v>
      </c>
      <c r="AP174" s="58">
        <v>158500</v>
      </c>
      <c r="AQ174" s="59">
        <v>105.75624084472656</v>
      </c>
      <c r="AR174" s="59">
        <v>68</v>
      </c>
      <c r="AS174" s="62">
        <v>0.96389240026473999</v>
      </c>
      <c r="AT174" s="62">
        <v>0.97304075956344604</v>
      </c>
      <c r="AU174" s="62">
        <v>0.93316233158111572</v>
      </c>
      <c r="AV174" s="63">
        <v>0.95350992679595947</v>
      </c>
      <c r="AW174" s="58">
        <v>206697.64241893077</v>
      </c>
      <c r="AX174" s="58">
        <v>164500</v>
      </c>
      <c r="AY174" s="61">
        <v>200029.14092953524</v>
      </c>
      <c r="AZ174" s="58">
        <v>165000</v>
      </c>
      <c r="BA174" s="59">
        <v>99.139427185058594</v>
      </c>
      <c r="BB174" s="59">
        <v>60</v>
      </c>
      <c r="BC174" s="62">
        <v>0.93799495697021484</v>
      </c>
      <c r="BD174" s="63">
        <v>0.95710134506225586</v>
      </c>
    </row>
    <row r="175" spans="1:56" x14ac:dyDescent="0.25">
      <c r="A175" s="47">
        <v>41030</v>
      </c>
      <c r="B175" s="48">
        <v>115</v>
      </c>
      <c r="C175" s="49">
        <v>723</v>
      </c>
      <c r="D175" s="50">
        <v>9.7373733520507813</v>
      </c>
      <c r="E175" s="49">
        <v>166</v>
      </c>
      <c r="F175" s="49">
        <v>142</v>
      </c>
      <c r="G175" s="49">
        <v>306</v>
      </c>
      <c r="H175" s="51">
        <v>22370051</v>
      </c>
      <c r="I175" s="52">
        <v>194522.18260869564</v>
      </c>
      <c r="J175" s="53">
        <v>167500</v>
      </c>
      <c r="K175" s="54">
        <v>104.4434814453125</v>
      </c>
      <c r="L175" s="54">
        <v>50</v>
      </c>
      <c r="M175" s="55">
        <v>0.95915216207504272</v>
      </c>
      <c r="N175" s="55">
        <v>0.97619521617889404</v>
      </c>
      <c r="O175" s="55">
        <v>0.93198090791702271</v>
      </c>
      <c r="P175" s="56">
        <v>0.9557679295539856</v>
      </c>
      <c r="Q175" s="52">
        <v>216941.2060857538</v>
      </c>
      <c r="R175" s="53">
        <v>169000</v>
      </c>
      <c r="S175" s="54">
        <v>141.08436584472656</v>
      </c>
      <c r="T175" s="54">
        <v>87</v>
      </c>
      <c r="U175" s="55">
        <v>0.97117877006530762</v>
      </c>
      <c r="V175" s="56">
        <v>1</v>
      </c>
      <c r="W175" s="53">
        <v>206779.06024096385</v>
      </c>
      <c r="X175" s="53">
        <v>160000</v>
      </c>
      <c r="Y175" s="52">
        <v>203832.65492957746</v>
      </c>
      <c r="Z175" s="53">
        <v>168250</v>
      </c>
      <c r="AA175" s="54">
        <v>89.908447265625</v>
      </c>
      <c r="AB175" s="54">
        <v>50</v>
      </c>
      <c r="AC175" s="55">
        <v>0.94352144002914429</v>
      </c>
      <c r="AD175" s="56">
        <v>0.95833331346511841</v>
      </c>
      <c r="AE175" s="52">
        <v>212135.67647058822</v>
      </c>
      <c r="AF175" s="53">
        <v>169925</v>
      </c>
      <c r="AG175" s="54">
        <v>87.532676696777344</v>
      </c>
      <c r="AH175" s="54">
        <v>53</v>
      </c>
      <c r="AI175" s="55">
        <v>0.97325038909912109</v>
      </c>
      <c r="AJ175" s="56">
        <v>1</v>
      </c>
      <c r="AK175" s="57">
        <v>352</v>
      </c>
      <c r="AL175" s="58">
        <v>65045326</v>
      </c>
      <c r="AM175" s="59">
        <v>967</v>
      </c>
      <c r="AN175" s="60">
        <v>547</v>
      </c>
      <c r="AO175" s="61">
        <v>184787.85795454544</v>
      </c>
      <c r="AP175" s="58">
        <v>157250</v>
      </c>
      <c r="AQ175" s="59">
        <v>110.64488983154297</v>
      </c>
      <c r="AR175" s="59">
        <v>75</v>
      </c>
      <c r="AS175" s="62">
        <v>0.96093213558197021</v>
      </c>
      <c r="AT175" s="62">
        <v>0.97205346822738647</v>
      </c>
      <c r="AU175" s="62">
        <v>0.92625635862350464</v>
      </c>
      <c r="AV175" s="63">
        <v>0.94851541519165039</v>
      </c>
      <c r="AW175" s="58">
        <v>208285.18407445709</v>
      </c>
      <c r="AX175" s="58">
        <v>167000</v>
      </c>
      <c r="AY175" s="61">
        <v>202814.87568555758</v>
      </c>
      <c r="AZ175" s="58">
        <v>167900</v>
      </c>
      <c r="BA175" s="59">
        <v>98.208412170410156</v>
      </c>
      <c r="BB175" s="59">
        <v>58</v>
      </c>
      <c r="BC175" s="62">
        <v>0.9372023344039917</v>
      </c>
      <c r="BD175" s="63">
        <v>0.95832467079162598</v>
      </c>
    </row>
    <row r="176" spans="1:56" x14ac:dyDescent="0.25">
      <c r="A176" s="47">
        <v>41000</v>
      </c>
      <c r="B176" s="48">
        <v>86</v>
      </c>
      <c r="C176" s="49">
        <v>741</v>
      </c>
      <c r="D176" s="50">
        <v>10.232451438903809</v>
      </c>
      <c r="E176" s="49">
        <v>230</v>
      </c>
      <c r="F176" s="49">
        <v>138</v>
      </c>
      <c r="G176" s="49">
        <v>211</v>
      </c>
      <c r="H176" s="51">
        <v>16353163</v>
      </c>
      <c r="I176" s="52">
        <v>190153.05813953487</v>
      </c>
      <c r="J176" s="53">
        <v>154975</v>
      </c>
      <c r="K176" s="54">
        <v>120.31395721435547</v>
      </c>
      <c r="L176" s="54">
        <v>96.5</v>
      </c>
      <c r="M176" s="55">
        <v>0.96858483552932739</v>
      </c>
      <c r="N176" s="55">
        <v>0.97403192520141602</v>
      </c>
      <c r="O176" s="55">
        <v>0.93081527948379517</v>
      </c>
      <c r="P176" s="56">
        <v>0.95128655433654785</v>
      </c>
      <c r="Q176" s="52">
        <v>216980.85155195682</v>
      </c>
      <c r="R176" s="53">
        <v>169950</v>
      </c>
      <c r="S176" s="54">
        <v>123.09986877441406</v>
      </c>
      <c r="T176" s="54">
        <v>66</v>
      </c>
      <c r="U176" s="55">
        <v>0.97670131921768188</v>
      </c>
      <c r="V176" s="56">
        <v>1</v>
      </c>
      <c r="W176" s="53">
        <v>197616.65217391305</v>
      </c>
      <c r="X176" s="53">
        <v>168250</v>
      </c>
      <c r="Y176" s="52">
        <v>215267.05072463769</v>
      </c>
      <c r="Z176" s="53">
        <v>169950</v>
      </c>
      <c r="AA176" s="54">
        <v>76.963768005371094</v>
      </c>
      <c r="AB176" s="54">
        <v>42.5</v>
      </c>
      <c r="AC176" s="55">
        <v>0.9461749792098999</v>
      </c>
      <c r="AD176" s="56">
        <v>0.96330273151397705</v>
      </c>
      <c r="AE176" s="52">
        <v>221937.20379146919</v>
      </c>
      <c r="AF176" s="53">
        <v>179800</v>
      </c>
      <c r="AG176" s="54">
        <v>90.289100646972656</v>
      </c>
      <c r="AH176" s="54">
        <v>45</v>
      </c>
      <c r="AI176" s="55">
        <v>0.97187584638595581</v>
      </c>
      <c r="AJ176" s="56">
        <v>1</v>
      </c>
      <c r="AK176" s="57">
        <v>237</v>
      </c>
      <c r="AL176" s="58">
        <v>42675275</v>
      </c>
      <c r="AM176" s="59">
        <v>801</v>
      </c>
      <c r="AN176" s="60">
        <v>405</v>
      </c>
      <c r="AO176" s="61">
        <v>180064.45147679324</v>
      </c>
      <c r="AP176" s="58">
        <v>155000</v>
      </c>
      <c r="AQ176" s="59">
        <v>113.65400695800781</v>
      </c>
      <c r="AR176" s="59">
        <v>88</v>
      </c>
      <c r="AS176" s="62">
        <v>0.96179580688476563</v>
      </c>
      <c r="AT176" s="62">
        <v>0.96935582160949707</v>
      </c>
      <c r="AU176" s="62">
        <v>0.92347860336303711</v>
      </c>
      <c r="AV176" s="63">
        <v>0.9462617039680481</v>
      </c>
      <c r="AW176" s="58">
        <v>208597.31460674157</v>
      </c>
      <c r="AX176" s="58">
        <v>167900</v>
      </c>
      <c r="AY176" s="61">
        <v>202458.02469135803</v>
      </c>
      <c r="AZ176" s="58">
        <v>167900</v>
      </c>
      <c r="BA176" s="59">
        <v>101.11851501464844</v>
      </c>
      <c r="BB176" s="59">
        <v>60</v>
      </c>
      <c r="BC176" s="62">
        <v>0.93498128652572632</v>
      </c>
      <c r="BD176" s="63">
        <v>0.95826601982116699</v>
      </c>
    </row>
    <row r="177" spans="1:56" x14ac:dyDescent="0.25">
      <c r="A177" s="47">
        <v>40969</v>
      </c>
      <c r="B177" s="48">
        <v>68</v>
      </c>
      <c r="C177" s="49">
        <v>702</v>
      </c>
      <c r="D177" s="50">
        <v>9.7162628173828125</v>
      </c>
      <c r="E177" s="49">
        <v>255</v>
      </c>
      <c r="F177" s="49">
        <v>118</v>
      </c>
      <c r="G177" s="49">
        <v>166</v>
      </c>
      <c r="H177" s="51">
        <v>12668323</v>
      </c>
      <c r="I177" s="52">
        <v>186298.86764705883</v>
      </c>
      <c r="J177" s="53">
        <v>161325</v>
      </c>
      <c r="K177" s="54">
        <v>123.67646789550781</v>
      </c>
      <c r="L177" s="54">
        <v>109.5</v>
      </c>
      <c r="M177" s="55">
        <v>0.96121424436569214</v>
      </c>
      <c r="N177" s="55">
        <v>0.97490334510803223</v>
      </c>
      <c r="O177" s="55">
        <v>0.92381733655929565</v>
      </c>
      <c r="P177" s="56">
        <v>0.9509509801864624</v>
      </c>
      <c r="Q177" s="52">
        <v>221244.35042735044</v>
      </c>
      <c r="R177" s="53">
        <v>169900</v>
      </c>
      <c r="S177" s="54">
        <v>125.76495361328125</v>
      </c>
      <c r="T177" s="54">
        <v>69</v>
      </c>
      <c r="U177" s="55">
        <v>0.97638016939163208</v>
      </c>
      <c r="V177" s="56">
        <v>1</v>
      </c>
      <c r="W177" s="53">
        <v>229751.66274509803</v>
      </c>
      <c r="X177" s="53">
        <v>179900</v>
      </c>
      <c r="Y177" s="52">
        <v>205068.64406779662</v>
      </c>
      <c r="Z177" s="53">
        <v>165400</v>
      </c>
      <c r="AA177" s="54">
        <v>109.34745788574219</v>
      </c>
      <c r="AB177" s="54">
        <v>66</v>
      </c>
      <c r="AC177" s="55">
        <v>0.93548208475112915</v>
      </c>
      <c r="AD177" s="56">
        <v>0.96728223562240601</v>
      </c>
      <c r="AE177" s="52">
        <v>208294.8734939759</v>
      </c>
      <c r="AF177" s="53">
        <v>167450</v>
      </c>
      <c r="AG177" s="54">
        <v>115.40361785888672</v>
      </c>
      <c r="AH177" s="54">
        <v>91.5</v>
      </c>
      <c r="AI177" s="55">
        <v>0.96270829439163208</v>
      </c>
      <c r="AJ177" s="56">
        <v>1</v>
      </c>
      <c r="AK177" s="57">
        <v>151</v>
      </c>
      <c r="AL177" s="58">
        <v>26322112</v>
      </c>
      <c r="AM177" s="59">
        <v>571</v>
      </c>
      <c r="AN177" s="60">
        <v>267</v>
      </c>
      <c r="AO177" s="61">
        <v>174318.62251655629</v>
      </c>
      <c r="AP177" s="58">
        <v>155000</v>
      </c>
      <c r="AQ177" s="59">
        <v>109.86092376708984</v>
      </c>
      <c r="AR177" s="59">
        <v>79</v>
      </c>
      <c r="AS177" s="62">
        <v>0.95792919397354126</v>
      </c>
      <c r="AT177" s="62">
        <v>0.9673115611076355</v>
      </c>
      <c r="AU177" s="62">
        <v>0.9193001389503479</v>
      </c>
      <c r="AV177" s="63">
        <v>0.94235587120056152</v>
      </c>
      <c r="AW177" s="58">
        <v>213020.34851138355</v>
      </c>
      <c r="AX177" s="58">
        <v>167900</v>
      </c>
      <c r="AY177" s="61">
        <v>195837.62921348316</v>
      </c>
      <c r="AZ177" s="58">
        <v>164900</v>
      </c>
      <c r="BA177" s="59">
        <v>113.60299682617188</v>
      </c>
      <c r="BB177" s="59">
        <v>90</v>
      </c>
      <c r="BC177" s="62">
        <v>0.9292377233505249</v>
      </c>
      <c r="BD177" s="63">
        <v>0.95501023530960083</v>
      </c>
    </row>
    <row r="178" spans="1:56" x14ac:dyDescent="0.25">
      <c r="A178" s="47">
        <v>40940</v>
      </c>
      <c r="B178" s="48">
        <v>51</v>
      </c>
      <c r="C178" s="49">
        <v>628</v>
      </c>
      <c r="D178" s="50">
        <v>8.7526130676269531</v>
      </c>
      <c r="E178" s="49">
        <v>170</v>
      </c>
      <c r="F178" s="49">
        <v>75</v>
      </c>
      <c r="G178" s="49">
        <v>105</v>
      </c>
      <c r="H178" s="51">
        <v>7992390</v>
      </c>
      <c r="I178" s="52">
        <v>156713.5294117647</v>
      </c>
      <c r="J178" s="53">
        <v>150000</v>
      </c>
      <c r="K178" s="54">
        <v>94.862747192382813</v>
      </c>
      <c r="L178" s="54">
        <v>69</v>
      </c>
      <c r="M178" s="55">
        <v>0.95562952756881714</v>
      </c>
      <c r="N178" s="55">
        <v>0.96198272705078125</v>
      </c>
      <c r="O178" s="55">
        <v>0.90807116031646729</v>
      </c>
      <c r="P178" s="56">
        <v>0.93001842498779297</v>
      </c>
      <c r="Q178" s="52">
        <v>217884.25</v>
      </c>
      <c r="R178" s="53">
        <v>169900</v>
      </c>
      <c r="S178" s="54">
        <v>140.48567199707031</v>
      </c>
      <c r="T178" s="54">
        <v>101</v>
      </c>
      <c r="U178" s="55">
        <v>0.97290229797363281</v>
      </c>
      <c r="V178" s="56">
        <v>1</v>
      </c>
      <c r="W178" s="53">
        <v>201477.0294117647</v>
      </c>
      <c r="X178" s="53">
        <v>164900</v>
      </c>
      <c r="Y178" s="52">
        <v>200454.65333333332</v>
      </c>
      <c r="Z178" s="53">
        <v>169000</v>
      </c>
      <c r="AA178" s="54">
        <v>113.42666625976563</v>
      </c>
      <c r="AB178" s="54">
        <v>101</v>
      </c>
      <c r="AC178" s="55">
        <v>0.94011199474334717</v>
      </c>
      <c r="AD178" s="56">
        <v>0.9509509801864624</v>
      </c>
      <c r="AE178" s="52">
        <v>201696.17142857143</v>
      </c>
      <c r="AF178" s="53">
        <v>164900</v>
      </c>
      <c r="AG178" s="54">
        <v>133.028564453125</v>
      </c>
      <c r="AH178" s="54">
        <v>115</v>
      </c>
      <c r="AI178" s="55">
        <v>0.95829939842224121</v>
      </c>
      <c r="AJ178" s="56">
        <v>1</v>
      </c>
      <c r="AK178" s="57">
        <v>83</v>
      </c>
      <c r="AL178" s="58">
        <v>13653789</v>
      </c>
      <c r="AM178" s="59">
        <v>316</v>
      </c>
      <c r="AN178" s="60">
        <v>149</v>
      </c>
      <c r="AO178" s="61">
        <v>164503.48192771085</v>
      </c>
      <c r="AP178" s="58">
        <v>150000</v>
      </c>
      <c r="AQ178" s="59">
        <v>98.542167663574219</v>
      </c>
      <c r="AR178" s="59">
        <v>69</v>
      </c>
      <c r="AS178" s="62">
        <v>0.95523786544799805</v>
      </c>
      <c r="AT178" s="62">
        <v>0.96227866411209106</v>
      </c>
      <c r="AU178" s="62">
        <v>0.91559922695159912</v>
      </c>
      <c r="AV178" s="63">
        <v>0.93548387289047241</v>
      </c>
      <c r="AW178" s="58">
        <v>199518.81329113923</v>
      </c>
      <c r="AX178" s="58">
        <v>161400</v>
      </c>
      <c r="AY178" s="61">
        <v>188527.1610738255</v>
      </c>
      <c r="AZ178" s="58">
        <v>163900</v>
      </c>
      <c r="BA178" s="59">
        <v>116.97315216064453</v>
      </c>
      <c r="BB178" s="59">
        <v>104</v>
      </c>
      <c r="BC178" s="62">
        <v>0.92429250478744507</v>
      </c>
      <c r="BD178" s="63">
        <v>0.94463670253753662</v>
      </c>
    </row>
    <row r="179" spans="1:56" x14ac:dyDescent="0.25">
      <c r="A179" s="47">
        <v>40909</v>
      </c>
      <c r="B179" s="48">
        <v>32</v>
      </c>
      <c r="C179" s="49">
        <v>577</v>
      </c>
      <c r="D179" s="50">
        <v>8.1843967437744141</v>
      </c>
      <c r="E179" s="49">
        <v>146</v>
      </c>
      <c r="F179" s="49">
        <v>74</v>
      </c>
      <c r="G179" s="49">
        <v>71</v>
      </c>
      <c r="H179" s="51">
        <v>5661399</v>
      </c>
      <c r="I179" s="52">
        <v>176918.71875</v>
      </c>
      <c r="J179" s="53">
        <v>144750</v>
      </c>
      <c r="K179" s="54">
        <v>104.40625</v>
      </c>
      <c r="L179" s="54">
        <v>68</v>
      </c>
      <c r="M179" s="55">
        <v>0.95461368560791016</v>
      </c>
      <c r="N179" s="55">
        <v>0.96705901622772217</v>
      </c>
      <c r="O179" s="55">
        <v>0.92759710550308228</v>
      </c>
      <c r="P179" s="56">
        <v>0.94040870666503906</v>
      </c>
      <c r="Q179" s="52">
        <v>216166.28942807627</v>
      </c>
      <c r="R179" s="53">
        <v>169000</v>
      </c>
      <c r="S179" s="54">
        <v>154.87001037597656</v>
      </c>
      <c r="T179" s="54">
        <v>123</v>
      </c>
      <c r="U179" s="55">
        <v>0.97238200902938843</v>
      </c>
      <c r="V179" s="56">
        <v>1</v>
      </c>
      <c r="W179" s="53">
        <v>197238.69863013699</v>
      </c>
      <c r="X179" s="53">
        <v>158250</v>
      </c>
      <c r="Y179" s="52">
        <v>176438.48648648648</v>
      </c>
      <c r="Z179" s="53">
        <v>159900</v>
      </c>
      <c r="AA179" s="54">
        <v>120.56756591796875</v>
      </c>
      <c r="AB179" s="54">
        <v>106.5</v>
      </c>
      <c r="AC179" s="55">
        <v>0.90825927257537842</v>
      </c>
      <c r="AD179" s="56">
        <v>0.92616111040115356</v>
      </c>
      <c r="AE179" s="52">
        <v>189718.28169014084</v>
      </c>
      <c r="AF179" s="53">
        <v>164900</v>
      </c>
      <c r="AG179" s="54">
        <v>123.53520965576172</v>
      </c>
      <c r="AH179" s="54">
        <v>99</v>
      </c>
      <c r="AI179" s="55">
        <v>0.95103460550308228</v>
      </c>
      <c r="AJ179" s="56">
        <v>1</v>
      </c>
      <c r="AK179" s="57">
        <v>32</v>
      </c>
      <c r="AL179" s="58">
        <v>5661399</v>
      </c>
      <c r="AM179" s="59">
        <v>146</v>
      </c>
      <c r="AN179" s="60">
        <v>74</v>
      </c>
      <c r="AO179" s="61">
        <v>176918.71875</v>
      </c>
      <c r="AP179" s="58">
        <v>144750</v>
      </c>
      <c r="AQ179" s="59">
        <v>104.40625</v>
      </c>
      <c r="AR179" s="59">
        <v>68</v>
      </c>
      <c r="AS179" s="62">
        <v>0.95461368560791016</v>
      </c>
      <c r="AT179" s="62">
        <v>0.96705901622772217</v>
      </c>
      <c r="AU179" s="62">
        <v>0.92759710550308228</v>
      </c>
      <c r="AV179" s="63">
        <v>0.94040870666503906</v>
      </c>
      <c r="AW179" s="58">
        <v>197238.69863013699</v>
      </c>
      <c r="AX179" s="58">
        <v>158250</v>
      </c>
      <c r="AY179" s="61">
        <v>176438.48648648648</v>
      </c>
      <c r="AZ179" s="58">
        <v>159900</v>
      </c>
      <c r="BA179" s="59">
        <v>120.56756591796875</v>
      </c>
      <c r="BB179" s="59">
        <v>106.5</v>
      </c>
      <c r="BC179" s="62">
        <v>0.90825927257537842</v>
      </c>
      <c r="BD179" s="63">
        <v>0.92616111040115356</v>
      </c>
    </row>
    <row r="180" spans="1:56" x14ac:dyDescent="0.25">
      <c r="A180" s="47">
        <v>40878</v>
      </c>
      <c r="B180" s="48">
        <v>59</v>
      </c>
      <c r="C180" s="49">
        <v>567</v>
      </c>
      <c r="D180" s="50">
        <v>7.9024391174316406</v>
      </c>
      <c r="E180" s="49">
        <v>57</v>
      </c>
      <c r="F180" s="49">
        <v>27</v>
      </c>
      <c r="G180" s="49">
        <v>45</v>
      </c>
      <c r="H180" s="51">
        <v>11099891</v>
      </c>
      <c r="I180" s="52">
        <v>188133.74576271186</v>
      </c>
      <c r="J180" s="53">
        <v>158000</v>
      </c>
      <c r="K180" s="54">
        <v>84.542373657226563</v>
      </c>
      <c r="L180" s="54">
        <v>54</v>
      </c>
      <c r="M180" s="55">
        <v>0.98617947101593018</v>
      </c>
      <c r="N180" s="55">
        <v>0.96618360280990601</v>
      </c>
      <c r="O180" s="55">
        <v>0.95016211271286011</v>
      </c>
      <c r="P180" s="56">
        <v>0.94871795177459717</v>
      </c>
      <c r="Q180" s="52">
        <v>222468.82892416226</v>
      </c>
      <c r="R180" s="53">
        <v>169900</v>
      </c>
      <c r="S180" s="54">
        <v>159.05467224121094</v>
      </c>
      <c r="T180" s="54">
        <v>122</v>
      </c>
      <c r="U180" s="55">
        <v>0.96903884410858154</v>
      </c>
      <c r="V180" s="56">
        <v>1</v>
      </c>
      <c r="W180" s="53">
        <v>333191.84210526315</v>
      </c>
      <c r="X180" s="53">
        <v>144900</v>
      </c>
      <c r="Y180" s="52">
        <v>206437.03703703705</v>
      </c>
      <c r="Z180" s="53">
        <v>158500</v>
      </c>
      <c r="AA180" s="54">
        <v>105</v>
      </c>
      <c r="AB180" s="54">
        <v>68</v>
      </c>
      <c r="AC180" s="55">
        <v>0.91470867395401001</v>
      </c>
      <c r="AD180" s="56">
        <v>0.93114751577377319</v>
      </c>
      <c r="AE180" s="52">
        <v>198201.11111111112</v>
      </c>
      <c r="AF180" s="53">
        <v>152500</v>
      </c>
      <c r="AG180" s="54">
        <v>107.5111083984375</v>
      </c>
      <c r="AH180" s="54">
        <v>67</v>
      </c>
      <c r="AI180" s="55">
        <v>0.96037918329238892</v>
      </c>
      <c r="AJ180" s="56">
        <v>1</v>
      </c>
      <c r="AK180" s="57">
        <v>861</v>
      </c>
      <c r="AL180" s="58">
        <v>168522187</v>
      </c>
      <c r="AM180" s="59">
        <v>2023</v>
      </c>
      <c r="AN180" s="60">
        <v>848</v>
      </c>
      <c r="AO180" s="61">
        <v>195728.44018583043</v>
      </c>
      <c r="AP180" s="58">
        <v>166000</v>
      </c>
      <c r="AQ180" s="59">
        <v>92.419769287109375</v>
      </c>
      <c r="AR180" s="59">
        <v>60</v>
      </c>
      <c r="AS180" s="62">
        <v>0.96837121248245239</v>
      </c>
      <c r="AT180" s="62">
        <v>0.97336232662200928</v>
      </c>
      <c r="AU180" s="62">
        <v>0.93782711029052734</v>
      </c>
      <c r="AV180" s="63">
        <v>0.95601570606231689</v>
      </c>
      <c r="AW180" s="58">
        <v>202171.90212555611</v>
      </c>
      <c r="AX180" s="58">
        <v>159900</v>
      </c>
      <c r="AY180" s="61">
        <v>202808.45283018867</v>
      </c>
      <c r="AZ180" s="58">
        <v>169900</v>
      </c>
      <c r="BA180" s="59">
        <v>91.518302917480469</v>
      </c>
      <c r="BB180" s="59">
        <v>58</v>
      </c>
      <c r="BC180" s="62">
        <v>0.93933546543121338</v>
      </c>
      <c r="BD180" s="63">
        <v>0.95652174949645996</v>
      </c>
    </row>
    <row r="181" spans="1:56" x14ac:dyDescent="0.25">
      <c r="A181" s="47">
        <v>40848</v>
      </c>
      <c r="B181" s="48">
        <v>43</v>
      </c>
      <c r="C181" s="49">
        <v>632</v>
      </c>
      <c r="D181" s="50">
        <v>8.6872854232788086</v>
      </c>
      <c r="E181" s="49">
        <v>95</v>
      </c>
      <c r="F181" s="49">
        <v>55</v>
      </c>
      <c r="G181" s="49">
        <v>63</v>
      </c>
      <c r="H181" s="51">
        <v>8761277</v>
      </c>
      <c r="I181" s="52">
        <v>203750.62790697673</v>
      </c>
      <c r="J181" s="53">
        <v>187000</v>
      </c>
      <c r="K181" s="54">
        <v>91.488372802734375</v>
      </c>
      <c r="L181" s="54">
        <v>62</v>
      </c>
      <c r="M181" s="55">
        <v>0.95396894216537476</v>
      </c>
      <c r="N181" s="55">
        <v>0.96774190664291382</v>
      </c>
      <c r="O181" s="55">
        <v>0.91049140691757202</v>
      </c>
      <c r="P181" s="56">
        <v>0.93674939870834351</v>
      </c>
      <c r="Q181" s="52">
        <v>222813.71677215191</v>
      </c>
      <c r="R181" s="53">
        <v>169925</v>
      </c>
      <c r="S181" s="54">
        <v>149.32752990722656</v>
      </c>
      <c r="T181" s="54">
        <v>107.5</v>
      </c>
      <c r="U181" s="55">
        <v>0.96928262710571289</v>
      </c>
      <c r="V181" s="56">
        <v>1</v>
      </c>
      <c r="W181" s="53">
        <v>192418.68421052632</v>
      </c>
      <c r="X181" s="53">
        <v>150000</v>
      </c>
      <c r="Y181" s="52">
        <v>192976.36363636365</v>
      </c>
      <c r="Z181" s="53">
        <v>157900</v>
      </c>
      <c r="AA181" s="54">
        <v>106.74545288085938</v>
      </c>
      <c r="AB181" s="54">
        <v>75</v>
      </c>
      <c r="AC181" s="55">
        <v>0.91892695426940918</v>
      </c>
      <c r="AD181" s="56">
        <v>0.94637852907180786</v>
      </c>
      <c r="AE181" s="52">
        <v>205497.61904761905</v>
      </c>
      <c r="AF181" s="53">
        <v>164000</v>
      </c>
      <c r="AG181" s="54">
        <v>100.44444274902344</v>
      </c>
      <c r="AH181" s="54">
        <v>64</v>
      </c>
      <c r="AI181" s="55">
        <v>0.96038901805877686</v>
      </c>
      <c r="AJ181" s="56">
        <v>1</v>
      </c>
      <c r="AK181" s="57">
        <v>802</v>
      </c>
      <c r="AL181" s="58">
        <v>157422296</v>
      </c>
      <c r="AM181" s="59">
        <v>1966</v>
      </c>
      <c r="AN181" s="60">
        <v>821</v>
      </c>
      <c r="AO181" s="61">
        <v>196287.15211970074</v>
      </c>
      <c r="AP181" s="58">
        <v>167762.5</v>
      </c>
      <c r="AQ181" s="59">
        <v>93</v>
      </c>
      <c r="AR181" s="59">
        <v>60</v>
      </c>
      <c r="AS181" s="62">
        <v>0.96706116199493408</v>
      </c>
      <c r="AT181" s="62">
        <v>0.97366797924041748</v>
      </c>
      <c r="AU181" s="62">
        <v>0.93691855669021606</v>
      </c>
      <c r="AV181" s="63">
        <v>0.95652174949645996</v>
      </c>
      <c r="AW181" s="58">
        <v>198373.25686673447</v>
      </c>
      <c r="AX181" s="58">
        <v>159975</v>
      </c>
      <c r="AY181" s="61">
        <v>202689.12058465288</v>
      </c>
      <c r="AZ181" s="58">
        <v>169900</v>
      </c>
      <c r="BA181" s="59">
        <v>91.074386596679688</v>
      </c>
      <c r="BB181" s="59">
        <v>58</v>
      </c>
      <c r="BC181" s="62">
        <v>0.94014638662338257</v>
      </c>
      <c r="BD181" s="63">
        <v>0.95704030990600586</v>
      </c>
    </row>
    <row r="182" spans="1:56" x14ac:dyDescent="0.25">
      <c r="A182" s="47">
        <v>40817</v>
      </c>
      <c r="B182" s="48">
        <v>56</v>
      </c>
      <c r="C182" s="49">
        <v>714</v>
      </c>
      <c r="D182" s="50">
        <v>9.6595268249511719</v>
      </c>
      <c r="E182" s="49">
        <v>136</v>
      </c>
      <c r="F182" s="49">
        <v>42</v>
      </c>
      <c r="G182" s="49">
        <v>68</v>
      </c>
      <c r="H182" s="51">
        <v>12648015</v>
      </c>
      <c r="I182" s="52">
        <v>225857.41071428571</v>
      </c>
      <c r="J182" s="53">
        <v>190000</v>
      </c>
      <c r="K182" s="54">
        <v>93.375</v>
      </c>
      <c r="L182" s="54">
        <v>62</v>
      </c>
      <c r="M182" s="55">
        <v>0.96233600378036499</v>
      </c>
      <c r="N182" s="55">
        <v>0.96223759651184082</v>
      </c>
      <c r="O182" s="55">
        <v>0.93303245306015015</v>
      </c>
      <c r="P182" s="56">
        <v>0.94228506088256836</v>
      </c>
      <c r="Q182" s="52">
        <v>223141.63725490196</v>
      </c>
      <c r="R182" s="53">
        <v>170000</v>
      </c>
      <c r="S182" s="54">
        <v>128.49580383300781</v>
      </c>
      <c r="T182" s="54">
        <v>83.5</v>
      </c>
      <c r="U182" s="55">
        <v>0.97516095638275146</v>
      </c>
      <c r="V182" s="56">
        <v>1</v>
      </c>
      <c r="W182" s="53">
        <v>183645.51470588235</v>
      </c>
      <c r="X182" s="53">
        <v>164950</v>
      </c>
      <c r="Y182" s="52">
        <v>209216.85714285713</v>
      </c>
      <c r="Z182" s="53">
        <v>186000</v>
      </c>
      <c r="AA182" s="54">
        <v>68.309524536132813</v>
      </c>
      <c r="AB182" s="54">
        <v>55.5</v>
      </c>
      <c r="AC182" s="55">
        <v>0.95989054441452026</v>
      </c>
      <c r="AD182" s="56">
        <v>0.94843149185180664</v>
      </c>
      <c r="AE182" s="52">
        <v>211330.2205882353</v>
      </c>
      <c r="AF182" s="53">
        <v>160925</v>
      </c>
      <c r="AG182" s="54">
        <v>93.529411315917969</v>
      </c>
      <c r="AH182" s="54">
        <v>59.5</v>
      </c>
      <c r="AI182" s="55">
        <v>0.96351635456085205</v>
      </c>
      <c r="AJ182" s="56">
        <v>1</v>
      </c>
      <c r="AK182" s="57">
        <v>759</v>
      </c>
      <c r="AL182" s="58">
        <v>148661019</v>
      </c>
      <c r="AM182" s="59">
        <v>1871</v>
      </c>
      <c r="AN182" s="60">
        <v>766</v>
      </c>
      <c r="AO182" s="61">
        <v>195864.32015810275</v>
      </c>
      <c r="AP182" s="58">
        <v>167000</v>
      </c>
      <c r="AQ182" s="59">
        <v>93.08575439453125</v>
      </c>
      <c r="AR182" s="59">
        <v>60</v>
      </c>
      <c r="AS182" s="62">
        <v>0.96780288219451904</v>
      </c>
      <c r="AT182" s="62">
        <v>0.97446811199188232</v>
      </c>
      <c r="AU182" s="62">
        <v>0.93841773271560669</v>
      </c>
      <c r="AV182" s="63">
        <v>0.95754265785217285</v>
      </c>
      <c r="AW182" s="58">
        <v>198675.60021378941</v>
      </c>
      <c r="AX182" s="58">
        <v>160000</v>
      </c>
      <c r="AY182" s="61">
        <v>203386.51174934726</v>
      </c>
      <c r="AZ182" s="58">
        <v>170000</v>
      </c>
      <c r="BA182" s="59">
        <v>89.947715759277344</v>
      </c>
      <c r="BB182" s="59">
        <v>56</v>
      </c>
      <c r="BC182" s="62">
        <v>0.94167196750640869</v>
      </c>
      <c r="BD182" s="63">
        <v>0.95776212215423584</v>
      </c>
    </row>
    <row r="183" spans="1:56" x14ac:dyDescent="0.25">
      <c r="A183" s="47">
        <v>40787</v>
      </c>
      <c r="B183" s="48">
        <v>52</v>
      </c>
      <c r="C183" s="49">
        <v>711</v>
      </c>
      <c r="D183" s="50">
        <v>9.6189403533935547</v>
      </c>
      <c r="E183" s="49">
        <v>178</v>
      </c>
      <c r="F183" s="49">
        <v>49</v>
      </c>
      <c r="G183" s="49">
        <v>80</v>
      </c>
      <c r="H183" s="51">
        <v>9918704</v>
      </c>
      <c r="I183" s="52">
        <v>190744.30769230769</v>
      </c>
      <c r="J183" s="53">
        <v>150475</v>
      </c>
      <c r="K183" s="54">
        <v>93.5</v>
      </c>
      <c r="L183" s="54">
        <v>70.5</v>
      </c>
      <c r="M183" s="55">
        <v>0.95537883043289185</v>
      </c>
      <c r="N183" s="55">
        <v>0.9594954252243042</v>
      </c>
      <c r="O183" s="55">
        <v>0.91352969408035278</v>
      </c>
      <c r="P183" s="56">
        <v>0.93488126993179321</v>
      </c>
      <c r="Q183" s="52">
        <v>227703.98593530239</v>
      </c>
      <c r="R183" s="53">
        <v>172900</v>
      </c>
      <c r="S183" s="54">
        <v>123.8382568359375</v>
      </c>
      <c r="T183" s="54">
        <v>80</v>
      </c>
      <c r="U183" s="55">
        <v>0.97164648771286011</v>
      </c>
      <c r="V183" s="56">
        <v>1</v>
      </c>
      <c r="W183" s="53">
        <v>205728.91573033709</v>
      </c>
      <c r="X183" s="53">
        <v>169000</v>
      </c>
      <c r="Y183" s="52">
        <v>217940.95918367346</v>
      </c>
      <c r="Z183" s="53">
        <v>174950</v>
      </c>
      <c r="AA183" s="54">
        <v>97.653060913085938</v>
      </c>
      <c r="AB183" s="54">
        <v>63</v>
      </c>
      <c r="AC183" s="55">
        <v>0.93744182586669922</v>
      </c>
      <c r="AD183" s="56">
        <v>0.94926720857620239</v>
      </c>
      <c r="AE183" s="52">
        <v>217154.4</v>
      </c>
      <c r="AF183" s="53">
        <v>174975</v>
      </c>
      <c r="AG183" s="54">
        <v>88.862503051757813</v>
      </c>
      <c r="AH183" s="54">
        <v>58</v>
      </c>
      <c r="AI183" s="55">
        <v>0.97150492668151855</v>
      </c>
      <c r="AJ183" s="56">
        <v>1</v>
      </c>
      <c r="AK183" s="57">
        <v>703</v>
      </c>
      <c r="AL183" s="58">
        <v>136013004</v>
      </c>
      <c r="AM183" s="59">
        <v>1735</v>
      </c>
      <c r="AN183" s="60">
        <v>724</v>
      </c>
      <c r="AO183" s="61">
        <v>193475.11237553344</v>
      </c>
      <c r="AP183" s="58">
        <v>166000</v>
      </c>
      <c r="AQ183" s="59">
        <v>93.062675476074219</v>
      </c>
      <c r="AR183" s="59">
        <v>59</v>
      </c>
      <c r="AS183" s="62">
        <v>0.96823835372924805</v>
      </c>
      <c r="AT183" s="62">
        <v>0.97500002384185791</v>
      </c>
      <c r="AU183" s="62">
        <v>0.93883907794952393</v>
      </c>
      <c r="AV183" s="63">
        <v>0.95946669578552246</v>
      </c>
      <c r="AW183" s="58">
        <v>199853.75100864554</v>
      </c>
      <c r="AX183" s="58">
        <v>160000</v>
      </c>
      <c r="AY183" s="61">
        <v>203048.28729281767</v>
      </c>
      <c r="AZ183" s="58">
        <v>169975</v>
      </c>
      <c r="BA183" s="59">
        <v>91.204704284667969</v>
      </c>
      <c r="BB183" s="59">
        <v>56</v>
      </c>
      <c r="BC183" s="62">
        <v>0.94061362743377686</v>
      </c>
      <c r="BD183" s="63">
        <v>0.95977014303207397</v>
      </c>
    </row>
    <row r="184" spans="1:56" x14ac:dyDescent="0.25">
      <c r="A184" s="47">
        <v>40756</v>
      </c>
      <c r="B184" s="48">
        <v>90</v>
      </c>
      <c r="C184" s="49">
        <v>719</v>
      </c>
      <c r="D184" s="50">
        <v>9.7271709442138672</v>
      </c>
      <c r="E184" s="49">
        <v>186</v>
      </c>
      <c r="F184" s="49">
        <v>55</v>
      </c>
      <c r="G184" s="49">
        <v>78</v>
      </c>
      <c r="H184" s="51">
        <v>16997037</v>
      </c>
      <c r="I184" s="52">
        <v>188855.96666666667</v>
      </c>
      <c r="J184" s="53">
        <v>155000</v>
      </c>
      <c r="K184" s="54">
        <v>71.622222900390625</v>
      </c>
      <c r="L184" s="54">
        <v>60</v>
      </c>
      <c r="M184" s="55">
        <v>0.96360224485397339</v>
      </c>
      <c r="N184" s="55">
        <v>0.96979695558547974</v>
      </c>
      <c r="O184" s="55">
        <v>0.93813025951385498</v>
      </c>
      <c r="P184" s="56">
        <v>0.95387065410614014</v>
      </c>
      <c r="Q184" s="52">
        <v>227715.19749652295</v>
      </c>
      <c r="R184" s="53">
        <v>169900</v>
      </c>
      <c r="S184" s="54">
        <v>127.19610595703125</v>
      </c>
      <c r="T184" s="54">
        <v>85</v>
      </c>
      <c r="U184" s="55">
        <v>0.97319269180297852</v>
      </c>
      <c r="V184" s="56">
        <v>1</v>
      </c>
      <c r="W184" s="53">
        <v>188592.31182795699</v>
      </c>
      <c r="X184" s="53">
        <v>149000</v>
      </c>
      <c r="Y184" s="52">
        <v>211343.01818181819</v>
      </c>
      <c r="Z184" s="53">
        <v>155000</v>
      </c>
      <c r="AA184" s="54">
        <v>80.636360168457031</v>
      </c>
      <c r="AB184" s="54">
        <v>50</v>
      </c>
      <c r="AC184" s="55">
        <v>0.9215124249458313</v>
      </c>
      <c r="AD184" s="56">
        <v>0.93395596742630005</v>
      </c>
      <c r="AE184" s="52">
        <v>214002.76923076922</v>
      </c>
      <c r="AF184" s="53">
        <v>164725</v>
      </c>
      <c r="AG184" s="54">
        <v>84.730766296386719</v>
      </c>
      <c r="AH184" s="54">
        <v>61</v>
      </c>
      <c r="AI184" s="55">
        <v>0.96772670745849609</v>
      </c>
      <c r="AJ184" s="56">
        <v>1</v>
      </c>
      <c r="AK184" s="57">
        <v>651</v>
      </c>
      <c r="AL184" s="58">
        <v>126094300</v>
      </c>
      <c r="AM184" s="59">
        <v>1557</v>
      </c>
      <c r="AN184" s="60">
        <v>675</v>
      </c>
      <c r="AO184" s="61">
        <v>193693.24116743472</v>
      </c>
      <c r="AP184" s="58">
        <v>167900</v>
      </c>
      <c r="AQ184" s="59">
        <v>93.027694702148438</v>
      </c>
      <c r="AR184" s="59">
        <v>56</v>
      </c>
      <c r="AS184" s="62">
        <v>0.96926552057266235</v>
      </c>
      <c r="AT184" s="62">
        <v>0.97560977935791016</v>
      </c>
      <c r="AU184" s="62">
        <v>0.94086068868637085</v>
      </c>
      <c r="AV184" s="63">
        <v>0.96019202470779419</v>
      </c>
      <c r="AW184" s="58">
        <v>199182.08798972383</v>
      </c>
      <c r="AX184" s="58">
        <v>159900</v>
      </c>
      <c r="AY184" s="61">
        <v>201967.18962962963</v>
      </c>
      <c r="AZ184" s="58">
        <v>169950</v>
      </c>
      <c r="BA184" s="59">
        <v>90.735908508300781</v>
      </c>
      <c r="BB184" s="59">
        <v>54</v>
      </c>
      <c r="BC184" s="62">
        <v>0.94083917140960693</v>
      </c>
      <c r="BD184" s="63">
        <v>0.95999997854232788</v>
      </c>
    </row>
    <row r="185" spans="1:56" x14ac:dyDescent="0.25">
      <c r="A185" s="47">
        <v>40725</v>
      </c>
      <c r="B185" s="48">
        <v>105</v>
      </c>
      <c r="C185" s="49">
        <v>743</v>
      </c>
      <c r="D185" s="50">
        <v>10.428070068359375</v>
      </c>
      <c r="E185" s="49">
        <v>145</v>
      </c>
      <c r="F185" s="49">
        <v>82</v>
      </c>
      <c r="G185" s="49">
        <v>113</v>
      </c>
      <c r="H185" s="51">
        <v>20876253</v>
      </c>
      <c r="I185" s="52">
        <v>198821.45714285714</v>
      </c>
      <c r="J185" s="53">
        <v>172900</v>
      </c>
      <c r="K185" s="54">
        <v>86.542854309082031</v>
      </c>
      <c r="L185" s="54">
        <v>49</v>
      </c>
      <c r="M185" s="55">
        <v>0.95950132608413696</v>
      </c>
      <c r="N185" s="55">
        <v>0.96460175514221191</v>
      </c>
      <c r="O185" s="55">
        <v>0.94038206338882446</v>
      </c>
      <c r="P185" s="56">
        <v>0.94920635223388672</v>
      </c>
      <c r="Q185" s="52">
        <v>229783.83310901749</v>
      </c>
      <c r="R185" s="53">
        <v>170000</v>
      </c>
      <c r="S185" s="54">
        <v>135.95692443847656</v>
      </c>
      <c r="T185" s="54">
        <v>94</v>
      </c>
      <c r="U185" s="55">
        <v>0.97419941425323486</v>
      </c>
      <c r="V185" s="56">
        <v>1</v>
      </c>
      <c r="W185" s="53">
        <v>182529.55862068967</v>
      </c>
      <c r="X185" s="53">
        <v>150000</v>
      </c>
      <c r="Y185" s="52">
        <v>208174.32926829267</v>
      </c>
      <c r="Z185" s="53">
        <v>159650</v>
      </c>
      <c r="AA185" s="54">
        <v>104.82926940917969</v>
      </c>
      <c r="AB185" s="54">
        <v>79.5</v>
      </c>
      <c r="AC185" s="55">
        <v>0.91734707355499268</v>
      </c>
      <c r="AD185" s="56">
        <v>0.93335795402526855</v>
      </c>
      <c r="AE185" s="52">
        <v>206157.49557522123</v>
      </c>
      <c r="AF185" s="53">
        <v>168000</v>
      </c>
      <c r="AG185" s="54">
        <v>74.115043640136719</v>
      </c>
      <c r="AH185" s="54">
        <v>62</v>
      </c>
      <c r="AI185" s="55">
        <v>0.96895617246627808</v>
      </c>
      <c r="AJ185" s="56">
        <v>1</v>
      </c>
      <c r="AK185" s="57">
        <v>561</v>
      </c>
      <c r="AL185" s="58">
        <v>109097263</v>
      </c>
      <c r="AM185" s="59">
        <v>1371</v>
      </c>
      <c r="AN185" s="60">
        <v>620</v>
      </c>
      <c r="AO185" s="61">
        <v>194469.27450980392</v>
      </c>
      <c r="AP185" s="58">
        <v>169000</v>
      </c>
      <c r="AQ185" s="59">
        <v>96.467857360839844</v>
      </c>
      <c r="AR185" s="59">
        <v>56</v>
      </c>
      <c r="AS185" s="62">
        <v>0.97017407417297363</v>
      </c>
      <c r="AT185" s="62">
        <v>0.97731822729110718</v>
      </c>
      <c r="AU185" s="62">
        <v>0.9412987232208252</v>
      </c>
      <c r="AV185" s="63">
        <v>0.96077913045883179</v>
      </c>
      <c r="AW185" s="58">
        <v>200618.77534646244</v>
      </c>
      <c r="AX185" s="58">
        <v>162500</v>
      </c>
      <c r="AY185" s="61">
        <v>201135.46290322579</v>
      </c>
      <c r="AZ185" s="58">
        <v>173750</v>
      </c>
      <c r="BA185" s="59">
        <v>91.633277893066406</v>
      </c>
      <c r="BB185" s="59">
        <v>55</v>
      </c>
      <c r="BC185" s="62">
        <v>0.94255363941192627</v>
      </c>
      <c r="BD185" s="63">
        <v>0.96152365207672119</v>
      </c>
    </row>
    <row r="186" spans="1:56" x14ac:dyDescent="0.25">
      <c r="A186" s="47">
        <v>40695</v>
      </c>
      <c r="B186" s="48">
        <v>134</v>
      </c>
      <c r="C186" s="49">
        <v>824</v>
      </c>
      <c r="D186" s="50">
        <v>11.729537010192871</v>
      </c>
      <c r="E186" s="49">
        <v>197</v>
      </c>
      <c r="F186" s="49">
        <v>96</v>
      </c>
      <c r="G186" s="49">
        <v>149</v>
      </c>
      <c r="H186" s="51">
        <v>25461718</v>
      </c>
      <c r="I186" s="52">
        <v>190012.8208955224</v>
      </c>
      <c r="J186" s="53">
        <v>165599.5</v>
      </c>
      <c r="K186" s="54">
        <v>103.52985382080078</v>
      </c>
      <c r="L186" s="54">
        <v>58</v>
      </c>
      <c r="M186" s="55">
        <v>0.97271829843521118</v>
      </c>
      <c r="N186" s="55">
        <v>0.98184096813201904</v>
      </c>
      <c r="O186" s="55">
        <v>0.94094741344451904</v>
      </c>
      <c r="P186" s="56">
        <v>0.96423649787902832</v>
      </c>
      <c r="Q186" s="52">
        <v>232993.0036407767</v>
      </c>
      <c r="R186" s="53">
        <v>170000</v>
      </c>
      <c r="S186" s="54">
        <v>125.93567657470703</v>
      </c>
      <c r="T186" s="54">
        <v>86</v>
      </c>
      <c r="U186" s="55">
        <v>0.97493922710418701</v>
      </c>
      <c r="V186" s="56">
        <v>1</v>
      </c>
      <c r="W186" s="53">
        <v>170949.98984771574</v>
      </c>
      <c r="X186" s="53">
        <v>148000</v>
      </c>
      <c r="Y186" s="52">
        <v>186876.88541666666</v>
      </c>
      <c r="Z186" s="53">
        <v>167000</v>
      </c>
      <c r="AA186" s="54">
        <v>84.177085876464844</v>
      </c>
      <c r="AB186" s="54">
        <v>52.5</v>
      </c>
      <c r="AC186" s="55">
        <v>0.93392658233642578</v>
      </c>
      <c r="AD186" s="56">
        <v>0.94759589433670044</v>
      </c>
      <c r="AE186" s="52">
        <v>203379.32885906039</v>
      </c>
      <c r="AF186" s="53">
        <v>179900</v>
      </c>
      <c r="AG186" s="54">
        <v>72.127517700195313</v>
      </c>
      <c r="AH186" s="54">
        <v>43</v>
      </c>
      <c r="AI186" s="55">
        <v>0.98216426372528076</v>
      </c>
      <c r="AJ186" s="56">
        <v>1</v>
      </c>
      <c r="AK186" s="57">
        <v>456</v>
      </c>
      <c r="AL186" s="58">
        <v>88221010</v>
      </c>
      <c r="AM186" s="59">
        <v>1226</v>
      </c>
      <c r="AN186" s="60">
        <v>538</v>
      </c>
      <c r="AO186" s="61">
        <v>193467.12719298244</v>
      </c>
      <c r="AP186" s="58">
        <v>168950</v>
      </c>
      <c r="AQ186" s="59">
        <v>98.75823974609375</v>
      </c>
      <c r="AR186" s="59">
        <v>59</v>
      </c>
      <c r="AS186" s="62">
        <v>0.97263163328170776</v>
      </c>
      <c r="AT186" s="62">
        <v>0.97872340679168701</v>
      </c>
      <c r="AU186" s="62">
        <v>0.94150978326797485</v>
      </c>
      <c r="AV186" s="63">
        <v>0.96404004096984863</v>
      </c>
      <c r="AW186" s="58">
        <v>202758.20146818925</v>
      </c>
      <c r="AX186" s="58">
        <v>164700</v>
      </c>
      <c r="AY186" s="61">
        <v>200062.62453531599</v>
      </c>
      <c r="AZ186" s="58">
        <v>174900</v>
      </c>
      <c r="BA186" s="59">
        <v>89.618247985839844</v>
      </c>
      <c r="BB186" s="59">
        <v>50</v>
      </c>
      <c r="BC186" s="62">
        <v>0.94639551639556885</v>
      </c>
      <c r="BD186" s="63">
        <v>0.96423649787902832</v>
      </c>
    </row>
    <row r="187" spans="1:56" x14ac:dyDescent="0.25">
      <c r="A187" s="47">
        <v>40664</v>
      </c>
      <c r="B187" s="48">
        <v>93</v>
      </c>
      <c r="C187" s="49">
        <v>840</v>
      </c>
      <c r="D187" s="50">
        <v>11.125827789306641</v>
      </c>
      <c r="E187" s="49">
        <v>198</v>
      </c>
      <c r="F187" s="49">
        <v>116</v>
      </c>
      <c r="G187" s="49">
        <v>183</v>
      </c>
      <c r="H187" s="51">
        <v>18734150</v>
      </c>
      <c r="I187" s="52">
        <v>201442.47311827957</v>
      </c>
      <c r="J187" s="53">
        <v>167900</v>
      </c>
      <c r="K187" s="54">
        <v>76.924728393554688</v>
      </c>
      <c r="L187" s="54">
        <v>36</v>
      </c>
      <c r="M187" s="55">
        <v>0.98113256692886353</v>
      </c>
      <c r="N187" s="55">
        <v>0.98537337779998779</v>
      </c>
      <c r="O187" s="55">
        <v>0.9595801830291748</v>
      </c>
      <c r="P187" s="56">
        <v>0.97612357139587402</v>
      </c>
      <c r="Q187" s="52">
        <v>232848.96071428573</v>
      </c>
      <c r="R187" s="53">
        <v>175000</v>
      </c>
      <c r="S187" s="54">
        <v>123.86904907226563</v>
      </c>
      <c r="T187" s="54">
        <v>76</v>
      </c>
      <c r="U187" s="55">
        <v>0.9801185131072998</v>
      </c>
      <c r="V187" s="56">
        <v>1</v>
      </c>
      <c r="W187" s="53">
        <v>197601.46464646465</v>
      </c>
      <c r="X187" s="53">
        <v>164900</v>
      </c>
      <c r="Y187" s="52">
        <v>202374.91379310345</v>
      </c>
      <c r="Z187" s="53">
        <v>168200</v>
      </c>
      <c r="AA187" s="54">
        <v>84.887931823730469</v>
      </c>
      <c r="AB187" s="54">
        <v>45.5</v>
      </c>
      <c r="AC187" s="55">
        <v>0.94750553369522095</v>
      </c>
      <c r="AD187" s="56">
        <v>0.96494454145431519</v>
      </c>
      <c r="AE187" s="52">
        <v>199451.69398907103</v>
      </c>
      <c r="AF187" s="53">
        <v>171900</v>
      </c>
      <c r="AG187" s="54">
        <v>84.245903015136719</v>
      </c>
      <c r="AH187" s="54">
        <v>39</v>
      </c>
      <c r="AI187" s="55">
        <v>0.97490954399108887</v>
      </c>
      <c r="AJ187" s="56">
        <v>1</v>
      </c>
      <c r="AK187" s="57">
        <v>322</v>
      </c>
      <c r="AL187" s="58">
        <v>62759292</v>
      </c>
      <c r="AM187" s="59">
        <v>1029</v>
      </c>
      <c r="AN187" s="60">
        <v>442</v>
      </c>
      <c r="AO187" s="61">
        <v>194904.63354037268</v>
      </c>
      <c r="AP187" s="58">
        <v>170000</v>
      </c>
      <c r="AQ187" s="59">
        <v>96.766357421875</v>
      </c>
      <c r="AR187" s="59">
        <v>59</v>
      </c>
      <c r="AS187" s="62">
        <v>0.97259557247161865</v>
      </c>
      <c r="AT187" s="62">
        <v>0.97780013084411621</v>
      </c>
      <c r="AU187" s="62">
        <v>0.94174385070800781</v>
      </c>
      <c r="AV187" s="63">
        <v>0.96231698989868164</v>
      </c>
      <c r="AW187" s="58">
        <v>208847.8202137998</v>
      </c>
      <c r="AX187" s="58">
        <v>167000</v>
      </c>
      <c r="AY187" s="61">
        <v>202926.49547511313</v>
      </c>
      <c r="AZ187" s="58">
        <v>175000</v>
      </c>
      <c r="BA187" s="59">
        <v>90.802719116210938</v>
      </c>
      <c r="BB187" s="59">
        <v>49</v>
      </c>
      <c r="BC187" s="62">
        <v>0.9491037130355835</v>
      </c>
      <c r="BD187" s="63">
        <v>0.96729767322540283</v>
      </c>
    </row>
    <row r="188" spans="1:56" x14ac:dyDescent="0.25">
      <c r="A188" s="47">
        <v>40634</v>
      </c>
      <c r="B188" s="48">
        <v>84</v>
      </c>
      <c r="C188" s="49">
        <v>818</v>
      </c>
      <c r="D188" s="50">
        <v>10.088386535644531</v>
      </c>
      <c r="E188" s="49">
        <v>251</v>
      </c>
      <c r="F188" s="49">
        <v>117</v>
      </c>
      <c r="G188" s="49">
        <v>157</v>
      </c>
      <c r="H188" s="51">
        <v>15084000</v>
      </c>
      <c r="I188" s="52">
        <v>179571.42857142858</v>
      </c>
      <c r="J188" s="53">
        <v>169700</v>
      </c>
      <c r="K188" s="54">
        <v>104</v>
      </c>
      <c r="L188" s="54">
        <v>89</v>
      </c>
      <c r="M188" s="55">
        <v>0.98643362522125244</v>
      </c>
      <c r="N188" s="55">
        <v>0.98222434520721436</v>
      </c>
      <c r="O188" s="55">
        <v>0.95992118120193481</v>
      </c>
      <c r="P188" s="56">
        <v>0.96870595216751099</v>
      </c>
      <c r="Q188" s="52">
        <v>232436.74205378973</v>
      </c>
      <c r="R188" s="53">
        <v>176150</v>
      </c>
      <c r="S188" s="54">
        <v>120.77506256103516</v>
      </c>
      <c r="T188" s="54">
        <v>62</v>
      </c>
      <c r="U188" s="55">
        <v>0.98260605335235596</v>
      </c>
      <c r="V188" s="56">
        <v>1</v>
      </c>
      <c r="W188" s="53">
        <v>214888.69322709163</v>
      </c>
      <c r="X188" s="53">
        <v>179900</v>
      </c>
      <c r="Y188" s="52">
        <v>200592.87179487178</v>
      </c>
      <c r="Z188" s="53">
        <v>175000</v>
      </c>
      <c r="AA188" s="54">
        <v>83.854698181152344</v>
      </c>
      <c r="AB188" s="54">
        <v>36</v>
      </c>
      <c r="AC188" s="55">
        <v>0.9593970775604248</v>
      </c>
      <c r="AD188" s="56">
        <v>0.97435241937637329</v>
      </c>
      <c r="AE188" s="52">
        <v>205193</v>
      </c>
      <c r="AF188" s="53">
        <v>174900</v>
      </c>
      <c r="AG188" s="54">
        <v>78.808914184570313</v>
      </c>
      <c r="AH188" s="54">
        <v>36</v>
      </c>
      <c r="AI188" s="55">
        <v>0.97849303483963013</v>
      </c>
      <c r="AJ188" s="56">
        <v>1</v>
      </c>
      <c r="AK188" s="57">
        <v>229</v>
      </c>
      <c r="AL188" s="58">
        <v>44025142</v>
      </c>
      <c r="AM188" s="59">
        <v>831</v>
      </c>
      <c r="AN188" s="60">
        <v>326</v>
      </c>
      <c r="AO188" s="61">
        <v>192249.52838427949</v>
      </c>
      <c r="AP188" s="58">
        <v>173000</v>
      </c>
      <c r="AQ188" s="59">
        <v>104.85964965820313</v>
      </c>
      <c r="AR188" s="59">
        <v>72</v>
      </c>
      <c r="AS188" s="62">
        <v>0.96912854909896851</v>
      </c>
      <c r="AT188" s="62">
        <v>0.97484278678894043</v>
      </c>
      <c r="AU188" s="62">
        <v>0.93450027704238892</v>
      </c>
      <c r="AV188" s="63">
        <v>0.95568937063217163</v>
      </c>
      <c r="AW188" s="58">
        <v>211527.45728038508</v>
      </c>
      <c r="AX188" s="58">
        <v>168900</v>
      </c>
      <c r="AY188" s="61">
        <v>203122.76380368098</v>
      </c>
      <c r="AZ188" s="58">
        <v>176900</v>
      </c>
      <c r="BA188" s="59">
        <v>92.913848876953125</v>
      </c>
      <c r="BB188" s="59">
        <v>51</v>
      </c>
      <c r="BC188" s="62">
        <v>0.9496724009513855</v>
      </c>
      <c r="BD188" s="63">
        <v>0.96858704090118408</v>
      </c>
    </row>
    <row r="189" spans="1:56" x14ac:dyDescent="0.25">
      <c r="A189" s="47">
        <v>40603</v>
      </c>
      <c r="B189" s="48">
        <v>62</v>
      </c>
      <c r="C189" s="49">
        <v>747</v>
      </c>
      <c r="D189" s="50">
        <v>8.9016885757446289</v>
      </c>
      <c r="E189" s="49">
        <v>285</v>
      </c>
      <c r="F189" s="49">
        <v>89</v>
      </c>
      <c r="G189" s="49">
        <v>106</v>
      </c>
      <c r="H189" s="51">
        <v>11105138</v>
      </c>
      <c r="I189" s="52">
        <v>179115.12903225806</v>
      </c>
      <c r="J189" s="53">
        <v>165000</v>
      </c>
      <c r="K189" s="54">
        <v>85.258064270019531</v>
      </c>
      <c r="L189" s="54">
        <v>53.5</v>
      </c>
      <c r="M189" s="55">
        <v>0.96773463487625122</v>
      </c>
      <c r="N189" s="55">
        <v>0.97822725772857666</v>
      </c>
      <c r="O189" s="55">
        <v>0.92910307645797729</v>
      </c>
      <c r="P189" s="56">
        <v>0.96293842792510986</v>
      </c>
      <c r="Q189" s="52">
        <v>233110.29451137886</v>
      </c>
      <c r="R189" s="53">
        <v>174800</v>
      </c>
      <c r="S189" s="54">
        <v>122.39759063720703</v>
      </c>
      <c r="T189" s="54">
        <v>59</v>
      </c>
      <c r="U189" s="55">
        <v>1.2030962705612183</v>
      </c>
      <c r="V189" s="56">
        <v>1</v>
      </c>
      <c r="W189" s="53">
        <v>204992.3649122807</v>
      </c>
      <c r="X189" s="53">
        <v>159900</v>
      </c>
      <c r="Y189" s="52">
        <v>193439.1573033708</v>
      </c>
      <c r="Z189" s="53">
        <v>175000</v>
      </c>
      <c r="AA189" s="54">
        <v>79.595504760742188</v>
      </c>
      <c r="AB189" s="54">
        <v>45</v>
      </c>
      <c r="AC189" s="55">
        <v>0.96062731742858887</v>
      </c>
      <c r="AD189" s="56">
        <v>0.97246778011322021</v>
      </c>
      <c r="AE189" s="52">
        <v>193686.36792452831</v>
      </c>
      <c r="AF189" s="53">
        <v>174950</v>
      </c>
      <c r="AG189" s="54">
        <v>94.773582458496094</v>
      </c>
      <c r="AH189" s="54">
        <v>61</v>
      </c>
      <c r="AI189" s="55">
        <v>0.9765053391456604</v>
      </c>
      <c r="AJ189" s="56">
        <v>1</v>
      </c>
      <c r="AK189" s="57">
        <v>145</v>
      </c>
      <c r="AL189" s="58">
        <v>28941142</v>
      </c>
      <c r="AM189" s="59">
        <v>580</v>
      </c>
      <c r="AN189" s="60">
        <v>209</v>
      </c>
      <c r="AO189" s="61">
        <v>199594.0827586207</v>
      </c>
      <c r="AP189" s="58">
        <v>174000</v>
      </c>
      <c r="AQ189" s="59">
        <v>105.36111450195313</v>
      </c>
      <c r="AR189" s="59">
        <v>64</v>
      </c>
      <c r="AS189" s="62">
        <v>0.95910352468490601</v>
      </c>
      <c r="AT189" s="62">
        <v>0.96865111589431763</v>
      </c>
      <c r="AU189" s="62">
        <v>0.91977369785308838</v>
      </c>
      <c r="AV189" s="63">
        <v>0.94207954406738281</v>
      </c>
      <c r="AW189" s="58">
        <v>210072.85344827586</v>
      </c>
      <c r="AX189" s="58">
        <v>164000</v>
      </c>
      <c r="AY189" s="61">
        <v>204539.01913875598</v>
      </c>
      <c r="AZ189" s="58">
        <v>177900</v>
      </c>
      <c r="BA189" s="59">
        <v>98.009613037109375</v>
      </c>
      <c r="BB189" s="59">
        <v>61</v>
      </c>
      <c r="BC189" s="62">
        <v>0.9442284107208252</v>
      </c>
      <c r="BD189" s="63">
        <v>0.96497499942779541</v>
      </c>
    </row>
    <row r="190" spans="1:56" x14ac:dyDescent="0.25">
      <c r="A190" s="47">
        <v>40575</v>
      </c>
      <c r="B190" s="48">
        <v>36</v>
      </c>
      <c r="C190" s="49">
        <v>640</v>
      </c>
      <c r="D190" s="50">
        <v>7.5889325141906738</v>
      </c>
      <c r="E190" s="49">
        <v>182</v>
      </c>
      <c r="F190" s="49">
        <v>69</v>
      </c>
      <c r="G190" s="49">
        <v>87</v>
      </c>
      <c r="H190" s="51">
        <v>8757907</v>
      </c>
      <c r="I190" s="52">
        <v>243275.19444444444</v>
      </c>
      <c r="J190" s="53">
        <v>222500</v>
      </c>
      <c r="K190" s="54">
        <v>121.05555725097656</v>
      </c>
      <c r="L190" s="54">
        <v>72.5</v>
      </c>
      <c r="M190" s="55">
        <v>0.96178120374679565</v>
      </c>
      <c r="N190" s="55">
        <v>0.96323943138122559</v>
      </c>
      <c r="O190" s="55">
        <v>0.93584775924682617</v>
      </c>
      <c r="P190" s="56">
        <v>0.94425404071807861</v>
      </c>
      <c r="Q190" s="52">
        <v>237696.22968749999</v>
      </c>
      <c r="R190" s="53">
        <v>175000</v>
      </c>
      <c r="S190" s="54">
        <v>149.94844055175781</v>
      </c>
      <c r="T190" s="54">
        <v>119</v>
      </c>
      <c r="U190" s="55">
        <v>1.2352231740951538</v>
      </c>
      <c r="V190" s="56">
        <v>1</v>
      </c>
      <c r="W190" s="53">
        <v>218784.44505494504</v>
      </c>
      <c r="X190" s="53">
        <v>168900</v>
      </c>
      <c r="Y190" s="52">
        <v>188935.4347826087</v>
      </c>
      <c r="Z190" s="53">
        <v>159900</v>
      </c>
      <c r="AA190" s="54">
        <v>111.95652008056641</v>
      </c>
      <c r="AB190" s="54">
        <v>89</v>
      </c>
      <c r="AC190" s="55">
        <v>0.94177484512329102</v>
      </c>
      <c r="AD190" s="56">
        <v>0.96610170602798462</v>
      </c>
      <c r="AE190" s="52">
        <v>194459.908045977</v>
      </c>
      <c r="AF190" s="53">
        <v>169950</v>
      </c>
      <c r="AG190" s="54">
        <v>106.21839141845703</v>
      </c>
      <c r="AH190" s="54">
        <v>65</v>
      </c>
      <c r="AI190" s="55">
        <v>0.96259069442749023</v>
      </c>
      <c r="AJ190" s="56">
        <v>1</v>
      </c>
      <c r="AK190" s="57">
        <v>83</v>
      </c>
      <c r="AL190" s="58">
        <v>17836004</v>
      </c>
      <c r="AM190" s="59">
        <v>295</v>
      </c>
      <c r="AN190" s="60">
        <v>120</v>
      </c>
      <c r="AO190" s="61">
        <v>214891.61445783134</v>
      </c>
      <c r="AP190" s="58">
        <v>190000</v>
      </c>
      <c r="AQ190" s="59">
        <v>120.56097412109375</v>
      </c>
      <c r="AR190" s="59">
        <v>74.5</v>
      </c>
      <c r="AS190" s="62">
        <v>0.95265620946884155</v>
      </c>
      <c r="AT190" s="62">
        <v>0.96571028232574463</v>
      </c>
      <c r="AU190" s="62">
        <v>0.91280478239059448</v>
      </c>
      <c r="AV190" s="63">
        <v>0.93469387292861938</v>
      </c>
      <c r="AW190" s="58">
        <v>214981.12203389831</v>
      </c>
      <c r="AX190" s="58">
        <v>166900</v>
      </c>
      <c r="AY190" s="61">
        <v>212771.41666666666</v>
      </c>
      <c r="AZ190" s="58">
        <v>184200</v>
      </c>
      <c r="BA190" s="59">
        <v>111.78150939941406</v>
      </c>
      <c r="BB190" s="59">
        <v>72</v>
      </c>
      <c r="BC190" s="62">
        <v>0.93206590414047241</v>
      </c>
      <c r="BD190" s="63">
        <v>0.9565887451171875</v>
      </c>
    </row>
    <row r="191" spans="1:56" x14ac:dyDescent="0.25">
      <c r="A191" s="47">
        <v>40544</v>
      </c>
      <c r="B191" s="48">
        <v>47</v>
      </c>
      <c r="C191" s="49">
        <v>586</v>
      </c>
      <c r="D191" s="50">
        <v>6.9280786514282227</v>
      </c>
      <c r="E191" s="49">
        <v>113</v>
      </c>
      <c r="F191" s="49">
        <v>51</v>
      </c>
      <c r="G191" s="49">
        <v>57</v>
      </c>
      <c r="H191" s="51">
        <v>9078097</v>
      </c>
      <c r="I191" s="52">
        <v>193151</v>
      </c>
      <c r="J191" s="53">
        <v>165000</v>
      </c>
      <c r="K191" s="54">
        <v>120.17391204833984</v>
      </c>
      <c r="L191" s="54">
        <v>83</v>
      </c>
      <c r="M191" s="55">
        <v>0.94566690921783447</v>
      </c>
      <c r="N191" s="55">
        <v>0.96721309423446655</v>
      </c>
      <c r="O191" s="55">
        <v>0.89515489339828491</v>
      </c>
      <c r="P191" s="56">
        <v>0.92957746982574463</v>
      </c>
      <c r="Q191" s="52">
        <v>234901.180887372</v>
      </c>
      <c r="R191" s="53">
        <v>175000</v>
      </c>
      <c r="S191" s="54">
        <v>160.47270202636719</v>
      </c>
      <c r="T191" s="54">
        <v>126</v>
      </c>
      <c r="U191" s="55">
        <v>1.2565761804580688</v>
      </c>
      <c r="V191" s="56">
        <v>1</v>
      </c>
      <c r="W191" s="53">
        <v>208855.41592920353</v>
      </c>
      <c r="X191" s="53">
        <v>164000</v>
      </c>
      <c r="Y191" s="52">
        <v>245020.09803921569</v>
      </c>
      <c r="Z191" s="53">
        <v>225000</v>
      </c>
      <c r="AA191" s="54">
        <v>111.54000091552734</v>
      </c>
      <c r="AB191" s="54">
        <v>71</v>
      </c>
      <c r="AC191" s="55">
        <v>0.91893017292022705</v>
      </c>
      <c r="AD191" s="56">
        <v>0.94188374280929565</v>
      </c>
      <c r="AE191" s="52">
        <v>228081</v>
      </c>
      <c r="AF191" s="53">
        <v>195000</v>
      </c>
      <c r="AG191" s="54">
        <v>107.73683929443359</v>
      </c>
      <c r="AH191" s="54">
        <v>71</v>
      </c>
      <c r="AI191" s="55">
        <v>0.95846223831176758</v>
      </c>
      <c r="AJ191" s="56">
        <v>1</v>
      </c>
      <c r="AK191" s="57">
        <v>47</v>
      </c>
      <c r="AL191" s="58">
        <v>9078097</v>
      </c>
      <c r="AM191" s="59">
        <v>113</v>
      </c>
      <c r="AN191" s="60">
        <v>51</v>
      </c>
      <c r="AO191" s="61">
        <v>193151</v>
      </c>
      <c r="AP191" s="58">
        <v>165000</v>
      </c>
      <c r="AQ191" s="59">
        <v>120.17391204833984</v>
      </c>
      <c r="AR191" s="59">
        <v>83</v>
      </c>
      <c r="AS191" s="62">
        <v>0.94566690921783447</v>
      </c>
      <c r="AT191" s="62">
        <v>0.96721309423446655</v>
      </c>
      <c r="AU191" s="62">
        <v>0.89515489339828491</v>
      </c>
      <c r="AV191" s="63">
        <v>0.92957746982574463</v>
      </c>
      <c r="AW191" s="58">
        <v>208855.41592920353</v>
      </c>
      <c r="AX191" s="58">
        <v>164000</v>
      </c>
      <c r="AY191" s="61">
        <v>245020.09803921569</v>
      </c>
      <c r="AZ191" s="58">
        <v>225000</v>
      </c>
      <c r="BA191" s="59">
        <v>111.54000091552734</v>
      </c>
      <c r="BB191" s="59">
        <v>71</v>
      </c>
      <c r="BC191" s="62">
        <v>0.91893017292022705</v>
      </c>
      <c r="BD191" s="63">
        <v>0.94188374280929565</v>
      </c>
    </row>
    <row r="192" spans="1:56" x14ac:dyDescent="0.25">
      <c r="A192" s="47">
        <v>40513</v>
      </c>
      <c r="B192" s="48">
        <v>71</v>
      </c>
      <c r="C192" s="49">
        <v>615</v>
      </c>
      <c r="D192" s="50">
        <v>7.3799996376037598</v>
      </c>
      <c r="E192" s="49">
        <v>65</v>
      </c>
      <c r="F192" s="49">
        <v>47</v>
      </c>
      <c r="G192" s="49">
        <v>64</v>
      </c>
      <c r="H192" s="51">
        <v>12527975</v>
      </c>
      <c r="I192" s="52">
        <v>176450.35211267605</v>
      </c>
      <c r="J192" s="53">
        <v>161000</v>
      </c>
      <c r="K192" s="54">
        <v>88.281692504882813</v>
      </c>
      <c r="L192" s="54">
        <v>57</v>
      </c>
      <c r="M192" s="55">
        <v>0.94740176200866699</v>
      </c>
      <c r="N192" s="55">
        <v>0.97277820110321045</v>
      </c>
      <c r="O192" s="55">
        <v>0.91891759634017944</v>
      </c>
      <c r="P192" s="56">
        <v>0.95101469755172729</v>
      </c>
      <c r="Q192" s="52">
        <v>236137.38536585367</v>
      </c>
      <c r="R192" s="53">
        <v>175000</v>
      </c>
      <c r="S192" s="54">
        <v>162.44390869140625</v>
      </c>
      <c r="T192" s="54">
        <v>117</v>
      </c>
      <c r="U192" s="55">
        <v>0.97351795434951782</v>
      </c>
      <c r="V192" s="56">
        <v>1</v>
      </c>
      <c r="W192" s="53">
        <v>174700.76923076922</v>
      </c>
      <c r="X192" s="53">
        <v>159500</v>
      </c>
      <c r="Y192" s="52">
        <v>204487.2340425532</v>
      </c>
      <c r="Z192" s="53">
        <v>165000</v>
      </c>
      <c r="AA192" s="54">
        <v>121.19149017333984</v>
      </c>
      <c r="AB192" s="54">
        <v>91</v>
      </c>
      <c r="AC192" s="55">
        <v>0.89127081632614136</v>
      </c>
      <c r="AD192" s="56">
        <v>0.92500001192092896</v>
      </c>
      <c r="AE192" s="52">
        <v>220328.390625</v>
      </c>
      <c r="AF192" s="53">
        <v>192000</v>
      </c>
      <c r="AG192" s="54">
        <v>114.25</v>
      </c>
      <c r="AH192" s="54">
        <v>71.5</v>
      </c>
      <c r="AI192" s="55">
        <v>0.94049948453903198</v>
      </c>
      <c r="AJ192" s="56">
        <v>0.97978150844573975</v>
      </c>
      <c r="AK192" s="57">
        <v>1000</v>
      </c>
      <c r="AL192" s="58">
        <v>190214040</v>
      </c>
      <c r="AM192" s="59">
        <v>2024</v>
      </c>
      <c r="AN192" s="60">
        <v>1002</v>
      </c>
      <c r="AO192" s="61">
        <v>190214.04</v>
      </c>
      <c r="AP192" s="58">
        <v>163629.5</v>
      </c>
      <c r="AQ192" s="59">
        <v>77.555999755859375</v>
      </c>
      <c r="AR192" s="59">
        <v>38</v>
      </c>
      <c r="AS192" s="62">
        <v>0.97077804803848267</v>
      </c>
      <c r="AT192" s="62">
        <v>0.9799882173538208</v>
      </c>
      <c r="AU192" s="62">
        <v>0.95219522714614868</v>
      </c>
      <c r="AV192" s="63">
        <v>0.96851742267608643</v>
      </c>
      <c r="AW192" s="58">
        <v>206288.07164031619</v>
      </c>
      <c r="AX192" s="58">
        <v>168700</v>
      </c>
      <c r="AY192" s="61">
        <v>196009.93013972056</v>
      </c>
      <c r="AZ192" s="58">
        <v>169000</v>
      </c>
      <c r="BA192" s="59">
        <v>77.857284545898438</v>
      </c>
      <c r="BB192" s="59">
        <v>38.5</v>
      </c>
      <c r="BC192" s="62">
        <v>0.95053380727767944</v>
      </c>
      <c r="BD192" s="63">
        <v>0.96772432327270508</v>
      </c>
    </row>
    <row r="193" spans="1:56" x14ac:dyDescent="0.25">
      <c r="A193" s="47">
        <v>40483</v>
      </c>
      <c r="B193" s="48">
        <v>57</v>
      </c>
      <c r="C193" s="49">
        <v>635</v>
      </c>
      <c r="D193" s="50">
        <v>7.712550163269043</v>
      </c>
      <c r="E193" s="49">
        <v>94</v>
      </c>
      <c r="F193" s="49">
        <v>56</v>
      </c>
      <c r="G193" s="49">
        <v>88</v>
      </c>
      <c r="H193" s="51">
        <v>10648324</v>
      </c>
      <c r="I193" s="52">
        <v>186812.70175438595</v>
      </c>
      <c r="J193" s="53">
        <v>161500</v>
      </c>
      <c r="K193" s="54">
        <v>84.017547607421875</v>
      </c>
      <c r="L193" s="54">
        <v>49</v>
      </c>
      <c r="M193" s="55">
        <v>0.96835237741470337</v>
      </c>
      <c r="N193" s="55">
        <v>0.97484278678894043</v>
      </c>
      <c r="O193" s="55">
        <v>0.93799728155136108</v>
      </c>
      <c r="P193" s="56">
        <v>0.95047521591186523</v>
      </c>
      <c r="Q193" s="52">
        <v>238645.77007874017</v>
      </c>
      <c r="R193" s="53">
        <v>179900</v>
      </c>
      <c r="S193" s="54">
        <v>148.54960632324219</v>
      </c>
      <c r="T193" s="54">
        <v>105</v>
      </c>
      <c r="U193" s="55">
        <v>0.97377246618270874</v>
      </c>
      <c r="V193" s="56">
        <v>1</v>
      </c>
      <c r="W193" s="53">
        <v>185373.40425531915</v>
      </c>
      <c r="X193" s="53">
        <v>159450</v>
      </c>
      <c r="Y193" s="52">
        <v>178381.25</v>
      </c>
      <c r="Z193" s="53">
        <v>159450</v>
      </c>
      <c r="AA193" s="54">
        <v>84.428573608398438</v>
      </c>
      <c r="AB193" s="54">
        <v>51</v>
      </c>
      <c r="AC193" s="55">
        <v>0.91803300380706787</v>
      </c>
      <c r="AD193" s="56">
        <v>0.94376707077026367</v>
      </c>
      <c r="AE193" s="52">
        <v>194301.10227272726</v>
      </c>
      <c r="AF193" s="53">
        <v>169950</v>
      </c>
      <c r="AG193" s="54">
        <v>88.352272033691406</v>
      </c>
      <c r="AH193" s="54">
        <v>59</v>
      </c>
      <c r="AI193" s="55">
        <v>0.96747344732284546</v>
      </c>
      <c r="AJ193" s="56">
        <v>1</v>
      </c>
      <c r="AK193" s="57">
        <v>929</v>
      </c>
      <c r="AL193" s="58">
        <v>177686065</v>
      </c>
      <c r="AM193" s="59">
        <v>1959</v>
      </c>
      <c r="AN193" s="60">
        <v>955</v>
      </c>
      <c r="AO193" s="61">
        <v>191265.94725511302</v>
      </c>
      <c r="AP193" s="58">
        <v>163759</v>
      </c>
      <c r="AQ193" s="59">
        <v>76.736274719238281</v>
      </c>
      <c r="AR193" s="59">
        <v>37</v>
      </c>
      <c r="AS193" s="62">
        <v>0.97256457805633545</v>
      </c>
      <c r="AT193" s="62">
        <v>0.98050141334533691</v>
      </c>
      <c r="AU193" s="62">
        <v>0.95473849773406982</v>
      </c>
      <c r="AV193" s="63">
        <v>0.97000002861022949</v>
      </c>
      <c r="AW193" s="58">
        <v>207336.14446145992</v>
      </c>
      <c r="AX193" s="58">
        <v>168900</v>
      </c>
      <c r="AY193" s="61">
        <v>195592.72251308901</v>
      </c>
      <c r="AZ193" s="58">
        <v>169000</v>
      </c>
      <c r="BA193" s="59">
        <v>75.724609375</v>
      </c>
      <c r="BB193" s="59">
        <v>37</v>
      </c>
      <c r="BC193" s="62">
        <v>0.95345038175582886</v>
      </c>
      <c r="BD193" s="63">
        <v>0.9691358208656311</v>
      </c>
    </row>
    <row r="194" spans="1:56" x14ac:dyDescent="0.25">
      <c r="A194" s="47">
        <v>40452</v>
      </c>
      <c r="B194" s="48">
        <v>56</v>
      </c>
      <c r="C194" s="49">
        <v>686</v>
      </c>
      <c r="D194" s="50">
        <v>8.06268310546875</v>
      </c>
      <c r="E194" s="49">
        <v>127</v>
      </c>
      <c r="F194" s="49">
        <v>62</v>
      </c>
      <c r="G194" s="49">
        <v>84</v>
      </c>
      <c r="H194" s="51">
        <v>10784891</v>
      </c>
      <c r="I194" s="52">
        <v>192587.33928571429</v>
      </c>
      <c r="J194" s="53">
        <v>191000</v>
      </c>
      <c r="K194" s="54">
        <v>79.410713195800781</v>
      </c>
      <c r="L194" s="54">
        <v>38</v>
      </c>
      <c r="M194" s="55">
        <v>0.95824277400970459</v>
      </c>
      <c r="N194" s="55">
        <v>0.96859341859817505</v>
      </c>
      <c r="O194" s="55">
        <v>0.92934209108352661</v>
      </c>
      <c r="P194" s="56">
        <v>0.95342528820037842</v>
      </c>
      <c r="Q194" s="52">
        <v>239624.29300291545</v>
      </c>
      <c r="R194" s="53">
        <v>179900</v>
      </c>
      <c r="S194" s="54">
        <v>135.62245178222656</v>
      </c>
      <c r="T194" s="54">
        <v>96.5</v>
      </c>
      <c r="U194" s="55">
        <v>0.97468686103820801</v>
      </c>
      <c r="V194" s="56">
        <v>1</v>
      </c>
      <c r="W194" s="53">
        <v>200548.8188976378</v>
      </c>
      <c r="X194" s="53">
        <v>159000</v>
      </c>
      <c r="Y194" s="52">
        <v>183509.67741935485</v>
      </c>
      <c r="Z194" s="53">
        <v>169950</v>
      </c>
      <c r="AA194" s="54">
        <v>92.145164489746094</v>
      </c>
      <c r="AB194" s="54">
        <v>57.5</v>
      </c>
      <c r="AC194" s="55">
        <v>0.93059313297271729</v>
      </c>
      <c r="AD194" s="56">
        <v>0.95197796821594238</v>
      </c>
      <c r="AE194" s="52">
        <v>204737.46428571429</v>
      </c>
      <c r="AF194" s="53">
        <v>178400</v>
      </c>
      <c r="AG194" s="54">
        <v>88.416664123535156</v>
      </c>
      <c r="AH194" s="54">
        <v>54.5</v>
      </c>
      <c r="AI194" s="55">
        <v>0.96725714206695557</v>
      </c>
      <c r="AJ194" s="56">
        <v>1</v>
      </c>
      <c r="AK194" s="57">
        <v>872</v>
      </c>
      <c r="AL194" s="58">
        <v>167037741</v>
      </c>
      <c r="AM194" s="59">
        <v>1865</v>
      </c>
      <c r="AN194" s="60">
        <v>899</v>
      </c>
      <c r="AO194" s="61">
        <v>191557.04243119265</v>
      </c>
      <c r="AP194" s="58">
        <v>164000</v>
      </c>
      <c r="AQ194" s="59">
        <v>76.260322570800781</v>
      </c>
      <c r="AR194" s="59">
        <v>37</v>
      </c>
      <c r="AS194" s="62">
        <v>0.97283995151519775</v>
      </c>
      <c r="AT194" s="62">
        <v>0.98113209009170532</v>
      </c>
      <c r="AU194" s="62">
        <v>0.95583277940750122</v>
      </c>
      <c r="AV194" s="63">
        <v>0.97066187858581543</v>
      </c>
      <c r="AW194" s="58">
        <v>208443.11367292225</v>
      </c>
      <c r="AX194" s="58">
        <v>169500</v>
      </c>
      <c r="AY194" s="61">
        <v>196664.84983314795</v>
      </c>
      <c r="AZ194" s="58">
        <v>169900</v>
      </c>
      <c r="BA194" s="59">
        <v>75.182426452636719</v>
      </c>
      <c r="BB194" s="59">
        <v>37</v>
      </c>
      <c r="BC194" s="62">
        <v>0.95565658807754517</v>
      </c>
      <c r="BD194" s="63">
        <v>0.97041422128677368</v>
      </c>
    </row>
    <row r="195" spans="1:56" x14ac:dyDescent="0.25">
      <c r="A195" s="47">
        <v>40422</v>
      </c>
      <c r="B195" s="48">
        <v>52</v>
      </c>
      <c r="C195" s="49">
        <v>701</v>
      </c>
      <c r="D195" s="50">
        <v>7.9659090042114258</v>
      </c>
      <c r="E195" s="49">
        <v>169</v>
      </c>
      <c r="F195" s="49">
        <v>51</v>
      </c>
      <c r="G195" s="49">
        <v>71</v>
      </c>
      <c r="H195" s="51">
        <v>10465890</v>
      </c>
      <c r="I195" s="52">
        <v>201267.11538461538</v>
      </c>
      <c r="J195" s="53">
        <v>171500</v>
      </c>
      <c r="K195" s="54">
        <v>72.307693481445313</v>
      </c>
      <c r="L195" s="54">
        <v>40.5</v>
      </c>
      <c r="M195" s="55">
        <v>0.96149075031280518</v>
      </c>
      <c r="N195" s="55">
        <v>0.97679495811462402</v>
      </c>
      <c r="O195" s="55">
        <v>0.93752461671829224</v>
      </c>
      <c r="P195" s="56">
        <v>0.96230417490005493</v>
      </c>
      <c r="Q195" s="52">
        <v>242443.85164051355</v>
      </c>
      <c r="R195" s="53">
        <v>180000</v>
      </c>
      <c r="S195" s="54">
        <v>128.73466491699219</v>
      </c>
      <c r="T195" s="54">
        <v>94</v>
      </c>
      <c r="U195" s="55">
        <v>0.97394967079162598</v>
      </c>
      <c r="V195" s="56">
        <v>1</v>
      </c>
      <c r="W195" s="53">
        <v>196634.69822485207</v>
      </c>
      <c r="X195" s="53">
        <v>175000</v>
      </c>
      <c r="Y195" s="52">
        <v>211554.50980392157</v>
      </c>
      <c r="Z195" s="53">
        <v>199900</v>
      </c>
      <c r="AA195" s="54">
        <v>67.470588684082031</v>
      </c>
      <c r="AB195" s="54">
        <v>35</v>
      </c>
      <c r="AC195" s="55">
        <v>0.93613004684448242</v>
      </c>
      <c r="AD195" s="56">
        <v>0.95636361837387085</v>
      </c>
      <c r="AE195" s="52">
        <v>203409.11267605633</v>
      </c>
      <c r="AF195" s="53">
        <v>199900</v>
      </c>
      <c r="AG195" s="54">
        <v>81.464790344238281</v>
      </c>
      <c r="AH195" s="54">
        <v>43</v>
      </c>
      <c r="AI195" s="55">
        <v>0.96990680694580078</v>
      </c>
      <c r="AJ195" s="56">
        <v>1</v>
      </c>
      <c r="AK195" s="57">
        <v>816</v>
      </c>
      <c r="AL195" s="58">
        <v>156252850</v>
      </c>
      <c r="AM195" s="59">
        <v>1738</v>
      </c>
      <c r="AN195" s="60">
        <v>837</v>
      </c>
      <c r="AO195" s="61">
        <v>191486.33578431373</v>
      </c>
      <c r="AP195" s="58">
        <v>163200</v>
      </c>
      <c r="AQ195" s="59">
        <v>76.044120788574219</v>
      </c>
      <c r="AR195" s="59">
        <v>36.5</v>
      </c>
      <c r="AS195" s="62">
        <v>0.97384172677993774</v>
      </c>
      <c r="AT195" s="62">
        <v>0.98167121410369873</v>
      </c>
      <c r="AU195" s="62">
        <v>0.95765078067779541</v>
      </c>
      <c r="AV195" s="63">
        <v>0.97165292501449585</v>
      </c>
      <c r="AW195" s="58">
        <v>209019.96950517836</v>
      </c>
      <c r="AX195" s="58">
        <v>169900</v>
      </c>
      <c r="AY195" s="61">
        <v>197639.30704898445</v>
      </c>
      <c r="AZ195" s="58">
        <v>169500</v>
      </c>
      <c r="BA195" s="59">
        <v>73.925926208496094</v>
      </c>
      <c r="BB195" s="59">
        <v>35</v>
      </c>
      <c r="BC195" s="62">
        <v>0.95751315355300903</v>
      </c>
      <c r="BD195" s="63">
        <v>0.97209304571151733</v>
      </c>
    </row>
    <row r="196" spans="1:56" x14ac:dyDescent="0.25">
      <c r="A196" s="47">
        <v>40391</v>
      </c>
      <c r="B196" s="48">
        <v>58</v>
      </c>
      <c r="C196" s="49">
        <v>681</v>
      </c>
      <c r="D196" s="50">
        <v>7.552680492401123</v>
      </c>
      <c r="E196" s="49">
        <v>163</v>
      </c>
      <c r="F196" s="49">
        <v>69</v>
      </c>
      <c r="G196" s="49">
        <v>65</v>
      </c>
      <c r="H196" s="51">
        <v>12027344</v>
      </c>
      <c r="I196" s="52">
        <v>207368</v>
      </c>
      <c r="J196" s="53">
        <v>179500</v>
      </c>
      <c r="K196" s="54">
        <v>57.258621215820313</v>
      </c>
      <c r="L196" s="54">
        <v>32.5</v>
      </c>
      <c r="M196" s="55">
        <v>0.95871078968048096</v>
      </c>
      <c r="N196" s="55">
        <v>0.97243332862854004</v>
      </c>
      <c r="O196" s="55">
        <v>0.94135528802871704</v>
      </c>
      <c r="P196" s="56">
        <v>0.96334868669509888</v>
      </c>
      <c r="Q196" s="52">
        <v>251778.16886930983</v>
      </c>
      <c r="R196" s="53">
        <v>180000</v>
      </c>
      <c r="S196" s="54">
        <v>128.14390563964844</v>
      </c>
      <c r="T196" s="54">
        <v>92</v>
      </c>
      <c r="U196" s="55">
        <v>0.97474634647369385</v>
      </c>
      <c r="V196" s="56">
        <v>1</v>
      </c>
      <c r="W196" s="53">
        <v>194820.67484662577</v>
      </c>
      <c r="X196" s="53">
        <v>162900</v>
      </c>
      <c r="Y196" s="52">
        <v>203296.01449275363</v>
      </c>
      <c r="Z196" s="53">
        <v>175000</v>
      </c>
      <c r="AA196" s="54">
        <v>73</v>
      </c>
      <c r="AB196" s="54">
        <v>31</v>
      </c>
      <c r="AC196" s="55">
        <v>0.93613845109939575</v>
      </c>
      <c r="AD196" s="56">
        <v>0.95686274766921997</v>
      </c>
      <c r="AE196" s="52">
        <v>208102.18461538461</v>
      </c>
      <c r="AF196" s="53">
        <v>199000</v>
      </c>
      <c r="AG196" s="54">
        <v>82.923080444335938</v>
      </c>
      <c r="AH196" s="54">
        <v>35</v>
      </c>
      <c r="AI196" s="55">
        <v>0.97000962495803833</v>
      </c>
      <c r="AJ196" s="56">
        <v>1</v>
      </c>
      <c r="AK196" s="57">
        <v>764</v>
      </c>
      <c r="AL196" s="58">
        <v>145786960</v>
      </c>
      <c r="AM196" s="59">
        <v>1569</v>
      </c>
      <c r="AN196" s="60">
        <v>786</v>
      </c>
      <c r="AO196" s="61">
        <v>190820.62827225131</v>
      </c>
      <c r="AP196" s="58">
        <v>162950</v>
      </c>
      <c r="AQ196" s="59">
        <v>76.298431396484375</v>
      </c>
      <c r="AR196" s="59">
        <v>36</v>
      </c>
      <c r="AS196" s="62">
        <v>0.97468233108520508</v>
      </c>
      <c r="AT196" s="62">
        <v>0.98201024532318115</v>
      </c>
      <c r="AU196" s="62">
        <v>0.95902061462402344</v>
      </c>
      <c r="AV196" s="63">
        <v>0.97222220897674561</v>
      </c>
      <c r="AW196" s="58">
        <v>210354.01083492671</v>
      </c>
      <c r="AX196" s="58">
        <v>169000</v>
      </c>
      <c r="AY196" s="61">
        <v>196736.41221374046</v>
      </c>
      <c r="AZ196" s="58">
        <v>168750</v>
      </c>
      <c r="BA196" s="59">
        <v>74.344779968261719</v>
      </c>
      <c r="BB196" s="59">
        <v>34.5</v>
      </c>
      <c r="BC196" s="62">
        <v>0.9589005708694458</v>
      </c>
      <c r="BD196" s="63">
        <v>0.9723132848739624</v>
      </c>
    </row>
    <row r="197" spans="1:56" x14ac:dyDescent="0.25">
      <c r="A197" s="47">
        <v>40360</v>
      </c>
      <c r="B197" s="48">
        <v>93</v>
      </c>
      <c r="C197" s="49">
        <v>694</v>
      </c>
      <c r="D197" s="50">
        <v>7.5298376083374023</v>
      </c>
      <c r="E197" s="49">
        <v>149</v>
      </c>
      <c r="F197" s="49">
        <v>55</v>
      </c>
      <c r="G197" s="49">
        <v>76</v>
      </c>
      <c r="H197" s="51">
        <v>19301693</v>
      </c>
      <c r="I197" s="52">
        <v>207545.08602150538</v>
      </c>
      <c r="J197" s="53">
        <v>180000</v>
      </c>
      <c r="K197" s="54">
        <v>68.06451416015625</v>
      </c>
      <c r="L197" s="54">
        <v>38</v>
      </c>
      <c r="M197" s="55">
        <v>0.96779823303222656</v>
      </c>
      <c r="N197" s="55">
        <v>0.97123801708221436</v>
      </c>
      <c r="O197" s="55">
        <v>0.95056790113449097</v>
      </c>
      <c r="P197" s="56">
        <v>0.96370464563369751</v>
      </c>
      <c r="Q197" s="52">
        <v>254700.02737752162</v>
      </c>
      <c r="R197" s="53">
        <v>185220</v>
      </c>
      <c r="S197" s="54">
        <v>126.14985656738281</v>
      </c>
      <c r="T197" s="54">
        <v>90</v>
      </c>
      <c r="U197" s="55">
        <v>0.97539204359054565</v>
      </c>
      <c r="V197" s="56">
        <v>1</v>
      </c>
      <c r="W197" s="53">
        <v>200119.29530201343</v>
      </c>
      <c r="X197" s="53">
        <v>167500</v>
      </c>
      <c r="Y197" s="52">
        <v>233909.07272727272</v>
      </c>
      <c r="Z197" s="53">
        <v>204900</v>
      </c>
      <c r="AA197" s="54">
        <v>80.545455932617188</v>
      </c>
      <c r="AB197" s="54">
        <v>40</v>
      </c>
      <c r="AC197" s="55">
        <v>0.95529651641845703</v>
      </c>
      <c r="AD197" s="56">
        <v>0.96178507804870605</v>
      </c>
      <c r="AE197" s="52">
        <v>206319.94736842104</v>
      </c>
      <c r="AF197" s="53">
        <v>184900</v>
      </c>
      <c r="AG197" s="54">
        <v>70.513160705566406</v>
      </c>
      <c r="AH197" s="54">
        <v>40.5</v>
      </c>
      <c r="AI197" s="55">
        <v>0.977882981300354</v>
      </c>
      <c r="AJ197" s="56">
        <v>1</v>
      </c>
      <c r="AK197" s="57">
        <v>706</v>
      </c>
      <c r="AL197" s="58">
        <v>133759616</v>
      </c>
      <c r="AM197" s="59">
        <v>1406</v>
      </c>
      <c r="AN197" s="60">
        <v>717</v>
      </c>
      <c r="AO197" s="61">
        <v>189461.21246458925</v>
      </c>
      <c r="AP197" s="58">
        <v>162000</v>
      </c>
      <c r="AQ197" s="59">
        <v>77.86260986328125</v>
      </c>
      <c r="AR197" s="59">
        <v>36.5</v>
      </c>
      <c r="AS197" s="62">
        <v>0.97599446773529053</v>
      </c>
      <c r="AT197" s="62">
        <v>0.98305082321166992</v>
      </c>
      <c r="AU197" s="62">
        <v>0.96047186851501465</v>
      </c>
      <c r="AV197" s="63">
        <v>0.97253262996673584</v>
      </c>
      <c r="AW197" s="58">
        <v>212154.8172119488</v>
      </c>
      <c r="AX197" s="58">
        <v>169250</v>
      </c>
      <c r="AY197" s="61">
        <v>196105.15341701533</v>
      </c>
      <c r="AZ197" s="58">
        <v>168000</v>
      </c>
      <c r="BA197" s="59">
        <v>74.474197387695313</v>
      </c>
      <c r="BB197" s="59">
        <v>35</v>
      </c>
      <c r="BC197" s="62">
        <v>0.96109110116958618</v>
      </c>
      <c r="BD197" s="63">
        <v>0.97276264429092407</v>
      </c>
    </row>
    <row r="198" spans="1:56" x14ac:dyDescent="0.25">
      <c r="A198" s="47">
        <v>40330</v>
      </c>
      <c r="B198" s="48">
        <v>197</v>
      </c>
      <c r="C198" s="49">
        <v>691</v>
      </c>
      <c r="D198" s="50">
        <v>7.0271186828613281</v>
      </c>
      <c r="E198" s="49">
        <v>182</v>
      </c>
      <c r="F198" s="49">
        <v>76</v>
      </c>
      <c r="G198" s="49">
        <v>113</v>
      </c>
      <c r="H198" s="51">
        <v>37642096</v>
      </c>
      <c r="I198" s="52">
        <v>191076.62944162436</v>
      </c>
      <c r="J198" s="53">
        <v>161000</v>
      </c>
      <c r="K198" s="54">
        <v>61.406089782714844</v>
      </c>
      <c r="L198" s="54">
        <v>30</v>
      </c>
      <c r="M198" s="55">
        <v>0.98519599437713623</v>
      </c>
      <c r="N198" s="55">
        <v>0.98956084251403809</v>
      </c>
      <c r="O198" s="55">
        <v>0.97435247898101807</v>
      </c>
      <c r="P198" s="56">
        <v>0.97979795932769775</v>
      </c>
      <c r="Q198" s="52">
        <v>258980.6049204052</v>
      </c>
      <c r="R198" s="53">
        <v>188000</v>
      </c>
      <c r="S198" s="54">
        <v>119.61071014404297</v>
      </c>
      <c r="T198" s="54">
        <v>83</v>
      </c>
      <c r="U198" s="55">
        <v>0.97872525453567505</v>
      </c>
      <c r="V198" s="56">
        <v>1</v>
      </c>
      <c r="W198" s="53">
        <v>203628.489010989</v>
      </c>
      <c r="X198" s="53">
        <v>168250</v>
      </c>
      <c r="Y198" s="52">
        <v>197751.96052631579</v>
      </c>
      <c r="Z198" s="53">
        <v>177200</v>
      </c>
      <c r="AA198" s="54">
        <v>57.842105865478516</v>
      </c>
      <c r="AB198" s="54">
        <v>41.5</v>
      </c>
      <c r="AC198" s="55">
        <v>0.95260310173034668</v>
      </c>
      <c r="AD198" s="56">
        <v>0.96839559078216553</v>
      </c>
      <c r="AE198" s="52">
        <v>206608.54867256636</v>
      </c>
      <c r="AF198" s="53">
        <v>184900</v>
      </c>
      <c r="AG198" s="54">
        <v>86.318580627441406</v>
      </c>
      <c r="AH198" s="54">
        <v>29</v>
      </c>
      <c r="AI198" s="55">
        <v>0.98884284496307373</v>
      </c>
      <c r="AJ198" s="56">
        <v>1</v>
      </c>
      <c r="AK198" s="57">
        <v>613</v>
      </c>
      <c r="AL198" s="58">
        <v>114457923</v>
      </c>
      <c r="AM198" s="59">
        <v>1257</v>
      </c>
      <c r="AN198" s="60">
        <v>662</v>
      </c>
      <c r="AO198" s="61">
        <v>186717.65579119086</v>
      </c>
      <c r="AP198" s="58">
        <v>160000</v>
      </c>
      <c r="AQ198" s="59">
        <v>79.349105834960938</v>
      </c>
      <c r="AR198" s="59">
        <v>36</v>
      </c>
      <c r="AS198" s="62">
        <v>0.97723793983459473</v>
      </c>
      <c r="AT198" s="62">
        <v>0.9848484992980957</v>
      </c>
      <c r="AU198" s="62">
        <v>0.96197444200515747</v>
      </c>
      <c r="AV198" s="63">
        <v>0.97410070896148682</v>
      </c>
      <c r="AW198" s="58">
        <v>213581.46221161497</v>
      </c>
      <c r="AX198" s="58">
        <v>169900</v>
      </c>
      <c r="AY198" s="61">
        <v>192964.34441087613</v>
      </c>
      <c r="AZ198" s="58">
        <v>165400</v>
      </c>
      <c r="BA198" s="59">
        <v>73.96978759765625</v>
      </c>
      <c r="BB198" s="59">
        <v>34.5</v>
      </c>
      <c r="BC198" s="62">
        <v>0.96157252788543701</v>
      </c>
      <c r="BD198" s="63">
        <v>0.97365003824234009</v>
      </c>
    </row>
    <row r="199" spans="1:56" x14ac:dyDescent="0.25">
      <c r="A199" s="47">
        <v>40299</v>
      </c>
      <c r="B199" s="48">
        <v>160</v>
      </c>
      <c r="C199" s="49">
        <v>696</v>
      </c>
      <c r="D199" s="50">
        <v>7.3198947906494141</v>
      </c>
      <c r="E199" s="49">
        <v>160</v>
      </c>
      <c r="F199" s="49">
        <v>69</v>
      </c>
      <c r="G199" s="49">
        <v>216</v>
      </c>
      <c r="H199" s="51">
        <v>29798429</v>
      </c>
      <c r="I199" s="52">
        <v>186240.18124999999</v>
      </c>
      <c r="J199" s="53">
        <v>160950</v>
      </c>
      <c r="K199" s="54">
        <v>80.974998474121094</v>
      </c>
      <c r="L199" s="54">
        <v>37.5</v>
      </c>
      <c r="M199" s="55">
        <v>0.97800058126449585</v>
      </c>
      <c r="N199" s="55">
        <v>0.98332643508911133</v>
      </c>
      <c r="O199" s="55">
        <v>0.96274787187576294</v>
      </c>
      <c r="P199" s="56">
        <v>0.97211217880249023</v>
      </c>
      <c r="Q199" s="52">
        <v>265191.81034482759</v>
      </c>
      <c r="R199" s="53">
        <v>189500</v>
      </c>
      <c r="S199" s="54">
        <v>117.42241668701172</v>
      </c>
      <c r="T199" s="54">
        <v>79.5</v>
      </c>
      <c r="U199" s="55">
        <v>0.98256087303161621</v>
      </c>
      <c r="V199" s="56">
        <v>1</v>
      </c>
      <c r="W199" s="53">
        <v>204279.31875000001</v>
      </c>
      <c r="X199" s="53">
        <v>165950</v>
      </c>
      <c r="Y199" s="52">
        <v>200027.46376811594</v>
      </c>
      <c r="Z199" s="53">
        <v>194900</v>
      </c>
      <c r="AA199" s="54">
        <v>72.043479919433594</v>
      </c>
      <c r="AB199" s="54">
        <v>40</v>
      </c>
      <c r="AC199" s="55">
        <v>0.95610487461090088</v>
      </c>
      <c r="AD199" s="56">
        <v>0.96340763568878174</v>
      </c>
      <c r="AE199" s="52">
        <v>195744.0601851852</v>
      </c>
      <c r="AF199" s="53">
        <v>165000</v>
      </c>
      <c r="AG199" s="54">
        <v>64.574073791503906</v>
      </c>
      <c r="AH199" s="54">
        <v>29</v>
      </c>
      <c r="AI199" s="55">
        <v>0.98739653825759888</v>
      </c>
      <c r="AJ199" s="56">
        <v>1</v>
      </c>
      <c r="AK199" s="57">
        <v>416</v>
      </c>
      <c r="AL199" s="58">
        <v>76815827</v>
      </c>
      <c r="AM199" s="59">
        <v>1075</v>
      </c>
      <c r="AN199" s="60">
        <v>586</v>
      </c>
      <c r="AO199" s="61">
        <v>184653.43028846153</v>
      </c>
      <c r="AP199" s="58">
        <v>159700</v>
      </c>
      <c r="AQ199" s="59">
        <v>87.846153259277344</v>
      </c>
      <c r="AR199" s="59">
        <v>39.5</v>
      </c>
      <c r="AS199" s="62">
        <v>0.97346937656402588</v>
      </c>
      <c r="AT199" s="62">
        <v>0.9826589822769165</v>
      </c>
      <c r="AU199" s="62">
        <v>0.95611274242401123</v>
      </c>
      <c r="AV199" s="63">
        <v>0.97200596332550049</v>
      </c>
      <c r="AW199" s="58">
        <v>215266.52372093024</v>
      </c>
      <c r="AX199" s="58">
        <v>169900</v>
      </c>
      <c r="AY199" s="61">
        <v>192343.42491467576</v>
      </c>
      <c r="AZ199" s="58">
        <v>164900</v>
      </c>
      <c r="BA199" s="59">
        <v>76.061431884765625</v>
      </c>
      <c r="BB199" s="59">
        <v>33.5</v>
      </c>
      <c r="BC199" s="62">
        <v>0.96273577213287354</v>
      </c>
      <c r="BD199" s="63">
        <v>0.9742552638053894</v>
      </c>
    </row>
    <row r="200" spans="1:56" x14ac:dyDescent="0.25">
      <c r="A200" s="47">
        <v>40269</v>
      </c>
      <c r="B200" s="48">
        <v>118</v>
      </c>
      <c r="C200" s="49">
        <v>700</v>
      </c>
      <c r="D200" s="50">
        <v>7.6018099784851074</v>
      </c>
      <c r="E200" s="49">
        <v>256</v>
      </c>
      <c r="F200" s="49">
        <v>231</v>
      </c>
      <c r="G200" s="49">
        <v>281</v>
      </c>
      <c r="H200" s="51">
        <v>22879972</v>
      </c>
      <c r="I200" s="52">
        <v>193898.06779661018</v>
      </c>
      <c r="J200" s="53">
        <v>168500</v>
      </c>
      <c r="K200" s="54">
        <v>77.118644714355469</v>
      </c>
      <c r="L200" s="54">
        <v>33</v>
      </c>
      <c r="M200" s="55">
        <v>0.98124474287033081</v>
      </c>
      <c r="N200" s="55">
        <v>0.98579323291778564</v>
      </c>
      <c r="O200" s="55">
        <v>0.97269344329833984</v>
      </c>
      <c r="P200" s="56">
        <v>0.97940677404403687</v>
      </c>
      <c r="Q200" s="52">
        <v>264268.27714285714</v>
      </c>
      <c r="R200" s="53">
        <v>189900</v>
      </c>
      <c r="S200" s="54">
        <v>106.65571594238281</v>
      </c>
      <c r="T200" s="54">
        <v>61</v>
      </c>
      <c r="U200" s="55">
        <v>0.98422509431838989</v>
      </c>
      <c r="V200" s="56">
        <v>1</v>
      </c>
      <c r="W200" s="53">
        <v>209057.33984375</v>
      </c>
      <c r="X200" s="53">
        <v>169000</v>
      </c>
      <c r="Y200" s="52">
        <v>196651.29870129871</v>
      </c>
      <c r="Z200" s="53">
        <v>159900</v>
      </c>
      <c r="AA200" s="54">
        <v>64.88311767578125</v>
      </c>
      <c r="AB200" s="54">
        <v>31</v>
      </c>
      <c r="AC200" s="55">
        <v>0.96912282705307007</v>
      </c>
      <c r="AD200" s="56">
        <v>0.97560977935791016</v>
      </c>
      <c r="AE200" s="52">
        <v>192859.25266903915</v>
      </c>
      <c r="AF200" s="53">
        <v>163900</v>
      </c>
      <c r="AG200" s="54">
        <v>68.241989135742188</v>
      </c>
      <c r="AH200" s="54">
        <v>29</v>
      </c>
      <c r="AI200" s="55">
        <v>0.98701643943786621</v>
      </c>
      <c r="AJ200" s="56">
        <v>1</v>
      </c>
      <c r="AK200" s="57">
        <v>256</v>
      </c>
      <c r="AL200" s="58">
        <v>47017398</v>
      </c>
      <c r="AM200" s="59">
        <v>915</v>
      </c>
      <c r="AN200" s="60">
        <v>517</v>
      </c>
      <c r="AO200" s="61">
        <v>183661.7109375</v>
      </c>
      <c r="AP200" s="58">
        <v>157500</v>
      </c>
      <c r="AQ200" s="59">
        <v>92.140625</v>
      </c>
      <c r="AR200" s="59">
        <v>43.5</v>
      </c>
      <c r="AS200" s="62">
        <v>0.97063732147216797</v>
      </c>
      <c r="AT200" s="62">
        <v>0.98229444026947021</v>
      </c>
      <c r="AU200" s="62">
        <v>0.9519658088684082</v>
      </c>
      <c r="AV200" s="63">
        <v>0.97188544273376465</v>
      </c>
      <c r="AW200" s="58">
        <v>217187.78360655738</v>
      </c>
      <c r="AX200" s="58">
        <v>169900</v>
      </c>
      <c r="AY200" s="61">
        <v>191317.89555125724</v>
      </c>
      <c r="AZ200" s="58">
        <v>163500</v>
      </c>
      <c r="BA200" s="59">
        <v>76.597679138183594</v>
      </c>
      <c r="BB200" s="59">
        <v>33</v>
      </c>
      <c r="BC200" s="62">
        <v>0.96362078189849854</v>
      </c>
      <c r="BD200" s="63">
        <v>0.97649186849594116</v>
      </c>
    </row>
    <row r="201" spans="1:56" x14ac:dyDescent="0.25">
      <c r="A201" s="47">
        <v>40238</v>
      </c>
      <c r="B201" s="48">
        <v>67</v>
      </c>
      <c r="C201" s="49">
        <v>711</v>
      </c>
      <c r="D201" s="50">
        <v>8.0795450210571289</v>
      </c>
      <c r="E201" s="49">
        <v>304</v>
      </c>
      <c r="F201" s="49">
        <v>145</v>
      </c>
      <c r="G201" s="49">
        <v>187</v>
      </c>
      <c r="H201" s="51">
        <v>12192860</v>
      </c>
      <c r="I201" s="52">
        <v>181982.98507462686</v>
      </c>
      <c r="J201" s="53">
        <v>168500</v>
      </c>
      <c r="K201" s="54">
        <v>110.37313079833984</v>
      </c>
      <c r="L201" s="54">
        <v>49</v>
      </c>
      <c r="M201" s="55">
        <v>0.9698188304901123</v>
      </c>
      <c r="N201" s="55">
        <v>0.9848484992980957</v>
      </c>
      <c r="O201" s="55">
        <v>0.94115203619003296</v>
      </c>
      <c r="P201" s="56">
        <v>0.97833937406539917</v>
      </c>
      <c r="Q201" s="52">
        <v>262246.7580872011</v>
      </c>
      <c r="R201" s="53">
        <v>185000</v>
      </c>
      <c r="S201" s="54">
        <v>108.7412109375</v>
      </c>
      <c r="T201" s="54">
        <v>60</v>
      </c>
      <c r="U201" s="55">
        <v>0.98634237051010132</v>
      </c>
      <c r="V201" s="56">
        <v>1</v>
      </c>
      <c r="W201" s="53">
        <v>204588.50328947368</v>
      </c>
      <c r="X201" s="53">
        <v>167350</v>
      </c>
      <c r="Y201" s="52">
        <v>192645.55172413794</v>
      </c>
      <c r="Z201" s="53">
        <v>165000</v>
      </c>
      <c r="AA201" s="54">
        <v>68.765518188476563</v>
      </c>
      <c r="AB201" s="54">
        <v>26</v>
      </c>
      <c r="AC201" s="55">
        <v>0.96519851684570313</v>
      </c>
      <c r="AD201" s="56">
        <v>0.98148149251937866</v>
      </c>
      <c r="AE201" s="52">
        <v>190336.13368983957</v>
      </c>
      <c r="AF201" s="53">
        <v>169900</v>
      </c>
      <c r="AG201" s="54">
        <v>63.770053863525391</v>
      </c>
      <c r="AH201" s="54">
        <v>24</v>
      </c>
      <c r="AI201" s="55">
        <v>0.99307030439376831</v>
      </c>
      <c r="AJ201" s="56">
        <v>1</v>
      </c>
      <c r="AK201" s="57">
        <v>138</v>
      </c>
      <c r="AL201" s="58">
        <v>24137426</v>
      </c>
      <c r="AM201" s="59">
        <v>659</v>
      </c>
      <c r="AN201" s="60">
        <v>286</v>
      </c>
      <c r="AO201" s="61">
        <v>174908.88405797101</v>
      </c>
      <c r="AP201" s="58">
        <v>150500</v>
      </c>
      <c r="AQ201" s="59">
        <v>104.98550415039063</v>
      </c>
      <c r="AR201" s="59">
        <v>57.5</v>
      </c>
      <c r="AS201" s="62">
        <v>0.961567223072052</v>
      </c>
      <c r="AT201" s="62">
        <v>0.97650933265686035</v>
      </c>
      <c r="AU201" s="62">
        <v>0.93424218893051147</v>
      </c>
      <c r="AV201" s="63">
        <v>0.9599839448928833</v>
      </c>
      <c r="AW201" s="58">
        <v>220346.19575113809</v>
      </c>
      <c r="AX201" s="58">
        <v>169900</v>
      </c>
      <c r="AY201" s="61">
        <v>187010.14685314684</v>
      </c>
      <c r="AZ201" s="58">
        <v>164900</v>
      </c>
      <c r="BA201" s="59">
        <v>86.059440612792969</v>
      </c>
      <c r="BB201" s="59">
        <v>33</v>
      </c>
      <c r="BC201" s="62">
        <v>0.95917677879333496</v>
      </c>
      <c r="BD201" s="63">
        <v>0.97746318578720093</v>
      </c>
    </row>
    <row r="202" spans="1:56" x14ac:dyDescent="0.25">
      <c r="A202" s="47">
        <v>40210</v>
      </c>
      <c r="B202" s="48">
        <v>39</v>
      </c>
      <c r="C202" s="49">
        <v>601</v>
      </c>
      <c r="D202" s="50">
        <v>6.7909603118896484</v>
      </c>
      <c r="E202" s="49">
        <v>191</v>
      </c>
      <c r="F202" s="49">
        <v>82</v>
      </c>
      <c r="G202" s="49">
        <v>121</v>
      </c>
      <c r="H202" s="51">
        <v>6711611</v>
      </c>
      <c r="I202" s="52">
        <v>172092.58974358975</v>
      </c>
      <c r="J202" s="53">
        <v>149900</v>
      </c>
      <c r="K202" s="54">
        <v>99.794868469238281</v>
      </c>
      <c r="L202" s="54">
        <v>58</v>
      </c>
      <c r="M202" s="55">
        <v>0.9632067084312439</v>
      </c>
      <c r="N202" s="55">
        <v>0.97325283288955688</v>
      </c>
      <c r="O202" s="55">
        <v>0.93829363584518433</v>
      </c>
      <c r="P202" s="56">
        <v>0.95454543828964233</v>
      </c>
      <c r="Q202" s="52">
        <v>267907.14642262895</v>
      </c>
      <c r="R202" s="53">
        <v>192000</v>
      </c>
      <c r="S202" s="54">
        <v>128.78868103027344</v>
      </c>
      <c r="T202" s="54">
        <v>81</v>
      </c>
      <c r="U202" s="55">
        <v>0.98682045936584473</v>
      </c>
      <c r="V202" s="56">
        <v>1</v>
      </c>
      <c r="W202" s="53">
        <v>232495.5392670157</v>
      </c>
      <c r="X202" s="53">
        <v>182900</v>
      </c>
      <c r="Y202" s="52">
        <v>183729.23170731709</v>
      </c>
      <c r="Z202" s="53">
        <v>167900</v>
      </c>
      <c r="AA202" s="54">
        <v>114.45121765136719</v>
      </c>
      <c r="AB202" s="54">
        <v>36</v>
      </c>
      <c r="AC202" s="55">
        <v>0.95555245876312256</v>
      </c>
      <c r="AD202" s="56">
        <v>0.97632867097854614</v>
      </c>
      <c r="AE202" s="52">
        <v>196651.62809917354</v>
      </c>
      <c r="AF202" s="53">
        <v>179900</v>
      </c>
      <c r="AG202" s="54">
        <v>101.00826263427734</v>
      </c>
      <c r="AH202" s="54">
        <v>35</v>
      </c>
      <c r="AI202" s="55">
        <v>0.98036050796508789</v>
      </c>
      <c r="AJ202" s="56">
        <v>1</v>
      </c>
      <c r="AK202" s="57">
        <v>71</v>
      </c>
      <c r="AL202" s="58">
        <v>11944566</v>
      </c>
      <c r="AM202" s="59">
        <v>355</v>
      </c>
      <c r="AN202" s="60">
        <v>141</v>
      </c>
      <c r="AO202" s="61">
        <v>168233.32394366196</v>
      </c>
      <c r="AP202" s="58">
        <v>144000</v>
      </c>
      <c r="AQ202" s="59">
        <v>99.901405334472656</v>
      </c>
      <c r="AR202" s="59">
        <v>78</v>
      </c>
      <c r="AS202" s="62">
        <v>0.95378053188323975</v>
      </c>
      <c r="AT202" s="62">
        <v>0.96845424175262451</v>
      </c>
      <c r="AU202" s="62">
        <v>0.92772156000137329</v>
      </c>
      <c r="AV202" s="63">
        <v>0.95346671342849731</v>
      </c>
      <c r="AW202" s="58">
        <v>233840.10704225351</v>
      </c>
      <c r="AX202" s="58">
        <v>174900</v>
      </c>
      <c r="AY202" s="61">
        <v>181214.87234042553</v>
      </c>
      <c r="AZ202" s="58">
        <v>162500</v>
      </c>
      <c r="BA202" s="59">
        <v>103.84397125244141</v>
      </c>
      <c r="BB202" s="59">
        <v>47</v>
      </c>
      <c r="BC202" s="62">
        <v>0.95298421382904053</v>
      </c>
      <c r="BD202" s="63">
        <v>0.97391301393508911</v>
      </c>
    </row>
    <row r="203" spans="1:56" x14ac:dyDescent="0.25">
      <c r="A203" s="47">
        <v>40179</v>
      </c>
      <c r="B203" s="48">
        <v>32</v>
      </c>
      <c r="C203" s="49">
        <v>554</v>
      </c>
      <c r="D203" s="50">
        <v>6.242253303527832</v>
      </c>
      <c r="E203" s="49">
        <v>164</v>
      </c>
      <c r="F203" s="49">
        <v>59</v>
      </c>
      <c r="G203" s="49">
        <v>70</v>
      </c>
      <c r="H203" s="51">
        <v>5232955</v>
      </c>
      <c r="I203" s="52">
        <v>163529.84375</v>
      </c>
      <c r="J203" s="53">
        <v>141000</v>
      </c>
      <c r="K203" s="54">
        <v>100.03125</v>
      </c>
      <c r="L203" s="54">
        <v>83.5</v>
      </c>
      <c r="M203" s="55">
        <v>0.94229233264923096</v>
      </c>
      <c r="N203" s="55">
        <v>0.96303188800811768</v>
      </c>
      <c r="O203" s="55">
        <v>0.9148368239402771</v>
      </c>
      <c r="P203" s="56">
        <v>0.95130062103271484</v>
      </c>
      <c r="Q203" s="52">
        <v>264933.58664259926</v>
      </c>
      <c r="R203" s="53">
        <v>193950</v>
      </c>
      <c r="S203" s="54">
        <v>145.37364196777344</v>
      </c>
      <c r="T203" s="54">
        <v>107.5</v>
      </c>
      <c r="U203" s="55">
        <v>0.98349124193191528</v>
      </c>
      <c r="V203" s="56">
        <v>1</v>
      </c>
      <c r="W203" s="53">
        <v>235406.03658536586</v>
      </c>
      <c r="X203" s="53">
        <v>169900</v>
      </c>
      <c r="Y203" s="52">
        <v>177720.33898305084</v>
      </c>
      <c r="Z203" s="53">
        <v>159500</v>
      </c>
      <c r="AA203" s="54">
        <v>89.101692199707031</v>
      </c>
      <c r="AB203" s="54">
        <v>49</v>
      </c>
      <c r="AC203" s="55">
        <v>0.94941484928131104</v>
      </c>
      <c r="AD203" s="56">
        <v>0.96571427583694458</v>
      </c>
      <c r="AE203" s="52">
        <v>198666.42857142858</v>
      </c>
      <c r="AF203" s="53">
        <v>184700</v>
      </c>
      <c r="AG203" s="54">
        <v>94.300003051757813</v>
      </c>
      <c r="AH203" s="54">
        <v>50.5</v>
      </c>
      <c r="AI203" s="55">
        <v>15.250255584716797</v>
      </c>
      <c r="AJ203" s="56">
        <v>1</v>
      </c>
      <c r="AK203" s="57">
        <v>32</v>
      </c>
      <c r="AL203" s="58">
        <v>5232955</v>
      </c>
      <c r="AM203" s="59">
        <v>164</v>
      </c>
      <c r="AN203" s="60">
        <v>59</v>
      </c>
      <c r="AO203" s="61">
        <v>163529.84375</v>
      </c>
      <c r="AP203" s="58">
        <v>141000</v>
      </c>
      <c r="AQ203" s="59">
        <v>100.03125</v>
      </c>
      <c r="AR203" s="59">
        <v>83.5</v>
      </c>
      <c r="AS203" s="62">
        <v>0.94229233264923096</v>
      </c>
      <c r="AT203" s="62">
        <v>0.96303188800811768</v>
      </c>
      <c r="AU203" s="62">
        <v>0.9148368239402771</v>
      </c>
      <c r="AV203" s="63">
        <v>0.95130062103271484</v>
      </c>
      <c r="AW203" s="58">
        <v>235406.03658536586</v>
      </c>
      <c r="AX203" s="58">
        <v>169900</v>
      </c>
      <c r="AY203" s="61">
        <v>177720.33898305084</v>
      </c>
      <c r="AZ203" s="58">
        <v>159500</v>
      </c>
      <c r="BA203" s="59">
        <v>89.101692199707031</v>
      </c>
      <c r="BB203" s="59">
        <v>49</v>
      </c>
      <c r="BC203" s="62">
        <v>0.94941484928131104</v>
      </c>
      <c r="BD203" s="63">
        <v>0.96571427583694458</v>
      </c>
    </row>
    <row r="204" spans="1:56" x14ac:dyDescent="0.25">
      <c r="A204" s="47">
        <v>40148</v>
      </c>
      <c r="B204" s="48">
        <v>59</v>
      </c>
      <c r="C204" s="49">
        <v>494</v>
      </c>
      <c r="D204" s="50">
        <v>5.6083254814147949</v>
      </c>
      <c r="E204" s="49">
        <v>79</v>
      </c>
      <c r="F204" s="49">
        <v>47</v>
      </c>
      <c r="G204" s="49">
        <v>54</v>
      </c>
      <c r="H204" s="51">
        <v>12860133</v>
      </c>
      <c r="I204" s="52">
        <v>217968.35593220338</v>
      </c>
      <c r="J204" s="53">
        <v>179900</v>
      </c>
      <c r="K204" s="54">
        <v>102.57627105712891</v>
      </c>
      <c r="L204" s="54">
        <v>61</v>
      </c>
      <c r="M204" s="55">
        <v>0.95671296119689941</v>
      </c>
      <c r="N204" s="55">
        <v>0.97044336795806885</v>
      </c>
      <c r="O204" s="55">
        <v>0.93143171072006226</v>
      </c>
      <c r="P204" s="56">
        <v>0.95333331823348999</v>
      </c>
      <c r="Q204" s="52">
        <v>258723.38663967612</v>
      </c>
      <c r="R204" s="53">
        <v>189450</v>
      </c>
      <c r="S204" s="54">
        <v>156.44331359863281</v>
      </c>
      <c r="T204" s="54">
        <v>106.5</v>
      </c>
      <c r="U204" s="55">
        <v>3.0016748905181885</v>
      </c>
      <c r="V204" s="56">
        <v>1</v>
      </c>
      <c r="W204" s="53">
        <v>231356.39240506329</v>
      </c>
      <c r="X204" s="53">
        <v>170000</v>
      </c>
      <c r="Y204" s="52">
        <v>223065</v>
      </c>
      <c r="Z204" s="53">
        <v>173500</v>
      </c>
      <c r="AA204" s="54">
        <v>110</v>
      </c>
      <c r="AB204" s="54">
        <v>63</v>
      </c>
      <c r="AC204" s="55">
        <v>0.92373770475387573</v>
      </c>
      <c r="AD204" s="56">
        <v>0.95333331823348999</v>
      </c>
      <c r="AE204" s="52">
        <v>219545.37037037036</v>
      </c>
      <c r="AF204" s="53">
        <v>178000</v>
      </c>
      <c r="AG204" s="54">
        <v>89.40740966796875</v>
      </c>
      <c r="AH204" s="54">
        <v>57</v>
      </c>
      <c r="AI204" s="55">
        <v>0.98275035619735718</v>
      </c>
      <c r="AJ204" s="56">
        <v>1</v>
      </c>
      <c r="AK204" s="57">
        <v>1057</v>
      </c>
      <c r="AL204" s="58">
        <v>198746943</v>
      </c>
      <c r="AM204" s="59">
        <v>2006</v>
      </c>
      <c r="AN204" s="60">
        <v>1076</v>
      </c>
      <c r="AO204" s="61">
        <v>188029.2743614002</v>
      </c>
      <c r="AP204" s="58">
        <v>159900</v>
      </c>
      <c r="AQ204" s="59">
        <v>89.457901000976563</v>
      </c>
      <c r="AR204" s="59">
        <v>45</v>
      </c>
      <c r="AS204" s="62">
        <v>0.96996045112609863</v>
      </c>
      <c r="AT204" s="62">
        <v>0.97816199064254761</v>
      </c>
      <c r="AU204" s="62">
        <v>0.94846117496490479</v>
      </c>
      <c r="AV204" s="63">
        <v>0.96501898765563965</v>
      </c>
      <c r="AW204" s="58">
        <v>215509.88235294117</v>
      </c>
      <c r="AX204" s="58">
        <v>168900</v>
      </c>
      <c r="AY204" s="61">
        <v>196389.56412639405</v>
      </c>
      <c r="AZ204" s="58">
        <v>162350</v>
      </c>
      <c r="BA204" s="59">
        <v>89.795539855957031</v>
      </c>
      <c r="BB204" s="59">
        <v>46</v>
      </c>
      <c r="BC204" s="62">
        <v>0.9488365650177002</v>
      </c>
      <c r="BD204" s="63">
        <v>0.96601784229278564</v>
      </c>
    </row>
    <row r="205" spans="1:56" x14ac:dyDescent="0.25">
      <c r="A205" s="47">
        <v>40118</v>
      </c>
      <c r="B205" s="48">
        <v>90</v>
      </c>
      <c r="E205" s="49">
        <v>95</v>
      </c>
      <c r="F205" s="49">
        <v>43</v>
      </c>
      <c r="H205" s="51">
        <v>16236676</v>
      </c>
      <c r="I205" s="52">
        <v>180407.51111111112</v>
      </c>
      <c r="J205" s="53">
        <v>155750</v>
      </c>
      <c r="K205" s="54">
        <v>88.122222900390625</v>
      </c>
      <c r="L205" s="54">
        <v>57</v>
      </c>
      <c r="M205" s="55">
        <v>0.97313261032104492</v>
      </c>
      <c r="N205" s="55">
        <v>0.97777777910232544</v>
      </c>
      <c r="O205" s="55">
        <v>0.94897300004959106</v>
      </c>
      <c r="P205" s="56">
        <v>0.96162915229797363</v>
      </c>
      <c r="W205" s="53">
        <v>187290</v>
      </c>
      <c r="X205" s="53">
        <v>159950</v>
      </c>
      <c r="Y205" s="52">
        <v>213946.51162790696</v>
      </c>
      <c r="Z205" s="53">
        <v>159900</v>
      </c>
      <c r="AA205" s="54">
        <v>84.325584411621094</v>
      </c>
      <c r="AB205" s="54">
        <v>58</v>
      </c>
      <c r="AC205" s="55">
        <v>0.93800818920135498</v>
      </c>
      <c r="AD205" s="56">
        <v>0.96211302280426025</v>
      </c>
      <c r="AK205" s="57">
        <v>998</v>
      </c>
      <c r="AL205" s="58">
        <v>185886810</v>
      </c>
      <c r="AM205" s="59">
        <v>1927</v>
      </c>
      <c r="AN205" s="60">
        <v>1029</v>
      </c>
      <c r="AO205" s="61">
        <v>186259.32865731462</v>
      </c>
      <c r="AP205" s="58">
        <v>158700</v>
      </c>
      <c r="AQ205" s="59">
        <v>88.682365417480469</v>
      </c>
      <c r="AR205" s="59">
        <v>45</v>
      </c>
      <c r="AS205" s="62">
        <v>0.97074359655380249</v>
      </c>
      <c r="AT205" s="62">
        <v>0.97887861728668213</v>
      </c>
      <c r="AU205" s="62">
        <v>0.94946795701980591</v>
      </c>
      <c r="AV205" s="63">
        <v>0.96536588668823242</v>
      </c>
      <c r="AW205" s="58">
        <v>214860.23300467047</v>
      </c>
      <c r="AX205" s="58">
        <v>168000</v>
      </c>
      <c r="AY205" s="61">
        <v>195171.15257531585</v>
      </c>
      <c r="AZ205" s="58">
        <v>160000</v>
      </c>
      <c r="BA205" s="59">
        <v>88.872688293457031</v>
      </c>
      <c r="BB205" s="59">
        <v>45</v>
      </c>
      <c r="BC205" s="62">
        <v>0.94998294115066528</v>
      </c>
      <c r="BD205" s="63">
        <v>0.96623378992080688</v>
      </c>
    </row>
    <row r="206" spans="1:56" x14ac:dyDescent="0.25">
      <c r="A206" s="47">
        <v>40087</v>
      </c>
      <c r="B206" s="48">
        <v>91</v>
      </c>
      <c r="E206" s="49">
        <v>145</v>
      </c>
      <c r="F206" s="49">
        <v>82</v>
      </c>
      <c r="H206" s="51">
        <v>17167528</v>
      </c>
      <c r="I206" s="52">
        <v>188654.15384615384</v>
      </c>
      <c r="J206" s="53">
        <v>170000</v>
      </c>
      <c r="K206" s="54">
        <v>84.351646423339844</v>
      </c>
      <c r="L206" s="54">
        <v>48</v>
      </c>
      <c r="M206" s="55">
        <v>0.96337908506393433</v>
      </c>
      <c r="N206" s="55">
        <v>0.97142857313156128</v>
      </c>
      <c r="O206" s="55">
        <v>0.93864220380783081</v>
      </c>
      <c r="P206" s="56">
        <v>0.95333331823348999</v>
      </c>
      <c r="W206" s="53">
        <v>207138.13103448277</v>
      </c>
      <c r="X206" s="53">
        <v>162000</v>
      </c>
      <c r="Y206" s="52">
        <v>175731.70731707316</v>
      </c>
      <c r="Z206" s="53">
        <v>158250</v>
      </c>
      <c r="AA206" s="54">
        <v>96.804878234863281</v>
      </c>
      <c r="AB206" s="54">
        <v>64.5</v>
      </c>
      <c r="AC206" s="55">
        <v>0.94820433855056763</v>
      </c>
      <c r="AD206" s="56">
        <v>0.95501387119293213</v>
      </c>
      <c r="AK206" s="57">
        <v>908</v>
      </c>
      <c r="AL206" s="58">
        <v>169650134</v>
      </c>
      <c r="AM206" s="59">
        <v>1832</v>
      </c>
      <c r="AN206" s="60">
        <v>986</v>
      </c>
      <c r="AO206" s="61">
        <v>186839.35462555065</v>
      </c>
      <c r="AP206" s="58">
        <v>159450</v>
      </c>
      <c r="AQ206" s="59">
        <v>88.737884521484375</v>
      </c>
      <c r="AR206" s="59">
        <v>42</v>
      </c>
      <c r="AS206" s="62">
        <v>0.97050684690475464</v>
      </c>
      <c r="AT206" s="62">
        <v>0.97894328832626343</v>
      </c>
      <c r="AU206" s="62">
        <v>0.94951701164245605</v>
      </c>
      <c r="AV206" s="63">
        <v>0.96583199501037598</v>
      </c>
      <c r="AW206" s="58">
        <v>216289.91211790394</v>
      </c>
      <c r="AX206" s="58">
        <v>168000</v>
      </c>
      <c r="AY206" s="61">
        <v>194352.34888438132</v>
      </c>
      <c r="AZ206" s="58">
        <v>160750</v>
      </c>
      <c r="BA206" s="59">
        <v>89.070991516113281</v>
      </c>
      <c r="BB206" s="59">
        <v>44</v>
      </c>
      <c r="BC206" s="62">
        <v>0.95050519704818726</v>
      </c>
      <c r="BD206" s="63">
        <v>0.96644246578216553</v>
      </c>
    </row>
    <row r="207" spans="1:56" x14ac:dyDescent="0.25">
      <c r="A207" s="47">
        <v>40057</v>
      </c>
      <c r="B207" s="48">
        <v>78</v>
      </c>
      <c r="E207" s="49">
        <v>168</v>
      </c>
      <c r="F207" s="49">
        <v>104</v>
      </c>
      <c r="H207" s="51">
        <v>14865200</v>
      </c>
      <c r="I207" s="52">
        <v>190579.48717948719</v>
      </c>
      <c r="J207" s="53">
        <v>164100</v>
      </c>
      <c r="K207" s="54">
        <v>82.717948913574219</v>
      </c>
      <c r="L207" s="54">
        <v>50.5</v>
      </c>
      <c r="M207" s="55">
        <v>0.96415948867797852</v>
      </c>
      <c r="N207" s="55">
        <v>0.97487139701843262</v>
      </c>
      <c r="O207" s="55">
        <v>0.94286555051803589</v>
      </c>
      <c r="P207" s="56">
        <v>0.96249997615814209</v>
      </c>
      <c r="W207" s="53">
        <v>216950.52380952382</v>
      </c>
      <c r="X207" s="53">
        <v>161400</v>
      </c>
      <c r="Y207" s="52">
        <v>191626.90384615384</v>
      </c>
      <c r="Z207" s="53">
        <v>174900</v>
      </c>
      <c r="AA207" s="54">
        <v>77.211540222167969</v>
      </c>
      <c r="AB207" s="54">
        <v>47</v>
      </c>
      <c r="AC207" s="55">
        <v>0.94198644161224365</v>
      </c>
      <c r="AD207" s="56">
        <v>0.95788002014160156</v>
      </c>
      <c r="AK207" s="57">
        <v>817</v>
      </c>
      <c r="AL207" s="58">
        <v>152482606</v>
      </c>
      <c r="AM207" s="59">
        <v>1687</v>
      </c>
      <c r="AN207" s="60">
        <v>904</v>
      </c>
      <c r="AO207" s="61">
        <v>186637.21664626684</v>
      </c>
      <c r="AP207" s="58">
        <v>157500</v>
      </c>
      <c r="AQ207" s="59">
        <v>89.2264404296875</v>
      </c>
      <c r="AR207" s="59">
        <v>42</v>
      </c>
      <c r="AS207" s="62">
        <v>0.97130072116851807</v>
      </c>
      <c r="AT207" s="62">
        <v>0.97938144207000732</v>
      </c>
      <c r="AU207" s="62">
        <v>0.95072829723358154</v>
      </c>
      <c r="AV207" s="63">
        <v>0.96703296899795532</v>
      </c>
      <c r="AW207" s="58">
        <v>217076.52045050386</v>
      </c>
      <c r="AX207" s="58">
        <v>168750</v>
      </c>
      <c r="AY207" s="61">
        <v>196041.38938053098</v>
      </c>
      <c r="AZ207" s="58">
        <v>164900</v>
      </c>
      <c r="BA207" s="59">
        <v>88.369468688964844</v>
      </c>
      <c r="BB207" s="59">
        <v>42</v>
      </c>
      <c r="BC207" s="62">
        <v>0.9507138729095459</v>
      </c>
      <c r="BD207" s="63">
        <v>0.96728658676147461</v>
      </c>
    </row>
    <row r="208" spans="1:56" x14ac:dyDescent="0.25">
      <c r="A208" s="47">
        <v>40026</v>
      </c>
      <c r="B208" s="48">
        <v>82</v>
      </c>
      <c r="E208" s="49">
        <v>160</v>
      </c>
      <c r="F208" s="49">
        <v>86</v>
      </c>
      <c r="H208" s="51">
        <v>16071775</v>
      </c>
      <c r="I208" s="52">
        <v>195997.25609756098</v>
      </c>
      <c r="J208" s="53">
        <v>152450</v>
      </c>
      <c r="K208" s="54">
        <v>72.573173522949219</v>
      </c>
      <c r="L208" s="54">
        <v>35.5</v>
      </c>
      <c r="M208" s="55">
        <v>0.97170233726501465</v>
      </c>
      <c r="N208" s="55">
        <v>0.97988009452819824</v>
      </c>
      <c r="O208" s="55">
        <v>0.95613598823547363</v>
      </c>
      <c r="P208" s="56">
        <v>0.97227203845977783</v>
      </c>
      <c r="W208" s="53">
        <v>210977.38750000001</v>
      </c>
      <c r="X208" s="53">
        <v>166950</v>
      </c>
      <c r="Y208" s="52">
        <v>208820.33720930232</v>
      </c>
      <c r="Z208" s="53">
        <v>179400</v>
      </c>
      <c r="AA208" s="54">
        <v>99.790695190429688</v>
      </c>
      <c r="AB208" s="54">
        <v>49.5</v>
      </c>
      <c r="AC208" s="55">
        <v>0.94451922178268433</v>
      </c>
      <c r="AD208" s="56">
        <v>0.96542513370513916</v>
      </c>
      <c r="AK208" s="57">
        <v>739</v>
      </c>
      <c r="AL208" s="58">
        <v>137617406</v>
      </c>
      <c r="AM208" s="59">
        <v>1519</v>
      </c>
      <c r="AN208" s="60">
        <v>800</v>
      </c>
      <c r="AO208" s="61">
        <v>186221.11772665766</v>
      </c>
      <c r="AP208" s="58">
        <v>155900</v>
      </c>
      <c r="AQ208" s="59">
        <v>89.913398742675781</v>
      </c>
      <c r="AR208" s="59">
        <v>41</v>
      </c>
      <c r="AS208" s="62">
        <v>0.97205448150634766</v>
      </c>
      <c r="AT208" s="62">
        <v>0.97976815700531006</v>
      </c>
      <c r="AU208" s="62">
        <v>0.95155817270278931</v>
      </c>
      <c r="AV208" s="63">
        <v>0.96732026338577271</v>
      </c>
      <c r="AW208" s="58">
        <v>217090.45556287031</v>
      </c>
      <c r="AX208" s="58">
        <v>169500</v>
      </c>
      <c r="AY208" s="61">
        <v>196615.27249999999</v>
      </c>
      <c r="AZ208" s="58">
        <v>160000</v>
      </c>
      <c r="BA208" s="59">
        <v>89.819999694824219</v>
      </c>
      <c r="BB208" s="59">
        <v>41</v>
      </c>
      <c r="BC208" s="62">
        <v>0.95184844732284546</v>
      </c>
      <c r="BD208" s="63">
        <v>0.96836858987808228</v>
      </c>
    </row>
    <row r="209" spans="1:56" x14ac:dyDescent="0.25">
      <c r="A209" s="47">
        <v>39995</v>
      </c>
      <c r="B209" s="48">
        <v>167</v>
      </c>
      <c r="E209" s="49">
        <v>171</v>
      </c>
      <c r="F209" s="49">
        <v>78</v>
      </c>
      <c r="H209" s="51">
        <v>31874002</v>
      </c>
      <c r="I209" s="52">
        <v>190862.2874251497</v>
      </c>
      <c r="J209" s="53">
        <v>150500</v>
      </c>
      <c r="K209" s="54">
        <v>99.455093383789063</v>
      </c>
      <c r="L209" s="54">
        <v>49</v>
      </c>
      <c r="M209" s="55">
        <v>0.97608482837677002</v>
      </c>
      <c r="N209" s="55">
        <v>0.98324024677276611</v>
      </c>
      <c r="O209" s="55">
        <v>0.95495402812957764</v>
      </c>
      <c r="P209" s="56">
        <v>0.97039473056793213</v>
      </c>
      <c r="W209" s="53">
        <v>204785.08771929826</v>
      </c>
      <c r="X209" s="53">
        <v>165000</v>
      </c>
      <c r="Y209" s="52">
        <v>204439.23076923078</v>
      </c>
      <c r="Z209" s="53">
        <v>162500</v>
      </c>
      <c r="AA209" s="54">
        <v>73.346153259277344</v>
      </c>
      <c r="AB209" s="54">
        <v>35.5</v>
      </c>
      <c r="AC209" s="55">
        <v>0.95748776197433472</v>
      </c>
      <c r="AD209" s="56">
        <v>0.97425657510757446</v>
      </c>
      <c r="AK209" s="57">
        <v>657</v>
      </c>
      <c r="AL209" s="58">
        <v>121545631</v>
      </c>
      <c r="AM209" s="59">
        <v>1359</v>
      </c>
      <c r="AN209" s="60">
        <v>714</v>
      </c>
      <c r="AO209" s="61">
        <v>185000.9604261796</v>
      </c>
      <c r="AP209" s="58">
        <v>156500</v>
      </c>
      <c r="AQ209" s="59">
        <v>92.077629089355469</v>
      </c>
      <c r="AR209" s="59">
        <v>42</v>
      </c>
      <c r="AS209" s="62">
        <v>0.97209841012954712</v>
      </c>
      <c r="AT209" s="62">
        <v>0.97972971200942993</v>
      </c>
      <c r="AU209" s="62">
        <v>0.95098680257797241</v>
      </c>
      <c r="AV209" s="63">
        <v>0.96664440631866455</v>
      </c>
      <c r="AW209" s="58">
        <v>217810.16924208976</v>
      </c>
      <c r="AX209" s="58">
        <v>169900</v>
      </c>
      <c r="AY209" s="61">
        <v>195145.19467787116</v>
      </c>
      <c r="AZ209" s="58">
        <v>159900</v>
      </c>
      <c r="BA209" s="59">
        <v>88.619049072265625</v>
      </c>
      <c r="BB209" s="59">
        <v>40.5</v>
      </c>
      <c r="BC209" s="62">
        <v>0.95273125171661377</v>
      </c>
      <c r="BD209" s="63">
        <v>0.96899223327636719</v>
      </c>
    </row>
    <row r="210" spans="1:56" x14ac:dyDescent="0.25">
      <c r="A210" s="47">
        <v>39965</v>
      </c>
      <c r="B210" s="48">
        <v>158</v>
      </c>
      <c r="E210" s="49">
        <v>211</v>
      </c>
      <c r="F210" s="49">
        <v>135</v>
      </c>
      <c r="H210" s="51">
        <v>29745515</v>
      </c>
      <c r="I210" s="52">
        <v>188262.75316455695</v>
      </c>
      <c r="J210" s="53">
        <v>167250</v>
      </c>
      <c r="K210" s="54">
        <v>68.151901245117188</v>
      </c>
      <c r="L210" s="54">
        <v>32.5</v>
      </c>
      <c r="M210" s="55">
        <v>0.98029989004135132</v>
      </c>
      <c r="N210" s="55">
        <v>0.98516726493835449</v>
      </c>
      <c r="O210" s="55">
        <v>0.96593403816223145</v>
      </c>
      <c r="P210" s="56">
        <v>0.9760887622833252</v>
      </c>
      <c r="W210" s="53">
        <v>221950.25118483411</v>
      </c>
      <c r="X210" s="53">
        <v>169900</v>
      </c>
      <c r="Y210" s="52">
        <v>188213.70370370371</v>
      </c>
      <c r="Z210" s="53">
        <v>152000</v>
      </c>
      <c r="AA210" s="54">
        <v>95.5111083984375</v>
      </c>
      <c r="AB210" s="54">
        <v>47</v>
      </c>
      <c r="AC210" s="55">
        <v>0.95199042558670044</v>
      </c>
      <c r="AD210" s="56">
        <v>0.96899223327636719</v>
      </c>
      <c r="AK210" s="57">
        <v>490</v>
      </c>
      <c r="AL210" s="58">
        <v>89671629</v>
      </c>
      <c r="AM210" s="59">
        <v>1188</v>
      </c>
      <c r="AN210" s="60">
        <v>636</v>
      </c>
      <c r="AO210" s="61">
        <v>183003.32448979592</v>
      </c>
      <c r="AP210" s="58">
        <v>159450</v>
      </c>
      <c r="AQ210" s="59">
        <v>89.563262939453125</v>
      </c>
      <c r="AR210" s="59">
        <v>39.5</v>
      </c>
      <c r="AS210" s="62">
        <v>0.97073978185653687</v>
      </c>
      <c r="AT210" s="62">
        <v>0.97906738519668579</v>
      </c>
      <c r="AU210" s="62">
        <v>0.94963467121124268</v>
      </c>
      <c r="AV210" s="63">
        <v>0.9657517671585083</v>
      </c>
      <c r="AW210" s="58">
        <v>219684.99158249158</v>
      </c>
      <c r="AX210" s="58">
        <v>169900</v>
      </c>
      <c r="AY210" s="61">
        <v>194005.36006289307</v>
      </c>
      <c r="AZ210" s="58">
        <v>159700</v>
      </c>
      <c r="BA210" s="59">
        <v>90.492141723632813</v>
      </c>
      <c r="BB210" s="59">
        <v>41</v>
      </c>
      <c r="BC210" s="62">
        <v>0.95214790105819702</v>
      </c>
      <c r="BD210" s="63">
        <v>0.96787095069885254</v>
      </c>
    </row>
    <row r="211" spans="1:56" x14ac:dyDescent="0.25">
      <c r="A211" s="47">
        <v>39934</v>
      </c>
      <c r="B211" s="48">
        <v>124</v>
      </c>
      <c r="E211" s="49">
        <v>183</v>
      </c>
      <c r="F211" s="49">
        <v>132</v>
      </c>
      <c r="H211" s="51">
        <v>24028170</v>
      </c>
      <c r="I211" s="52">
        <v>193775.56451612903</v>
      </c>
      <c r="J211" s="53">
        <v>161950</v>
      </c>
      <c r="K211" s="54">
        <v>103.24193572998047</v>
      </c>
      <c r="L211" s="54">
        <v>37</v>
      </c>
      <c r="M211" s="55">
        <v>0.97162938117980957</v>
      </c>
      <c r="N211" s="55">
        <v>0.98292982578277588</v>
      </c>
      <c r="O211" s="55">
        <v>0.95281684398651123</v>
      </c>
      <c r="P211" s="56">
        <v>0.96758532524108887</v>
      </c>
      <c r="W211" s="53">
        <v>215521.36065573769</v>
      </c>
      <c r="X211" s="53">
        <v>169900</v>
      </c>
      <c r="Y211" s="52">
        <v>209885.74242424243</v>
      </c>
      <c r="Z211" s="53">
        <v>167700</v>
      </c>
      <c r="AA211" s="54">
        <v>95.219696044921875</v>
      </c>
      <c r="AB211" s="54">
        <v>47.5</v>
      </c>
      <c r="AC211" s="55">
        <v>0.95761001110076904</v>
      </c>
      <c r="AD211" s="56">
        <v>0.97019803524017334</v>
      </c>
      <c r="AK211" s="57">
        <v>332</v>
      </c>
      <c r="AL211" s="58">
        <v>59926114</v>
      </c>
      <c r="AM211" s="59">
        <v>977</v>
      </c>
      <c r="AN211" s="60">
        <v>501</v>
      </c>
      <c r="AO211" s="61">
        <v>180500.34337349399</v>
      </c>
      <c r="AP211" s="58">
        <v>155000</v>
      </c>
      <c r="AQ211" s="59">
        <v>99.753013610839844</v>
      </c>
      <c r="AR211" s="59">
        <v>42</v>
      </c>
      <c r="AS211" s="62">
        <v>0.96619009971618652</v>
      </c>
      <c r="AT211" s="62">
        <v>0.97623354196548462</v>
      </c>
      <c r="AU211" s="62">
        <v>0.94187778234481812</v>
      </c>
      <c r="AV211" s="63">
        <v>0.96085810661315918</v>
      </c>
      <c r="AW211" s="58">
        <v>219195.76970317299</v>
      </c>
      <c r="AX211" s="58">
        <v>169900</v>
      </c>
      <c r="AY211" s="61">
        <v>195565.98602794411</v>
      </c>
      <c r="AZ211" s="58">
        <v>160000</v>
      </c>
      <c r="BA211" s="59">
        <v>89.139717102050781</v>
      </c>
      <c r="BB211" s="59">
        <v>40</v>
      </c>
      <c r="BC211" s="62">
        <v>0.9521903395652771</v>
      </c>
      <c r="BD211" s="63">
        <v>0.96774190664291382</v>
      </c>
    </row>
    <row r="212" spans="1:56" x14ac:dyDescent="0.25">
      <c r="A212" s="47">
        <v>39904</v>
      </c>
      <c r="B212" s="48">
        <v>69</v>
      </c>
      <c r="E212" s="49">
        <v>204</v>
      </c>
      <c r="F212" s="49">
        <v>146</v>
      </c>
      <c r="H212" s="51">
        <v>12372700</v>
      </c>
      <c r="I212" s="52">
        <v>179314.4927536232</v>
      </c>
      <c r="J212" s="53">
        <v>164900</v>
      </c>
      <c r="K212" s="54">
        <v>89.014495849609375</v>
      </c>
      <c r="L212" s="54">
        <v>35</v>
      </c>
      <c r="M212" s="55">
        <v>0.97096920013427734</v>
      </c>
      <c r="N212" s="55">
        <v>0.97665554285049438</v>
      </c>
      <c r="O212" s="55">
        <v>0.9525749683380127</v>
      </c>
      <c r="P212" s="56">
        <v>0.96638655662536621</v>
      </c>
      <c r="W212" s="53">
        <v>221472.24509803922</v>
      </c>
      <c r="X212" s="53">
        <v>179450</v>
      </c>
      <c r="Y212" s="52">
        <v>202316.49315068492</v>
      </c>
      <c r="Z212" s="53">
        <v>164900</v>
      </c>
      <c r="AA212" s="54">
        <v>86.636985778808594</v>
      </c>
      <c r="AB212" s="54">
        <v>33.5</v>
      </c>
      <c r="AC212" s="55">
        <v>0.96185201406478882</v>
      </c>
      <c r="AD212" s="56">
        <v>0.97512423992156982</v>
      </c>
      <c r="AK212" s="57">
        <v>208</v>
      </c>
      <c r="AL212" s="58">
        <v>35897944</v>
      </c>
      <c r="AM212" s="59">
        <v>794</v>
      </c>
      <c r="AN212" s="60">
        <v>369</v>
      </c>
      <c r="AO212" s="61">
        <v>172586.26923076922</v>
      </c>
      <c r="AP212" s="58">
        <v>151450</v>
      </c>
      <c r="AQ212" s="59">
        <v>97.673080444335938</v>
      </c>
      <c r="AR212" s="59">
        <v>50.5</v>
      </c>
      <c r="AS212" s="62">
        <v>0.96294748783111572</v>
      </c>
      <c r="AT212" s="62">
        <v>0.97448813915252686</v>
      </c>
      <c r="AU212" s="62">
        <v>0.93535643815994263</v>
      </c>
      <c r="AV212" s="63">
        <v>0.95817744731903076</v>
      </c>
      <c r="AW212" s="58">
        <v>220042.64231738035</v>
      </c>
      <c r="AX212" s="58">
        <v>169900</v>
      </c>
      <c r="AY212" s="61">
        <v>190443.47154471546</v>
      </c>
      <c r="AZ212" s="58">
        <v>159900</v>
      </c>
      <c r="BA212" s="59">
        <v>86.964767456054688</v>
      </c>
      <c r="BB212" s="59">
        <v>37</v>
      </c>
      <c r="BC212" s="62">
        <v>0.95025163888931274</v>
      </c>
      <c r="BD212" s="63">
        <v>0.96719467639923096</v>
      </c>
    </row>
    <row r="213" spans="1:56" x14ac:dyDescent="0.25">
      <c r="A213" s="47">
        <v>39873</v>
      </c>
      <c r="B213" s="48">
        <v>73</v>
      </c>
      <c r="E213" s="49">
        <v>218</v>
      </c>
      <c r="F213" s="49">
        <v>107</v>
      </c>
      <c r="H213" s="51">
        <v>13857400</v>
      </c>
      <c r="I213" s="52">
        <v>189827.39726027398</v>
      </c>
      <c r="J213" s="53">
        <v>153000</v>
      </c>
      <c r="K213" s="54">
        <v>106.72602844238281</v>
      </c>
      <c r="L213" s="54">
        <v>56</v>
      </c>
      <c r="M213" s="55">
        <v>0.95783138275146484</v>
      </c>
      <c r="N213" s="55">
        <v>0.96836668252944946</v>
      </c>
      <c r="O213" s="55">
        <v>0.92937260866165161</v>
      </c>
      <c r="P213" s="56">
        <v>0.95588237047195435</v>
      </c>
      <c r="W213" s="53">
        <v>212942.42660550459</v>
      </c>
      <c r="X213" s="53">
        <v>169950</v>
      </c>
      <c r="Y213" s="52">
        <v>183508.41121495326</v>
      </c>
      <c r="Z213" s="53">
        <v>169900</v>
      </c>
      <c r="AA213" s="54">
        <v>69.327102661132813</v>
      </c>
      <c r="AB213" s="54">
        <v>33</v>
      </c>
      <c r="AC213" s="55">
        <v>0.95163255929946899</v>
      </c>
      <c r="AD213" s="56">
        <v>0.96539163589477539</v>
      </c>
      <c r="AK213" s="57">
        <v>139</v>
      </c>
      <c r="AL213" s="58">
        <v>23525244</v>
      </c>
      <c r="AM213" s="59">
        <v>590</v>
      </c>
      <c r="AN213" s="60">
        <v>223</v>
      </c>
      <c r="AO213" s="61">
        <v>169246.35971223022</v>
      </c>
      <c r="AP213" s="58">
        <v>145000</v>
      </c>
      <c r="AQ213" s="59">
        <v>101.97122192382813</v>
      </c>
      <c r="AR213" s="59">
        <v>59</v>
      </c>
      <c r="AS213" s="62">
        <v>0.9589654803276062</v>
      </c>
      <c r="AT213" s="62">
        <v>0.96944153308868408</v>
      </c>
      <c r="AU213" s="62">
        <v>0.92680913209915161</v>
      </c>
      <c r="AV213" s="63">
        <v>0.95186585187911987</v>
      </c>
      <c r="AW213" s="58">
        <v>219548.33898305084</v>
      </c>
      <c r="AX213" s="58">
        <v>165000</v>
      </c>
      <c r="AY213" s="61">
        <v>182670.10313901346</v>
      </c>
      <c r="AZ213" s="58">
        <v>159900</v>
      </c>
      <c r="BA213" s="59">
        <v>87.179374694824219</v>
      </c>
      <c r="BB213" s="59">
        <v>40</v>
      </c>
      <c r="BC213" s="62">
        <v>0.94265669584274292</v>
      </c>
      <c r="BD213" s="63">
        <v>0.96244132518768311</v>
      </c>
    </row>
    <row r="214" spans="1:56" x14ac:dyDescent="0.25">
      <c r="A214" s="47">
        <v>39845</v>
      </c>
      <c r="B214" s="48">
        <v>42</v>
      </c>
      <c r="E214" s="49">
        <v>218</v>
      </c>
      <c r="F214" s="49">
        <v>66</v>
      </c>
      <c r="H214" s="51">
        <v>6184700</v>
      </c>
      <c r="I214" s="52">
        <v>147254.76190476189</v>
      </c>
      <c r="J214" s="53">
        <v>132950</v>
      </c>
      <c r="K214" s="54">
        <v>82.142860412597656</v>
      </c>
      <c r="L214" s="54">
        <v>72.5</v>
      </c>
      <c r="M214" s="55">
        <v>0.95343858003616333</v>
      </c>
      <c r="N214" s="55">
        <v>0.96641439199447632</v>
      </c>
      <c r="O214" s="55">
        <v>0.91957080364227295</v>
      </c>
      <c r="P214" s="56">
        <v>0.93647652864456177</v>
      </c>
      <c r="W214" s="53">
        <v>216861.64220183485</v>
      </c>
      <c r="X214" s="53">
        <v>165450</v>
      </c>
      <c r="Y214" s="52">
        <v>184150.5</v>
      </c>
      <c r="Z214" s="53">
        <v>154950</v>
      </c>
      <c r="AA214" s="54">
        <v>97.272727966308594</v>
      </c>
      <c r="AB214" s="54">
        <v>40.5</v>
      </c>
      <c r="AC214" s="55">
        <v>0.9493139386177063</v>
      </c>
      <c r="AD214" s="56">
        <v>0.96154999732971191</v>
      </c>
      <c r="AK214" s="57">
        <v>66</v>
      </c>
      <c r="AL214" s="58">
        <v>9667844</v>
      </c>
      <c r="AM214" s="59">
        <v>372</v>
      </c>
      <c r="AN214" s="60">
        <v>116</v>
      </c>
      <c r="AO214" s="61">
        <v>146482.48484848486</v>
      </c>
      <c r="AP214" s="58">
        <v>132950</v>
      </c>
      <c r="AQ214" s="59">
        <v>96.712120056152344</v>
      </c>
      <c r="AR214" s="59">
        <v>67.5</v>
      </c>
      <c r="AS214" s="62">
        <v>0.96021991968154907</v>
      </c>
      <c r="AT214" s="62">
        <v>0.97120726108551025</v>
      </c>
      <c r="AU214" s="62">
        <v>0.92397373914718628</v>
      </c>
      <c r="AV214" s="63">
        <v>0.94148790836334229</v>
      </c>
      <c r="AW214" s="58">
        <v>223419.54569892472</v>
      </c>
      <c r="AX214" s="58">
        <v>164800</v>
      </c>
      <c r="AY214" s="61">
        <v>181896.83620689655</v>
      </c>
      <c r="AZ214" s="58">
        <v>149900</v>
      </c>
      <c r="BA214" s="59">
        <v>103.64655303955078</v>
      </c>
      <c r="BB214" s="59">
        <v>61</v>
      </c>
      <c r="BC214" s="62">
        <v>0.93437731266021729</v>
      </c>
      <c r="BD214" s="63">
        <v>0.96021360158920288</v>
      </c>
    </row>
    <row r="215" spans="1:56" x14ac:dyDescent="0.25">
      <c r="A215" s="47">
        <v>39814</v>
      </c>
      <c r="B215" s="48">
        <v>24</v>
      </c>
      <c r="E215" s="49">
        <v>154</v>
      </c>
      <c r="F215" s="49">
        <v>50</v>
      </c>
      <c r="H215" s="51">
        <v>3483144</v>
      </c>
      <c r="I215" s="52">
        <v>145131</v>
      </c>
      <c r="J215" s="53">
        <v>133200</v>
      </c>
      <c r="K215" s="54">
        <v>122.20833587646484</v>
      </c>
      <c r="L215" s="54">
        <v>64</v>
      </c>
      <c r="M215" s="55">
        <v>0.97208726406097412</v>
      </c>
      <c r="N215" s="55">
        <v>0.98069053888320923</v>
      </c>
      <c r="O215" s="55">
        <v>0.93167895078659058</v>
      </c>
      <c r="P215" s="56">
        <v>0.94477057456970215</v>
      </c>
      <c r="W215" s="53">
        <v>232702.81168831169</v>
      </c>
      <c r="X215" s="53">
        <v>155000</v>
      </c>
      <c r="Y215" s="52">
        <v>178922</v>
      </c>
      <c r="Z215" s="53">
        <v>139950</v>
      </c>
      <c r="AA215" s="54">
        <v>112.05999755859375</v>
      </c>
      <c r="AB215" s="54">
        <v>94</v>
      </c>
      <c r="AC215" s="55">
        <v>0.91466093063354492</v>
      </c>
      <c r="AD215" s="56">
        <v>0.94542229175567627</v>
      </c>
      <c r="AK215" s="57">
        <v>24</v>
      </c>
      <c r="AL215" s="58">
        <v>3483144</v>
      </c>
      <c r="AM215" s="59">
        <v>154</v>
      </c>
      <c r="AN215" s="60">
        <v>50</v>
      </c>
      <c r="AO215" s="61">
        <v>145131</v>
      </c>
      <c r="AP215" s="58">
        <v>133200</v>
      </c>
      <c r="AQ215" s="59">
        <v>122.20833587646484</v>
      </c>
      <c r="AR215" s="59">
        <v>64</v>
      </c>
      <c r="AS215" s="62">
        <v>0.97208726406097412</v>
      </c>
      <c r="AT215" s="62">
        <v>0.98069053888320923</v>
      </c>
      <c r="AU215" s="62">
        <v>0.93167895078659058</v>
      </c>
      <c r="AV215" s="63">
        <v>0.94477057456970215</v>
      </c>
      <c r="AW215" s="58">
        <v>232702.81168831169</v>
      </c>
      <c r="AX215" s="58">
        <v>155000</v>
      </c>
      <c r="AY215" s="61">
        <v>178922</v>
      </c>
      <c r="AZ215" s="58">
        <v>139950</v>
      </c>
      <c r="BA215" s="59">
        <v>112.05999755859375</v>
      </c>
      <c r="BB215" s="59">
        <v>94</v>
      </c>
      <c r="BC215" s="62">
        <v>0.91466093063354492</v>
      </c>
      <c r="BD215" s="63">
        <v>0.94542229175567627</v>
      </c>
    </row>
    <row r="216" spans="1:56" x14ac:dyDescent="0.25">
      <c r="A216" s="47">
        <v>39783</v>
      </c>
      <c r="B216" s="48">
        <v>47</v>
      </c>
      <c r="E216" s="49">
        <v>76</v>
      </c>
      <c r="F216" s="49">
        <v>44</v>
      </c>
      <c r="H216" s="51">
        <v>9478150</v>
      </c>
      <c r="I216" s="52">
        <v>201662.7659574468</v>
      </c>
      <c r="J216" s="53">
        <v>175000</v>
      </c>
      <c r="K216" s="54">
        <v>122.38298034667969</v>
      </c>
      <c r="L216" s="54">
        <v>89</v>
      </c>
      <c r="M216" s="55">
        <v>0.97400450706481934</v>
      </c>
      <c r="N216" s="55">
        <v>0.97746968269348145</v>
      </c>
      <c r="O216" s="55">
        <v>0.941184401512146</v>
      </c>
      <c r="P216" s="56">
        <v>0.94685125350952148</v>
      </c>
      <c r="W216" s="53">
        <v>177834.47368421053</v>
      </c>
      <c r="X216" s="53">
        <v>169450</v>
      </c>
      <c r="Y216" s="52">
        <v>184018.18181818182</v>
      </c>
      <c r="Z216" s="53">
        <v>152500</v>
      </c>
      <c r="AA216" s="54">
        <v>125.54545593261719</v>
      </c>
      <c r="AB216" s="54">
        <v>89.5</v>
      </c>
      <c r="AC216" s="55">
        <v>0.92318952083587646</v>
      </c>
      <c r="AD216" s="56">
        <v>0.94233107566833496</v>
      </c>
      <c r="AK216" s="57">
        <v>1079</v>
      </c>
      <c r="AL216" s="58">
        <v>209722393</v>
      </c>
      <c r="AM216" s="59">
        <v>1687</v>
      </c>
      <c r="AN216" s="60">
        <v>1061</v>
      </c>
      <c r="AO216" s="61">
        <v>194367.37071362374</v>
      </c>
      <c r="AP216" s="58">
        <v>164650</v>
      </c>
      <c r="AQ216" s="59">
        <v>99.429100036621094</v>
      </c>
      <c r="AR216" s="59">
        <v>59</v>
      </c>
      <c r="AS216" s="62">
        <v>0.97673064470291138</v>
      </c>
      <c r="AT216" s="62">
        <v>0.9815024733543396</v>
      </c>
      <c r="AU216" s="62">
        <v>0.9561312198638916</v>
      </c>
      <c r="AV216" s="63">
        <v>0.96969699859619141</v>
      </c>
      <c r="AW216" s="58">
        <v>217874.00533491405</v>
      </c>
      <c r="AX216" s="58">
        <v>169900</v>
      </c>
      <c r="AY216" s="61">
        <v>196153.9095193214</v>
      </c>
      <c r="AZ216" s="58">
        <v>167900</v>
      </c>
      <c r="BA216" s="59">
        <v>99.449577331542969</v>
      </c>
      <c r="BB216" s="59">
        <v>56</v>
      </c>
      <c r="BC216" s="62">
        <v>0.95548254251480103</v>
      </c>
      <c r="BD216" s="63">
        <v>0.96901226043701172</v>
      </c>
    </row>
    <row r="217" spans="1:56" x14ac:dyDescent="0.25">
      <c r="A217" s="47">
        <v>39753</v>
      </c>
      <c r="B217" s="48">
        <v>54</v>
      </c>
      <c r="E217" s="49">
        <v>100</v>
      </c>
      <c r="F217" s="49">
        <v>36</v>
      </c>
      <c r="H217" s="51">
        <v>10216647</v>
      </c>
      <c r="I217" s="52">
        <v>189197.16666666666</v>
      </c>
      <c r="J217" s="53">
        <v>169450</v>
      </c>
      <c r="K217" s="54">
        <v>87.333335876464844</v>
      </c>
      <c r="L217" s="54">
        <v>53</v>
      </c>
      <c r="M217" s="55">
        <v>0.9742807149887085</v>
      </c>
      <c r="N217" s="55">
        <v>0.97659933567047119</v>
      </c>
      <c r="O217" s="55">
        <v>0.94543606042861938</v>
      </c>
      <c r="P217" s="56">
        <v>0.93802660703659058</v>
      </c>
      <c r="W217" s="53">
        <v>224419.14</v>
      </c>
      <c r="X217" s="53">
        <v>164450</v>
      </c>
      <c r="Y217" s="52">
        <v>188131.77777777778</v>
      </c>
      <c r="Z217" s="53">
        <v>147900</v>
      </c>
      <c r="AA217" s="54">
        <v>99.861114501953125</v>
      </c>
      <c r="AB217" s="54">
        <v>61</v>
      </c>
      <c r="AC217" s="55">
        <v>0.97080212831497192</v>
      </c>
      <c r="AD217" s="56">
        <v>0.94705319404602051</v>
      </c>
      <c r="AK217" s="57">
        <v>1032</v>
      </c>
      <c r="AL217" s="58">
        <v>200244243</v>
      </c>
      <c r="AM217" s="59">
        <v>1611</v>
      </c>
      <c r="AN217" s="60">
        <v>1017</v>
      </c>
      <c r="AO217" s="61">
        <v>194035.1191860465</v>
      </c>
      <c r="AP217" s="58">
        <v>163999.5</v>
      </c>
      <c r="AQ217" s="59">
        <v>98.383720397949219</v>
      </c>
      <c r="AR217" s="59">
        <v>57.5</v>
      </c>
      <c r="AS217" s="62">
        <v>0.97685480117797852</v>
      </c>
      <c r="AT217" s="62">
        <v>0.98168420791625977</v>
      </c>
      <c r="AU217" s="62">
        <v>0.95681196451187134</v>
      </c>
      <c r="AV217" s="63">
        <v>0.97028499841690063</v>
      </c>
      <c r="AW217" s="58">
        <v>219762.89695841091</v>
      </c>
      <c r="AX217" s="58">
        <v>169900</v>
      </c>
      <c r="AY217" s="61">
        <v>196678.95575221238</v>
      </c>
      <c r="AZ217" s="58">
        <v>167900</v>
      </c>
      <c r="BA217" s="59">
        <v>98.320549011230469</v>
      </c>
      <c r="BB217" s="59">
        <v>54</v>
      </c>
      <c r="BC217" s="62">
        <v>0.95687967538833618</v>
      </c>
      <c r="BD217" s="63">
        <v>0.96969699859619141</v>
      </c>
    </row>
    <row r="218" spans="1:56" x14ac:dyDescent="0.25">
      <c r="A218" s="47">
        <v>39722</v>
      </c>
      <c r="B218" s="48">
        <v>62</v>
      </c>
      <c r="E218" s="49">
        <v>101</v>
      </c>
      <c r="F218" s="49">
        <v>51</v>
      </c>
      <c r="H218" s="51">
        <v>11546300</v>
      </c>
      <c r="I218" s="52">
        <v>186230.64516129033</v>
      </c>
      <c r="J218" s="53">
        <v>168200</v>
      </c>
      <c r="K218" s="54">
        <v>96.419357299804688</v>
      </c>
      <c r="L218" s="54">
        <v>67</v>
      </c>
      <c r="M218" s="55">
        <v>0.97607642412185669</v>
      </c>
      <c r="N218" s="55">
        <v>0.97979593276977539</v>
      </c>
      <c r="O218" s="55">
        <v>0.95587527751922607</v>
      </c>
      <c r="P218" s="56">
        <v>0.96304488182067871</v>
      </c>
      <c r="W218" s="53">
        <v>214245.0495049505</v>
      </c>
      <c r="X218" s="53">
        <v>154900</v>
      </c>
      <c r="Y218" s="52">
        <v>179312.74509803922</v>
      </c>
      <c r="Z218" s="53">
        <v>164900</v>
      </c>
      <c r="AA218" s="54">
        <v>98.450981140136719</v>
      </c>
      <c r="AB218" s="54">
        <v>64</v>
      </c>
      <c r="AC218" s="55">
        <v>0.92274445295333862</v>
      </c>
      <c r="AD218" s="56">
        <v>0.942452073097229</v>
      </c>
      <c r="AK218" s="57">
        <v>978</v>
      </c>
      <c r="AL218" s="58">
        <v>190027596</v>
      </c>
      <c r="AM218" s="59">
        <v>1511</v>
      </c>
      <c r="AN218" s="60">
        <v>981</v>
      </c>
      <c r="AO218" s="61">
        <v>194302.245398773</v>
      </c>
      <c r="AP218" s="58">
        <v>163000</v>
      </c>
      <c r="AQ218" s="59">
        <v>98.993865966796875</v>
      </c>
      <c r="AR218" s="59">
        <v>58</v>
      </c>
      <c r="AS218" s="62">
        <v>0.97699689865112305</v>
      </c>
      <c r="AT218" s="62">
        <v>0.98201358318328857</v>
      </c>
      <c r="AU218" s="62">
        <v>0.9574400782585144</v>
      </c>
      <c r="AV218" s="63">
        <v>0.9703981876373291</v>
      </c>
      <c r="AW218" s="58">
        <v>219454.7405691595</v>
      </c>
      <c r="AX218" s="58">
        <v>169900</v>
      </c>
      <c r="AY218" s="61">
        <v>196992.61365953108</v>
      </c>
      <c r="AZ218" s="58">
        <v>168000</v>
      </c>
      <c r="BA218" s="59">
        <v>98.264015197753906</v>
      </c>
      <c r="BB218" s="59">
        <v>54</v>
      </c>
      <c r="BC218" s="62">
        <v>0.95636874437332153</v>
      </c>
      <c r="BD218" s="63">
        <v>0.97000002861022949</v>
      </c>
    </row>
    <row r="219" spans="1:56" x14ac:dyDescent="0.25">
      <c r="A219" s="47">
        <v>39692</v>
      </c>
      <c r="B219" s="48">
        <v>69</v>
      </c>
      <c r="E219" s="49">
        <v>107</v>
      </c>
      <c r="F219" s="49">
        <v>74</v>
      </c>
      <c r="H219" s="51">
        <v>14100640</v>
      </c>
      <c r="I219" s="52">
        <v>204357.10144927536</v>
      </c>
      <c r="J219" s="53">
        <v>170900</v>
      </c>
      <c r="K219" s="54">
        <v>92.637680053710938</v>
      </c>
      <c r="L219" s="54">
        <v>57</v>
      </c>
      <c r="M219" s="55">
        <v>0.97192674875259399</v>
      </c>
      <c r="N219" s="55">
        <v>0.97732603549957275</v>
      </c>
      <c r="O219" s="55">
        <v>0.9413226842880249</v>
      </c>
      <c r="P219" s="56">
        <v>0.96108949184417725</v>
      </c>
      <c r="W219" s="53">
        <v>214238.56074766355</v>
      </c>
      <c r="X219" s="53">
        <v>174900</v>
      </c>
      <c r="Y219" s="52">
        <v>208160</v>
      </c>
      <c r="Z219" s="53">
        <v>179000</v>
      </c>
      <c r="AA219" s="54">
        <v>99.297294616699219</v>
      </c>
      <c r="AB219" s="54">
        <v>67</v>
      </c>
      <c r="AC219" s="55">
        <v>0.94827598333358765</v>
      </c>
      <c r="AD219" s="56">
        <v>0.95296907424926758</v>
      </c>
      <c r="AK219" s="57">
        <v>916</v>
      </c>
      <c r="AL219" s="58">
        <v>178481296</v>
      </c>
      <c r="AM219" s="59">
        <v>1410</v>
      </c>
      <c r="AN219" s="60">
        <v>930</v>
      </c>
      <c r="AO219" s="61">
        <v>194848.57641921396</v>
      </c>
      <c r="AP219" s="58">
        <v>163000</v>
      </c>
      <c r="AQ219" s="59">
        <v>99.168121337890625</v>
      </c>
      <c r="AR219" s="59">
        <v>56.5</v>
      </c>
      <c r="AS219" s="62">
        <v>0.97705924510955811</v>
      </c>
      <c r="AT219" s="62">
        <v>0.98249375820159912</v>
      </c>
      <c r="AU219" s="62">
        <v>0.95754599571228027</v>
      </c>
      <c r="AV219" s="63">
        <v>0.97090935707092285</v>
      </c>
      <c r="AW219" s="58">
        <v>219827.9170212766</v>
      </c>
      <c r="AX219" s="58">
        <v>169997.5</v>
      </c>
      <c r="AY219" s="61">
        <v>197962.15483870968</v>
      </c>
      <c r="AZ219" s="58">
        <v>168400</v>
      </c>
      <c r="BA219" s="59">
        <v>98.253761291503906</v>
      </c>
      <c r="BB219" s="59">
        <v>53</v>
      </c>
      <c r="BC219" s="62">
        <v>0.95821267366409302</v>
      </c>
      <c r="BD219" s="63">
        <v>0.97050774097442627</v>
      </c>
    </row>
    <row r="220" spans="1:56" x14ac:dyDescent="0.25">
      <c r="A220" s="47">
        <v>39661</v>
      </c>
      <c r="B220" s="48">
        <v>107</v>
      </c>
      <c r="E220" s="49">
        <v>145</v>
      </c>
      <c r="F220" s="49">
        <v>65</v>
      </c>
      <c r="H220" s="51">
        <v>20300150</v>
      </c>
      <c r="I220" s="52">
        <v>189721.02803738319</v>
      </c>
      <c r="J220" s="53">
        <v>163000</v>
      </c>
      <c r="K220" s="54">
        <v>80.429908752441406</v>
      </c>
      <c r="L220" s="54">
        <v>46</v>
      </c>
      <c r="M220" s="55">
        <v>0.97466331720352173</v>
      </c>
      <c r="N220" s="55">
        <v>0.9812353253364563</v>
      </c>
      <c r="O220" s="55">
        <v>0.95063096284866333</v>
      </c>
      <c r="P220" s="56">
        <v>0.9662664532661438</v>
      </c>
      <c r="W220" s="53">
        <v>203382.36551724139</v>
      </c>
      <c r="X220" s="53">
        <v>163000</v>
      </c>
      <c r="Y220" s="52">
        <v>216209.23076923078</v>
      </c>
      <c r="Z220" s="53">
        <v>199500</v>
      </c>
      <c r="AA220" s="54">
        <v>76.615386962890625</v>
      </c>
      <c r="AB220" s="54">
        <v>41</v>
      </c>
      <c r="AC220" s="55">
        <v>0.9540291428565979</v>
      </c>
      <c r="AD220" s="56">
        <v>0.96561604738235474</v>
      </c>
      <c r="AK220" s="57">
        <v>847</v>
      </c>
      <c r="AL220" s="58">
        <v>164380656</v>
      </c>
      <c r="AM220" s="59">
        <v>1303</v>
      </c>
      <c r="AN220" s="60">
        <v>856</v>
      </c>
      <c r="AO220" s="61">
        <v>194073.97402597402</v>
      </c>
      <c r="AP220" s="58">
        <v>162500</v>
      </c>
      <c r="AQ220" s="59">
        <v>99.700119018554688</v>
      </c>
      <c r="AR220" s="59">
        <v>56</v>
      </c>
      <c r="AS220" s="62">
        <v>0.9774773120880127</v>
      </c>
      <c r="AT220" s="62">
        <v>0.9827115535736084</v>
      </c>
      <c r="AU220" s="62">
        <v>0.95886760950088501</v>
      </c>
      <c r="AV220" s="63">
        <v>0.97221451997756958</v>
      </c>
      <c r="AW220" s="58">
        <v>220286.90483499615</v>
      </c>
      <c r="AX220" s="58">
        <v>169995</v>
      </c>
      <c r="AY220" s="61">
        <v>197080.56542056074</v>
      </c>
      <c r="AZ220" s="58">
        <v>167450</v>
      </c>
      <c r="BA220" s="59">
        <v>98.163551330566406</v>
      </c>
      <c r="BB220" s="59">
        <v>53</v>
      </c>
      <c r="BC220" s="62">
        <v>0.95907169580459595</v>
      </c>
      <c r="BD220" s="63">
        <v>0.97200071811676025</v>
      </c>
    </row>
    <row r="221" spans="1:56" x14ac:dyDescent="0.25">
      <c r="A221" s="47">
        <v>39630</v>
      </c>
      <c r="B221" s="48">
        <v>167</v>
      </c>
      <c r="E221" s="49">
        <v>153</v>
      </c>
      <c r="F221" s="49">
        <v>111</v>
      </c>
      <c r="H221" s="51">
        <v>32149591</v>
      </c>
      <c r="I221" s="52">
        <v>192512.52095808383</v>
      </c>
      <c r="J221" s="53">
        <v>159900</v>
      </c>
      <c r="K221" s="54">
        <v>72.233535766601563</v>
      </c>
      <c r="L221" s="54">
        <v>40</v>
      </c>
      <c r="M221" s="55">
        <v>0.98011839389801025</v>
      </c>
      <c r="N221" s="55">
        <v>0.98220902681350708</v>
      </c>
      <c r="O221" s="55">
        <v>0.96502113342285156</v>
      </c>
      <c r="P221" s="56">
        <v>0.97000002861022949</v>
      </c>
      <c r="W221" s="53">
        <v>210133.13071895426</v>
      </c>
      <c r="X221" s="53">
        <v>164000</v>
      </c>
      <c r="Y221" s="52">
        <v>184581.20720720722</v>
      </c>
      <c r="Z221" s="53">
        <v>165900</v>
      </c>
      <c r="AA221" s="54">
        <v>89.792793273925781</v>
      </c>
      <c r="AB221" s="54">
        <v>56</v>
      </c>
      <c r="AC221" s="55">
        <v>0.94336110353469849</v>
      </c>
      <c r="AD221" s="56">
        <v>0.95885711908340454</v>
      </c>
      <c r="AK221" s="57">
        <v>740</v>
      </c>
      <c r="AL221" s="58">
        <v>144080506</v>
      </c>
      <c r="AM221" s="59">
        <v>1158</v>
      </c>
      <c r="AN221" s="60">
        <v>791</v>
      </c>
      <c r="AO221" s="61">
        <v>194703.38648648647</v>
      </c>
      <c r="AP221" s="58">
        <v>162500</v>
      </c>
      <c r="AQ221" s="59">
        <v>102.48648834228516</v>
      </c>
      <c r="AR221" s="59">
        <v>59</v>
      </c>
      <c r="AS221" s="62">
        <v>0.97788423299789429</v>
      </c>
      <c r="AT221" s="62">
        <v>0.98315548896789551</v>
      </c>
      <c r="AU221" s="62">
        <v>0.96005856990814209</v>
      </c>
      <c r="AV221" s="63">
        <v>0.97248923778533936</v>
      </c>
      <c r="AW221" s="58">
        <v>222403.62176165803</v>
      </c>
      <c r="AX221" s="58">
        <v>174700</v>
      </c>
      <c r="AY221" s="61">
        <v>195508.6776232617</v>
      </c>
      <c r="AZ221" s="58">
        <v>165000</v>
      </c>
      <c r="BA221" s="59">
        <v>99.934257507324219</v>
      </c>
      <c r="BB221" s="59">
        <v>53</v>
      </c>
      <c r="BC221" s="62">
        <v>0.95948606729507446</v>
      </c>
      <c r="BD221" s="63">
        <v>0.97243106365203857</v>
      </c>
    </row>
    <row r="222" spans="1:56" x14ac:dyDescent="0.25">
      <c r="A222" s="47">
        <v>39600</v>
      </c>
      <c r="B222" s="48">
        <v>150</v>
      </c>
      <c r="E222" s="49">
        <v>169</v>
      </c>
      <c r="F222" s="49">
        <v>118</v>
      </c>
      <c r="H222" s="51">
        <v>29104091</v>
      </c>
      <c r="I222" s="52">
        <v>194027.27333333335</v>
      </c>
      <c r="J222" s="53">
        <v>174200</v>
      </c>
      <c r="K222" s="54">
        <v>99.080001831054688</v>
      </c>
      <c r="L222" s="54">
        <v>50</v>
      </c>
      <c r="M222" s="55">
        <v>0.98233473300933838</v>
      </c>
      <c r="N222" s="55">
        <v>0.98615336418151855</v>
      </c>
      <c r="O222" s="55">
        <v>0.96788954734802246</v>
      </c>
      <c r="P222" s="56">
        <v>0.97631633281707764</v>
      </c>
      <c r="W222" s="53">
        <v>205611.1301775148</v>
      </c>
      <c r="X222" s="53">
        <v>167900</v>
      </c>
      <c r="Y222" s="52">
        <v>201743.24576271186</v>
      </c>
      <c r="Z222" s="53">
        <v>161000</v>
      </c>
      <c r="AA222" s="54">
        <v>68.7203369140625</v>
      </c>
      <c r="AB222" s="54">
        <v>36.5</v>
      </c>
      <c r="AC222" s="55">
        <v>0.9691234827041626</v>
      </c>
      <c r="AD222" s="56">
        <v>0.97861301898956299</v>
      </c>
      <c r="AK222" s="57">
        <v>573</v>
      </c>
      <c r="AL222" s="58">
        <v>111930915</v>
      </c>
      <c r="AM222" s="59">
        <v>1005</v>
      </c>
      <c r="AN222" s="60">
        <v>680</v>
      </c>
      <c r="AO222" s="61">
        <v>195341.91099476439</v>
      </c>
      <c r="AP222" s="58">
        <v>164000</v>
      </c>
      <c r="AQ222" s="59">
        <v>111.30366516113281</v>
      </c>
      <c r="AR222" s="59">
        <v>67</v>
      </c>
      <c r="AS222" s="62">
        <v>0.97723305225372314</v>
      </c>
      <c r="AT222" s="62">
        <v>0.98344206809997559</v>
      </c>
      <c r="AU222" s="62">
        <v>0.95861226320266724</v>
      </c>
      <c r="AV222" s="63">
        <v>0.97276264429092407</v>
      </c>
      <c r="AW222" s="58">
        <v>224271.66666666666</v>
      </c>
      <c r="AX222" s="58">
        <v>175000</v>
      </c>
      <c r="AY222" s="61">
        <v>197292.42647058822</v>
      </c>
      <c r="AZ222" s="58">
        <v>165000</v>
      </c>
      <c r="BA222" s="59">
        <v>101.58970642089844</v>
      </c>
      <c r="BB222" s="59">
        <v>52.5</v>
      </c>
      <c r="BC222" s="62">
        <v>0.96211820840835571</v>
      </c>
      <c r="BD222" s="63">
        <v>0.97370612621307373</v>
      </c>
    </row>
    <row r="223" spans="1:56" x14ac:dyDescent="0.25">
      <c r="A223" s="47">
        <v>39569</v>
      </c>
      <c r="B223" s="48">
        <v>138</v>
      </c>
      <c r="E223" s="49">
        <v>196</v>
      </c>
      <c r="F223" s="49">
        <v>130</v>
      </c>
      <c r="H223" s="51">
        <v>27835615</v>
      </c>
      <c r="I223" s="52">
        <v>201707.35507246378</v>
      </c>
      <c r="J223" s="53">
        <v>162950</v>
      </c>
      <c r="K223" s="54">
        <v>91.586959838867188</v>
      </c>
      <c r="L223" s="54">
        <v>44</v>
      </c>
      <c r="M223" s="55">
        <v>0.97764760255813599</v>
      </c>
      <c r="N223" s="55">
        <v>0.98412787914276123</v>
      </c>
      <c r="O223" s="55">
        <v>0.96898519992828369</v>
      </c>
      <c r="P223" s="56">
        <v>0.97626781463623047</v>
      </c>
      <c r="W223" s="53">
        <v>210753.68367346938</v>
      </c>
      <c r="X223" s="53">
        <v>177436</v>
      </c>
      <c r="Y223" s="52">
        <v>192109.70769230768</v>
      </c>
      <c r="Z223" s="53">
        <v>174900</v>
      </c>
      <c r="AA223" s="54">
        <v>99.0076904296875</v>
      </c>
      <c r="AB223" s="54">
        <v>55.5</v>
      </c>
      <c r="AC223" s="55">
        <v>0.96426284313201904</v>
      </c>
      <c r="AD223" s="56">
        <v>0.97337532043457031</v>
      </c>
      <c r="AK223" s="57">
        <v>423</v>
      </c>
      <c r="AL223" s="58">
        <v>82826824</v>
      </c>
      <c r="AM223" s="59">
        <v>836</v>
      </c>
      <c r="AN223" s="60">
        <v>562</v>
      </c>
      <c r="AO223" s="61">
        <v>195808.09456264775</v>
      </c>
      <c r="AP223" s="58">
        <v>162000</v>
      </c>
      <c r="AQ223" s="59">
        <v>115.63829803466797</v>
      </c>
      <c r="AR223" s="59">
        <v>73</v>
      </c>
      <c r="AS223" s="62">
        <v>0.97542399168014526</v>
      </c>
      <c r="AT223" s="62">
        <v>0.98165136575698853</v>
      </c>
      <c r="AU223" s="62">
        <v>0.95532238483428955</v>
      </c>
      <c r="AV223" s="63">
        <v>0.97083336114883423</v>
      </c>
      <c r="AW223" s="58">
        <v>228043.95215311006</v>
      </c>
      <c r="AX223" s="58">
        <v>177400</v>
      </c>
      <c r="AY223" s="61">
        <v>196357.91281138791</v>
      </c>
      <c r="AZ223" s="58">
        <v>169900</v>
      </c>
      <c r="BA223" s="59">
        <v>108.49110412597656</v>
      </c>
      <c r="BB223" s="59">
        <v>59</v>
      </c>
      <c r="BC223" s="62">
        <v>0.9606473445892334</v>
      </c>
      <c r="BD223" s="63">
        <v>0.97344624996185303</v>
      </c>
    </row>
    <row r="224" spans="1:56" x14ac:dyDescent="0.25">
      <c r="A224" s="47">
        <v>39539</v>
      </c>
      <c r="B224" s="48">
        <v>92</v>
      </c>
      <c r="E224" s="49">
        <v>171</v>
      </c>
      <c r="F224" s="49">
        <v>143</v>
      </c>
      <c r="H224" s="51">
        <v>16843597</v>
      </c>
      <c r="I224" s="52">
        <v>183082.57608695651</v>
      </c>
      <c r="J224" s="53">
        <v>154550</v>
      </c>
      <c r="K224" s="54">
        <v>124.60869598388672</v>
      </c>
      <c r="L224" s="54">
        <v>65.5</v>
      </c>
      <c r="M224" s="55">
        <v>0.98227250576019287</v>
      </c>
      <c r="N224" s="55">
        <v>0.98541730642318726</v>
      </c>
      <c r="O224" s="55">
        <v>0.96436762809753418</v>
      </c>
      <c r="P224" s="56">
        <v>0.97300839424133301</v>
      </c>
      <c r="W224" s="53">
        <v>234774.33333333334</v>
      </c>
      <c r="X224" s="53">
        <v>179900</v>
      </c>
      <c r="Y224" s="52">
        <v>202693.34965034964</v>
      </c>
      <c r="Z224" s="53">
        <v>171000</v>
      </c>
      <c r="AA224" s="54">
        <v>85.881118774414063</v>
      </c>
      <c r="AB224" s="54">
        <v>39</v>
      </c>
      <c r="AC224" s="55">
        <v>0.97040599584579468</v>
      </c>
      <c r="AD224" s="56">
        <v>0.9807618260383606</v>
      </c>
      <c r="AK224" s="57">
        <v>285</v>
      </c>
      <c r="AL224" s="58">
        <v>54991209</v>
      </c>
      <c r="AM224" s="59">
        <v>640</v>
      </c>
      <c r="AN224" s="60">
        <v>432</v>
      </c>
      <c r="AO224" s="61">
        <v>192951.61052631578</v>
      </c>
      <c r="AP224" s="58">
        <v>159300</v>
      </c>
      <c r="AQ224" s="59">
        <v>127.28421020507813</v>
      </c>
      <c r="AR224" s="59">
        <v>88</v>
      </c>
      <c r="AS224" s="62">
        <v>0.97434729337692261</v>
      </c>
      <c r="AT224" s="62">
        <v>0.98039215803146362</v>
      </c>
      <c r="AU224" s="62">
        <v>0.94870674610137939</v>
      </c>
      <c r="AV224" s="63">
        <v>0.96453899145126343</v>
      </c>
      <c r="AW224" s="58">
        <v>233339.09687499999</v>
      </c>
      <c r="AX224" s="58">
        <v>177400</v>
      </c>
      <c r="AY224" s="61">
        <v>197636.30787037036</v>
      </c>
      <c r="AZ224" s="58">
        <v>165000</v>
      </c>
      <c r="BA224" s="59">
        <v>111.34490966796875</v>
      </c>
      <c r="BB224" s="59">
        <v>63</v>
      </c>
      <c r="BC224" s="62">
        <v>0.95955938100814819</v>
      </c>
      <c r="BD224" s="63">
        <v>0.97371697425842285</v>
      </c>
    </row>
    <row r="225" spans="1:56" x14ac:dyDescent="0.25">
      <c r="A225" s="47">
        <v>39508</v>
      </c>
      <c r="B225" s="48">
        <v>80</v>
      </c>
      <c r="E225" s="49">
        <v>169</v>
      </c>
      <c r="F225" s="49">
        <v>115</v>
      </c>
      <c r="H225" s="51">
        <v>14829227</v>
      </c>
      <c r="I225" s="52">
        <v>185365.33749999999</v>
      </c>
      <c r="J225" s="53">
        <v>162750</v>
      </c>
      <c r="K225" s="54">
        <v>115.73750305175781</v>
      </c>
      <c r="L225" s="54">
        <v>86</v>
      </c>
      <c r="M225" s="55">
        <v>0.97850757837295532</v>
      </c>
      <c r="N225" s="55">
        <v>0.98336780071258545</v>
      </c>
      <c r="O225" s="55">
        <v>0.95626944303512573</v>
      </c>
      <c r="P225" s="56">
        <v>0.96426296234130859</v>
      </c>
      <c r="W225" s="53">
        <v>224844.68639053253</v>
      </c>
      <c r="X225" s="53">
        <v>164900</v>
      </c>
      <c r="Y225" s="52">
        <v>192708.31304347827</v>
      </c>
      <c r="Z225" s="53">
        <v>154900</v>
      </c>
      <c r="AA225" s="54">
        <v>102.1478271484375</v>
      </c>
      <c r="AB225" s="54">
        <v>50</v>
      </c>
      <c r="AC225" s="55">
        <v>0.96606290340423584</v>
      </c>
      <c r="AD225" s="56">
        <v>0.97478991746902466</v>
      </c>
      <c r="AK225" s="57">
        <v>193</v>
      </c>
      <c r="AL225" s="58">
        <v>38147612</v>
      </c>
      <c r="AM225" s="59">
        <v>469</v>
      </c>
      <c r="AN225" s="60">
        <v>289</v>
      </c>
      <c r="AO225" s="61">
        <v>197656.0207253886</v>
      </c>
      <c r="AP225" s="58">
        <v>163000</v>
      </c>
      <c r="AQ225" s="59">
        <v>128.55958557128906</v>
      </c>
      <c r="AR225" s="59">
        <v>91</v>
      </c>
      <c r="AS225" s="62">
        <v>0.97056949138641357</v>
      </c>
      <c r="AT225" s="62">
        <v>0.97825139760971069</v>
      </c>
      <c r="AU225" s="62">
        <v>0.94124144315719604</v>
      </c>
      <c r="AV225" s="63">
        <v>0.95656418800354004</v>
      </c>
      <c r="AW225" s="58">
        <v>232815.80170575692</v>
      </c>
      <c r="AX225" s="58">
        <v>175000</v>
      </c>
      <c r="AY225" s="61">
        <v>195134.03460207614</v>
      </c>
      <c r="AZ225" s="58">
        <v>161900</v>
      </c>
      <c r="BA225" s="59">
        <v>123.94463348388672</v>
      </c>
      <c r="BB225" s="59">
        <v>82</v>
      </c>
      <c r="BC225" s="62">
        <v>0.95419234037399292</v>
      </c>
      <c r="BD225" s="63">
        <v>0.97034400701522827</v>
      </c>
    </row>
    <row r="226" spans="1:56" x14ac:dyDescent="0.25">
      <c r="A226" s="47">
        <v>39479</v>
      </c>
      <c r="B226" s="48">
        <v>63</v>
      </c>
      <c r="E226" s="49">
        <v>162</v>
      </c>
      <c r="F226" s="49">
        <v>98</v>
      </c>
      <c r="H226" s="51">
        <v>12796359</v>
      </c>
      <c r="I226" s="52">
        <v>203116.80952380953</v>
      </c>
      <c r="J226" s="53">
        <v>165000</v>
      </c>
      <c r="K226" s="54">
        <v>153.39682006835938</v>
      </c>
      <c r="L226" s="54">
        <v>105</v>
      </c>
      <c r="M226" s="55">
        <v>0.96929693222045898</v>
      </c>
      <c r="N226" s="55">
        <v>0.97665554285049438</v>
      </c>
      <c r="O226" s="55">
        <v>0.93155229091644287</v>
      </c>
      <c r="P226" s="56">
        <v>0.95209217071533203</v>
      </c>
      <c r="W226" s="53">
        <v>246073.14814814815</v>
      </c>
      <c r="X226" s="53">
        <v>187450</v>
      </c>
      <c r="Y226" s="52">
        <v>201932.70408163266</v>
      </c>
      <c r="Z226" s="53">
        <v>177000</v>
      </c>
      <c r="AA226" s="54">
        <v>150.40815734863281</v>
      </c>
      <c r="AB226" s="54">
        <v>103</v>
      </c>
      <c r="AC226" s="55">
        <v>0.95948785543441772</v>
      </c>
      <c r="AD226" s="56">
        <v>0.96538150310516357</v>
      </c>
      <c r="AK226" s="57">
        <v>113</v>
      </c>
      <c r="AL226" s="58">
        <v>23318385</v>
      </c>
      <c r="AM226" s="59">
        <v>300</v>
      </c>
      <c r="AN226" s="60">
        <v>174</v>
      </c>
      <c r="AO226" s="61">
        <v>206357.38938053098</v>
      </c>
      <c r="AP226" s="58">
        <v>163999</v>
      </c>
      <c r="AQ226" s="59">
        <v>137.63716125488281</v>
      </c>
      <c r="AR226" s="59">
        <v>93</v>
      </c>
      <c r="AS226" s="62">
        <v>0.96494960784912109</v>
      </c>
      <c r="AT226" s="62">
        <v>0.97497498989105225</v>
      </c>
      <c r="AU226" s="62">
        <v>0.93060219287872314</v>
      </c>
      <c r="AV226" s="63">
        <v>0.95552730560302734</v>
      </c>
      <c r="AW226" s="58">
        <v>237306.19666666666</v>
      </c>
      <c r="AX226" s="58">
        <v>179900</v>
      </c>
      <c r="AY226" s="61">
        <v>196737.24137931035</v>
      </c>
      <c r="AZ226" s="58">
        <v>169900</v>
      </c>
      <c r="BA226" s="59">
        <v>138.35057067871094</v>
      </c>
      <c r="BB226" s="59">
        <v>94.5</v>
      </c>
      <c r="BC226" s="62">
        <v>0.94634687900543213</v>
      </c>
      <c r="BD226" s="63">
        <v>0.96331298351287842</v>
      </c>
    </row>
    <row r="227" spans="1:56" x14ac:dyDescent="0.25">
      <c r="A227" s="47">
        <v>39448</v>
      </c>
      <c r="B227" s="48">
        <v>50</v>
      </c>
      <c r="E227" s="49">
        <v>138</v>
      </c>
      <c r="F227" s="49">
        <v>76</v>
      </c>
      <c r="H227" s="51">
        <v>10522026</v>
      </c>
      <c r="I227" s="52">
        <v>210440.52</v>
      </c>
      <c r="J227" s="53">
        <v>159000</v>
      </c>
      <c r="K227" s="54">
        <v>117.77999877929688</v>
      </c>
      <c r="L227" s="54">
        <v>90</v>
      </c>
      <c r="M227" s="55">
        <v>0.95947188138961792</v>
      </c>
      <c r="N227" s="55">
        <v>0.97103035449981689</v>
      </c>
      <c r="O227" s="55">
        <v>0.9294050931930542</v>
      </c>
      <c r="P227" s="56">
        <v>0.95719015598297119</v>
      </c>
      <c r="W227" s="53">
        <v>227014.5579710145</v>
      </c>
      <c r="X227" s="53">
        <v>175000</v>
      </c>
      <c r="Y227" s="52">
        <v>190037.82894736843</v>
      </c>
      <c r="Z227" s="53">
        <v>159900</v>
      </c>
      <c r="AA227" s="54">
        <v>122.80263519287109</v>
      </c>
      <c r="AB227" s="54">
        <v>90</v>
      </c>
      <c r="AC227" s="55">
        <v>0.9294019341468811</v>
      </c>
      <c r="AD227" s="56">
        <v>0.95740848779678345</v>
      </c>
      <c r="AK227" s="57">
        <v>50</v>
      </c>
      <c r="AL227" s="58">
        <v>10522026</v>
      </c>
      <c r="AM227" s="59">
        <v>138</v>
      </c>
      <c r="AN227" s="60">
        <v>76</v>
      </c>
      <c r="AO227" s="61">
        <v>210440.52</v>
      </c>
      <c r="AP227" s="58">
        <v>159000</v>
      </c>
      <c r="AQ227" s="59">
        <v>117.77999877929688</v>
      </c>
      <c r="AR227" s="59">
        <v>90</v>
      </c>
      <c r="AS227" s="62">
        <v>0.95947188138961792</v>
      </c>
      <c r="AT227" s="62">
        <v>0.97103035449981689</v>
      </c>
      <c r="AU227" s="62">
        <v>0.9294050931930542</v>
      </c>
      <c r="AV227" s="63">
        <v>0.95719015598297119</v>
      </c>
      <c r="AW227" s="58">
        <v>227014.5579710145</v>
      </c>
      <c r="AX227" s="58">
        <v>175000</v>
      </c>
      <c r="AY227" s="61">
        <v>190037.82894736843</v>
      </c>
      <c r="AZ227" s="58">
        <v>159900</v>
      </c>
      <c r="BA227" s="59">
        <v>122.80263519287109</v>
      </c>
      <c r="BB227" s="59">
        <v>90</v>
      </c>
      <c r="BC227" s="62">
        <v>0.9294019341468811</v>
      </c>
      <c r="BD227" s="63">
        <v>0.95740848779678345</v>
      </c>
    </row>
    <row r="228" spans="1:56" x14ac:dyDescent="0.25">
      <c r="A228" s="47">
        <v>39417</v>
      </c>
      <c r="B228" s="48">
        <v>47</v>
      </c>
      <c r="E228" s="49">
        <v>54</v>
      </c>
      <c r="F228" s="49">
        <v>48</v>
      </c>
      <c r="H228" s="51">
        <v>9037963</v>
      </c>
      <c r="I228" s="52">
        <v>192297.08510638299</v>
      </c>
      <c r="J228" s="53">
        <v>160000</v>
      </c>
      <c r="K228" s="54">
        <v>135.25532531738281</v>
      </c>
      <c r="L228" s="54">
        <v>81</v>
      </c>
      <c r="M228" s="55">
        <v>0.97225421667098999</v>
      </c>
      <c r="N228" s="55">
        <v>0.97296565771102905</v>
      </c>
      <c r="O228" s="55">
        <v>0.94437086582183838</v>
      </c>
      <c r="P228" s="56">
        <v>0.95234853029251099</v>
      </c>
      <c r="W228" s="53">
        <v>196801.8148148148</v>
      </c>
      <c r="X228" s="53">
        <v>158700</v>
      </c>
      <c r="Y228" s="52">
        <v>230075.52083333334</v>
      </c>
      <c r="Z228" s="53">
        <v>179900</v>
      </c>
      <c r="AA228" s="54">
        <v>130.79167175292969</v>
      </c>
      <c r="AB228" s="54">
        <v>94</v>
      </c>
      <c r="AC228" s="55">
        <v>0.94478118419647217</v>
      </c>
      <c r="AD228" s="56">
        <v>0.9592282772064209</v>
      </c>
      <c r="AK228" s="57">
        <v>1342</v>
      </c>
      <c r="AL228" s="58">
        <v>265740357</v>
      </c>
      <c r="AM228" s="59">
        <v>1918</v>
      </c>
      <c r="AN228" s="60">
        <v>1323</v>
      </c>
      <c r="AO228" s="61">
        <v>198018.14977645306</v>
      </c>
      <c r="AP228" s="58">
        <v>164900</v>
      </c>
      <c r="AQ228" s="59">
        <v>91.678840637207031</v>
      </c>
      <c r="AR228" s="59">
        <v>51.5</v>
      </c>
      <c r="AS228" s="62">
        <v>0.98110491037368774</v>
      </c>
      <c r="AT228" s="62">
        <v>0.98626995086669922</v>
      </c>
      <c r="AU228" s="62">
        <v>0.96734344959259033</v>
      </c>
      <c r="AV228" s="63">
        <v>0.97777777910232544</v>
      </c>
      <c r="AW228" s="58">
        <v>209339.1621480709</v>
      </c>
      <c r="AX228" s="58">
        <v>169450</v>
      </c>
      <c r="AY228" s="61">
        <v>202974.36885865458</v>
      </c>
      <c r="AZ228" s="58">
        <v>165000</v>
      </c>
      <c r="BA228" s="59">
        <v>91.678756713867188</v>
      </c>
      <c r="BB228" s="59">
        <v>52</v>
      </c>
      <c r="BC228" s="62">
        <v>0.96709525585174561</v>
      </c>
      <c r="BD228" s="63">
        <v>0.97777777910232544</v>
      </c>
    </row>
    <row r="229" spans="1:56" x14ac:dyDescent="0.25">
      <c r="A229" s="47">
        <v>39387</v>
      </c>
      <c r="B229" s="48">
        <v>74</v>
      </c>
      <c r="E229" s="49">
        <v>70</v>
      </c>
      <c r="F229" s="49">
        <v>53</v>
      </c>
      <c r="H229" s="51">
        <v>18571409</v>
      </c>
      <c r="I229" s="52">
        <v>250964.98648648648</v>
      </c>
      <c r="J229" s="53">
        <v>210500</v>
      </c>
      <c r="K229" s="54">
        <v>117.06756591796875</v>
      </c>
      <c r="L229" s="54">
        <v>83.5</v>
      </c>
      <c r="M229" s="55">
        <v>0.97097921371459961</v>
      </c>
      <c r="N229" s="55">
        <v>0.97485285997390747</v>
      </c>
      <c r="O229" s="55">
        <v>0.95081543922424316</v>
      </c>
      <c r="P229" s="56">
        <v>0.96681100130081177</v>
      </c>
      <c r="W229" s="53">
        <v>216598.58571428573</v>
      </c>
      <c r="X229" s="53">
        <v>172900</v>
      </c>
      <c r="Y229" s="52">
        <v>210433.60377358491</v>
      </c>
      <c r="Z229" s="53">
        <v>169950</v>
      </c>
      <c r="AA229" s="54">
        <v>134.37736511230469</v>
      </c>
      <c r="AB229" s="54">
        <v>91</v>
      </c>
      <c r="AC229" s="55">
        <v>0.9448201060295105</v>
      </c>
      <c r="AD229" s="56">
        <v>0.9599679708480835</v>
      </c>
      <c r="AK229" s="57">
        <v>1295</v>
      </c>
      <c r="AL229" s="58">
        <v>256702394</v>
      </c>
      <c r="AM229" s="59">
        <v>1864</v>
      </c>
      <c r="AN229" s="60">
        <v>1275</v>
      </c>
      <c r="AO229" s="61">
        <v>198225.78687258688</v>
      </c>
      <c r="AP229" s="58">
        <v>164900</v>
      </c>
      <c r="AQ229" s="59">
        <v>90.097297668457031</v>
      </c>
      <c r="AR229" s="59">
        <v>51</v>
      </c>
      <c r="AS229" s="62">
        <v>0.9814261794090271</v>
      </c>
      <c r="AT229" s="62">
        <v>0.98692983388900757</v>
      </c>
      <c r="AU229" s="62">
        <v>0.9681771993637085</v>
      </c>
      <c r="AV229" s="63">
        <v>0.97868108749389648</v>
      </c>
      <c r="AW229" s="58">
        <v>209702.36856223177</v>
      </c>
      <c r="AX229" s="58">
        <v>169900</v>
      </c>
      <c r="AY229" s="61">
        <v>201954.09019607844</v>
      </c>
      <c r="AZ229" s="58">
        <v>165000</v>
      </c>
      <c r="BA229" s="59">
        <v>90.206275939941406</v>
      </c>
      <c r="BB229" s="59">
        <v>50</v>
      </c>
      <c r="BC229" s="62">
        <v>0.96793532371520996</v>
      </c>
      <c r="BD229" s="63">
        <v>0.97814208269119263</v>
      </c>
    </row>
    <row r="230" spans="1:56" x14ac:dyDescent="0.25">
      <c r="A230" s="47">
        <v>39356</v>
      </c>
      <c r="B230" s="48">
        <v>70</v>
      </c>
      <c r="E230" s="49">
        <v>134</v>
      </c>
      <c r="F230" s="49">
        <v>65</v>
      </c>
      <c r="H230" s="51">
        <v>16072295</v>
      </c>
      <c r="I230" s="52">
        <v>229604.21428571429</v>
      </c>
      <c r="J230" s="53">
        <v>169950</v>
      </c>
      <c r="K230" s="54">
        <v>90.814285278320313</v>
      </c>
      <c r="L230" s="54">
        <v>64</v>
      </c>
      <c r="M230" s="55">
        <v>0.97465425729751587</v>
      </c>
      <c r="N230" s="55">
        <v>0.9771188497543335</v>
      </c>
      <c r="O230" s="55">
        <v>0.9531322717666626</v>
      </c>
      <c r="P230" s="56">
        <v>0.96689748764038086</v>
      </c>
      <c r="W230" s="53">
        <v>213605.70895522388</v>
      </c>
      <c r="X230" s="53">
        <v>174900</v>
      </c>
      <c r="Y230" s="52">
        <v>230178.67692307691</v>
      </c>
      <c r="Z230" s="53">
        <v>189500</v>
      </c>
      <c r="AA230" s="54">
        <v>108.30769348144531</v>
      </c>
      <c r="AB230" s="54">
        <v>62</v>
      </c>
      <c r="AC230" s="55">
        <v>0.94859969615936279</v>
      </c>
      <c r="AD230" s="56">
        <v>0.96153843402862549</v>
      </c>
      <c r="AK230" s="57">
        <v>1221</v>
      </c>
      <c r="AL230" s="58">
        <v>238130985</v>
      </c>
      <c r="AM230" s="59">
        <v>1794</v>
      </c>
      <c r="AN230" s="60">
        <v>1222</v>
      </c>
      <c r="AO230" s="61">
        <v>195029.47174447175</v>
      </c>
      <c r="AP230" s="58">
        <v>163000</v>
      </c>
      <c r="AQ230" s="59">
        <v>88.462738037109375</v>
      </c>
      <c r="AR230" s="59">
        <v>49</v>
      </c>
      <c r="AS230" s="62">
        <v>0.9820592999458313</v>
      </c>
      <c r="AT230" s="62">
        <v>0.98734176158905029</v>
      </c>
      <c r="AU230" s="62">
        <v>0.96922945976257324</v>
      </c>
      <c r="AV230" s="63">
        <v>0.9793541431427002</v>
      </c>
      <c r="AW230" s="58">
        <v>209433.28539576367</v>
      </c>
      <c r="AX230" s="58">
        <v>169900</v>
      </c>
      <c r="AY230" s="61">
        <v>201586.32078559737</v>
      </c>
      <c r="AZ230" s="58">
        <v>165000</v>
      </c>
      <c r="BA230" s="59">
        <v>88.290504455566406</v>
      </c>
      <c r="BB230" s="59">
        <v>49</v>
      </c>
      <c r="BC230" s="62">
        <v>0.96893787384033203</v>
      </c>
      <c r="BD230" s="63">
        <v>0.97890752553939819</v>
      </c>
    </row>
    <row r="231" spans="1:56" x14ac:dyDescent="0.25">
      <c r="A231" s="47">
        <v>39326</v>
      </c>
      <c r="B231" s="48">
        <v>55</v>
      </c>
      <c r="E231" s="49">
        <v>130</v>
      </c>
      <c r="F231" s="49">
        <v>55</v>
      </c>
      <c r="H231" s="51">
        <v>10950928</v>
      </c>
      <c r="I231" s="52">
        <v>199107.78181818183</v>
      </c>
      <c r="J231" s="53">
        <v>194900</v>
      </c>
      <c r="K231" s="54">
        <v>96.400001525878906</v>
      </c>
      <c r="L231" s="54">
        <v>61</v>
      </c>
      <c r="M231" s="55">
        <v>0.98113477230072021</v>
      </c>
      <c r="N231" s="55">
        <v>0.9821428656578064</v>
      </c>
      <c r="O231" s="55">
        <v>0.96676313877105713</v>
      </c>
      <c r="P231" s="56">
        <v>0.96906280517578125</v>
      </c>
      <c r="W231" s="53">
        <v>225169.56923076924</v>
      </c>
      <c r="X231" s="53">
        <v>189450</v>
      </c>
      <c r="Y231" s="52">
        <v>264007.27272727271</v>
      </c>
      <c r="Z231" s="53">
        <v>205900</v>
      </c>
      <c r="AA231" s="54">
        <v>78.963638305664063</v>
      </c>
      <c r="AB231" s="54">
        <v>61</v>
      </c>
      <c r="AC231" s="55">
        <v>0.95481216907501221</v>
      </c>
      <c r="AD231" s="56">
        <v>0.9692307710647583</v>
      </c>
      <c r="AK231" s="57">
        <v>1151</v>
      </c>
      <c r="AL231" s="58">
        <v>222058690</v>
      </c>
      <c r="AM231" s="59">
        <v>1660</v>
      </c>
      <c r="AN231" s="60">
        <v>1157</v>
      </c>
      <c r="AO231" s="61">
        <v>192926.75065160729</v>
      </c>
      <c r="AP231" s="58">
        <v>163000</v>
      </c>
      <c r="AQ231" s="59">
        <v>88.319725036621094</v>
      </c>
      <c r="AR231" s="59">
        <v>49</v>
      </c>
      <c r="AS231" s="62">
        <v>0.98250967264175415</v>
      </c>
      <c r="AT231" s="62">
        <v>0.9878154993057251</v>
      </c>
      <c r="AU231" s="62">
        <v>0.97020840644836426</v>
      </c>
      <c r="AV231" s="63">
        <v>0.98061251640319824</v>
      </c>
      <c r="AW231" s="58">
        <v>209096.47530120483</v>
      </c>
      <c r="AX231" s="58">
        <v>168900</v>
      </c>
      <c r="AY231" s="61">
        <v>199980.00864304235</v>
      </c>
      <c r="AZ231" s="58">
        <v>164900</v>
      </c>
      <c r="BA231" s="59">
        <v>87.165946960449219</v>
      </c>
      <c r="BB231" s="59">
        <v>47</v>
      </c>
      <c r="BC231" s="62">
        <v>0.97008043527603149</v>
      </c>
      <c r="BD231" s="63">
        <v>0.97970610857009888</v>
      </c>
    </row>
    <row r="232" spans="1:56" x14ac:dyDescent="0.25">
      <c r="A232" s="47">
        <v>39295</v>
      </c>
      <c r="B232" s="48">
        <v>156</v>
      </c>
      <c r="E232" s="49">
        <v>144</v>
      </c>
      <c r="F232" s="49">
        <v>87</v>
      </c>
      <c r="H232" s="51">
        <v>31156254</v>
      </c>
      <c r="I232" s="52">
        <v>199719.57692307694</v>
      </c>
      <c r="J232" s="53">
        <v>159450</v>
      </c>
      <c r="K232" s="54">
        <v>80.320510864257813</v>
      </c>
      <c r="L232" s="54">
        <v>45.5</v>
      </c>
      <c r="M232" s="55">
        <v>0.98303616046905518</v>
      </c>
      <c r="N232" s="55">
        <v>0.98867595195770264</v>
      </c>
      <c r="O232" s="55">
        <v>0.97007745504379272</v>
      </c>
      <c r="P232" s="56">
        <v>0.97644323110580444</v>
      </c>
      <c r="W232" s="53">
        <v>195792.5625</v>
      </c>
      <c r="X232" s="53">
        <v>163000</v>
      </c>
      <c r="Y232" s="52">
        <v>210941.908045977</v>
      </c>
      <c r="Z232" s="53">
        <v>175000</v>
      </c>
      <c r="AA232" s="54">
        <v>98.850578308105469</v>
      </c>
      <c r="AB232" s="54">
        <v>65</v>
      </c>
      <c r="AC232" s="55">
        <v>0.95714110136032104</v>
      </c>
      <c r="AD232" s="56">
        <v>0.9636768102645874</v>
      </c>
      <c r="AK232" s="57">
        <v>1096</v>
      </c>
      <c r="AL232" s="58">
        <v>211107762</v>
      </c>
      <c r="AM232" s="59">
        <v>1530</v>
      </c>
      <c r="AN232" s="60">
        <v>1102</v>
      </c>
      <c r="AO232" s="61">
        <v>192616.5711678832</v>
      </c>
      <c r="AP232" s="58">
        <v>162250</v>
      </c>
      <c r="AQ232" s="59">
        <v>87.914230346679688</v>
      </c>
      <c r="AR232" s="59">
        <v>49</v>
      </c>
      <c r="AS232" s="62">
        <v>0.98257863521575928</v>
      </c>
      <c r="AT232" s="62">
        <v>0.98803865909576416</v>
      </c>
      <c r="AU232" s="62">
        <v>0.97038131952285767</v>
      </c>
      <c r="AV232" s="63">
        <v>0.98102843761444092</v>
      </c>
      <c r="AW232" s="58">
        <v>207730.78758169935</v>
      </c>
      <c r="AX232" s="58">
        <v>167250</v>
      </c>
      <c r="AY232" s="61">
        <v>196784.45553539021</v>
      </c>
      <c r="AZ232" s="58">
        <v>164700</v>
      </c>
      <c r="BA232" s="59">
        <v>87.5753173828125</v>
      </c>
      <c r="BB232" s="59">
        <v>47</v>
      </c>
      <c r="BC232" s="62">
        <v>0.97084248065948486</v>
      </c>
      <c r="BD232" s="63">
        <v>0.98070406913757324</v>
      </c>
    </row>
    <row r="233" spans="1:56" x14ac:dyDescent="0.25">
      <c r="A233" s="47">
        <v>39264</v>
      </c>
      <c r="B233" s="48">
        <v>188</v>
      </c>
      <c r="E233" s="49">
        <v>155</v>
      </c>
      <c r="F233" s="49">
        <v>146</v>
      </c>
      <c r="H233" s="51">
        <v>34510515</v>
      </c>
      <c r="I233" s="52">
        <v>183566.56914893616</v>
      </c>
      <c r="J233" s="53">
        <v>155500</v>
      </c>
      <c r="K233" s="54">
        <v>75.382980346679688</v>
      </c>
      <c r="L233" s="54">
        <v>42</v>
      </c>
      <c r="M233" s="55">
        <v>0.98068714141845703</v>
      </c>
      <c r="N233" s="55">
        <v>0.98353660106658936</v>
      </c>
      <c r="O233" s="55">
        <v>0.96689438819885254</v>
      </c>
      <c r="P233" s="56">
        <v>0.97689646482467651</v>
      </c>
      <c r="W233" s="53">
        <v>193004.03225806452</v>
      </c>
      <c r="X233" s="53">
        <v>157900</v>
      </c>
      <c r="Y233" s="52">
        <v>198846.55479452055</v>
      </c>
      <c r="Z233" s="53">
        <v>166200</v>
      </c>
      <c r="AA233" s="54">
        <v>73.979454040527344</v>
      </c>
      <c r="AB233" s="54">
        <v>45</v>
      </c>
      <c r="AC233" s="55">
        <v>0.96591109037399292</v>
      </c>
      <c r="AD233" s="56">
        <v>0.97131556272506714</v>
      </c>
      <c r="AK233" s="57">
        <v>940</v>
      </c>
      <c r="AL233" s="58">
        <v>179951508</v>
      </c>
      <c r="AM233" s="59">
        <v>1386</v>
      </c>
      <c r="AN233" s="60">
        <v>1015</v>
      </c>
      <c r="AO233" s="61">
        <v>191437.77446808512</v>
      </c>
      <c r="AP233" s="58">
        <v>162700</v>
      </c>
      <c r="AQ233" s="59">
        <v>89.174468994140625</v>
      </c>
      <c r="AR233" s="59">
        <v>49</v>
      </c>
      <c r="AS233" s="62">
        <v>0.98250269889831543</v>
      </c>
      <c r="AT233" s="62">
        <v>0.98781871795654297</v>
      </c>
      <c r="AU233" s="62">
        <v>0.97043174505233765</v>
      </c>
      <c r="AV233" s="63">
        <v>0.98144721984863281</v>
      </c>
      <c r="AW233" s="58">
        <v>208971.12265512266</v>
      </c>
      <c r="AX233" s="58">
        <v>167900</v>
      </c>
      <c r="AY233" s="61">
        <v>195570.95960591134</v>
      </c>
      <c r="AZ233" s="58">
        <v>163900</v>
      </c>
      <c r="BA233" s="59">
        <v>86.608863830566406</v>
      </c>
      <c r="BB233" s="59">
        <v>45</v>
      </c>
      <c r="BC233" s="62">
        <v>0.97201687097549438</v>
      </c>
      <c r="BD233" s="63">
        <v>0.98203593492507935</v>
      </c>
    </row>
    <row r="234" spans="1:56" x14ac:dyDescent="0.25">
      <c r="A234" s="47">
        <v>39234</v>
      </c>
      <c r="B234" s="48">
        <v>195</v>
      </c>
      <c r="E234" s="49">
        <v>216</v>
      </c>
      <c r="F234" s="49">
        <v>155</v>
      </c>
      <c r="H234" s="51">
        <v>38539927</v>
      </c>
      <c r="I234" s="52">
        <v>197640.65128205129</v>
      </c>
      <c r="J234" s="53">
        <v>165900</v>
      </c>
      <c r="K234" s="54">
        <v>85.158973693847656</v>
      </c>
      <c r="L234" s="54">
        <v>35</v>
      </c>
      <c r="M234" s="55">
        <v>0.98651301860809326</v>
      </c>
      <c r="N234" s="55">
        <v>0.9889298677444458</v>
      </c>
      <c r="O234" s="55">
        <v>0.9788968563079834</v>
      </c>
      <c r="P234" s="56">
        <v>0.98369872570037842</v>
      </c>
      <c r="W234" s="53">
        <v>214817.10185185185</v>
      </c>
      <c r="X234" s="53">
        <v>179700</v>
      </c>
      <c r="Y234" s="52">
        <v>196264.2064516129</v>
      </c>
      <c r="Z234" s="53">
        <v>163900</v>
      </c>
      <c r="AA234" s="54">
        <v>82.838706970214844</v>
      </c>
      <c r="AB234" s="54">
        <v>42</v>
      </c>
      <c r="AC234" s="55">
        <v>0.97258090972900391</v>
      </c>
      <c r="AD234" s="56">
        <v>0.98065376281738281</v>
      </c>
      <c r="AK234" s="57">
        <v>752</v>
      </c>
      <c r="AL234" s="58">
        <v>145440993</v>
      </c>
      <c r="AM234" s="59">
        <v>1231</v>
      </c>
      <c r="AN234" s="60">
        <v>869</v>
      </c>
      <c r="AO234" s="61">
        <v>193405.57579787233</v>
      </c>
      <c r="AP234" s="58">
        <v>164800</v>
      </c>
      <c r="AQ234" s="59">
        <v>92.622337341308594</v>
      </c>
      <c r="AR234" s="59">
        <v>50</v>
      </c>
      <c r="AS234" s="62">
        <v>0.9829566478729248</v>
      </c>
      <c r="AT234" s="62">
        <v>0.98871493339538574</v>
      </c>
      <c r="AU234" s="62">
        <v>0.97131609916687012</v>
      </c>
      <c r="AV234" s="63">
        <v>0.98220902681350708</v>
      </c>
      <c r="AW234" s="58">
        <v>210981.60113728675</v>
      </c>
      <c r="AX234" s="58">
        <v>169900</v>
      </c>
      <c r="AY234" s="61">
        <v>195020.62945914845</v>
      </c>
      <c r="AZ234" s="58">
        <v>162900</v>
      </c>
      <c r="BA234" s="59">
        <v>88.730728149414063</v>
      </c>
      <c r="BB234" s="59">
        <v>44</v>
      </c>
      <c r="BC234" s="62">
        <v>0.97304272651672363</v>
      </c>
      <c r="BD234" s="63">
        <v>0.98249375820159912</v>
      </c>
    </row>
    <row r="235" spans="1:56" x14ac:dyDescent="0.25">
      <c r="A235" s="47">
        <v>39203</v>
      </c>
      <c r="B235" s="48">
        <v>198</v>
      </c>
      <c r="E235" s="49">
        <v>209</v>
      </c>
      <c r="F235" s="49">
        <v>155</v>
      </c>
      <c r="H235" s="51">
        <v>37114636</v>
      </c>
      <c r="I235" s="52">
        <v>187447.65656565657</v>
      </c>
      <c r="J235" s="53">
        <v>158845</v>
      </c>
      <c r="K235" s="54">
        <v>91.454544067382813</v>
      </c>
      <c r="L235" s="54">
        <v>45</v>
      </c>
      <c r="M235" s="55">
        <v>0.98626738786697388</v>
      </c>
      <c r="N235" s="55">
        <v>0.99061566591262817</v>
      </c>
      <c r="O235" s="55">
        <v>0.97264856100082397</v>
      </c>
      <c r="P235" s="56">
        <v>0.98279249668121338</v>
      </c>
      <c r="W235" s="53">
        <v>214513.78947368421</v>
      </c>
      <c r="X235" s="53">
        <v>169900</v>
      </c>
      <c r="Y235" s="52">
        <v>201618.17419354839</v>
      </c>
      <c r="Z235" s="53">
        <v>169900</v>
      </c>
      <c r="AA235" s="54">
        <v>73.883872985839844</v>
      </c>
      <c r="AB235" s="54">
        <v>32</v>
      </c>
      <c r="AC235" s="55">
        <v>0.97054445743560791</v>
      </c>
      <c r="AD235" s="56">
        <v>0.97978776693344116</v>
      </c>
      <c r="AK235" s="57">
        <v>557</v>
      </c>
      <c r="AL235" s="58">
        <v>106901066</v>
      </c>
      <c r="AM235" s="59">
        <v>1015</v>
      </c>
      <c r="AN235" s="60">
        <v>714</v>
      </c>
      <c r="AO235" s="61">
        <v>191922.91921005386</v>
      </c>
      <c r="AP235" s="58">
        <v>162000</v>
      </c>
      <c r="AQ235" s="59">
        <v>95.235191345214844</v>
      </c>
      <c r="AR235" s="59">
        <v>61</v>
      </c>
      <c r="AS235" s="62">
        <v>0.98171156644821167</v>
      </c>
      <c r="AT235" s="62">
        <v>0.9886128306388855</v>
      </c>
      <c r="AU235" s="62">
        <v>0.96866214275360107</v>
      </c>
      <c r="AV235" s="63">
        <v>0.98153847455978394</v>
      </c>
      <c r="AW235" s="58">
        <v>210165.37635467981</v>
      </c>
      <c r="AX235" s="58">
        <v>167900</v>
      </c>
      <c r="AY235" s="61">
        <v>194750.66526610643</v>
      </c>
      <c r="AZ235" s="58">
        <v>162700</v>
      </c>
      <c r="BA235" s="59">
        <v>90.009803771972656</v>
      </c>
      <c r="BB235" s="59">
        <v>46</v>
      </c>
      <c r="BC235" s="62">
        <v>0.97314298152923584</v>
      </c>
      <c r="BD235" s="63">
        <v>0.98307418823242188</v>
      </c>
    </row>
    <row r="236" spans="1:56" x14ac:dyDescent="0.25">
      <c r="A236" s="47">
        <v>39173</v>
      </c>
      <c r="B236" s="48">
        <v>127</v>
      </c>
      <c r="E236" s="49">
        <v>254</v>
      </c>
      <c r="F236" s="49">
        <v>204</v>
      </c>
      <c r="H236" s="51">
        <v>23447776</v>
      </c>
      <c r="I236" s="52">
        <v>184628.15748031496</v>
      </c>
      <c r="J236" s="53">
        <v>164700</v>
      </c>
      <c r="K236" s="54">
        <v>87.732284545898438</v>
      </c>
      <c r="L236" s="54">
        <v>46</v>
      </c>
      <c r="M236" s="55">
        <v>0.98508614301681519</v>
      </c>
      <c r="N236" s="55">
        <v>0.99166667461395264</v>
      </c>
      <c r="O236" s="55">
        <v>0.97942805290222168</v>
      </c>
      <c r="P236" s="56">
        <v>0.98881697654724121</v>
      </c>
      <c r="W236" s="53">
        <v>201744.50393700789</v>
      </c>
      <c r="X236" s="53">
        <v>166450</v>
      </c>
      <c r="Y236" s="52">
        <v>197045.76960784313</v>
      </c>
      <c r="Z236" s="53">
        <v>155000</v>
      </c>
      <c r="AA236" s="54">
        <v>89.76470947265625</v>
      </c>
      <c r="AB236" s="54">
        <v>38.5</v>
      </c>
      <c r="AC236" s="55">
        <v>0.97681188583374023</v>
      </c>
      <c r="AD236" s="56">
        <v>0.98393011093139648</v>
      </c>
      <c r="AK236" s="57">
        <v>359</v>
      </c>
      <c r="AL236" s="58">
        <v>69786430</v>
      </c>
      <c r="AM236" s="59">
        <v>806</v>
      </c>
      <c r="AN236" s="60">
        <v>559</v>
      </c>
      <c r="AO236" s="61">
        <v>194391.16991643453</v>
      </c>
      <c r="AP236" s="58">
        <v>164900</v>
      </c>
      <c r="AQ236" s="59">
        <v>97.320335388183594</v>
      </c>
      <c r="AR236" s="59">
        <v>74</v>
      </c>
      <c r="AS236" s="62">
        <v>0.9791988730430603</v>
      </c>
      <c r="AT236" s="62">
        <v>0.98750001192092896</v>
      </c>
      <c r="AU236" s="62">
        <v>0.96646344661712646</v>
      </c>
      <c r="AV236" s="63">
        <v>0.9799196720123291</v>
      </c>
      <c r="AW236" s="58">
        <v>209037.81017369727</v>
      </c>
      <c r="AX236" s="58">
        <v>165000</v>
      </c>
      <c r="AY236" s="61">
        <v>192846.43649373882</v>
      </c>
      <c r="AZ236" s="58">
        <v>159900</v>
      </c>
      <c r="BA236" s="59">
        <v>94.481216430664063</v>
      </c>
      <c r="BB236" s="59">
        <v>51</v>
      </c>
      <c r="BC236" s="62">
        <v>0.97386348247528076</v>
      </c>
      <c r="BD236" s="63">
        <v>0.9838709831237793</v>
      </c>
    </row>
    <row r="237" spans="1:56" x14ac:dyDescent="0.25">
      <c r="A237" s="47">
        <v>39142</v>
      </c>
      <c r="B237" s="48">
        <v>92</v>
      </c>
      <c r="E237" s="49">
        <v>231</v>
      </c>
      <c r="F237" s="49">
        <v>167</v>
      </c>
      <c r="H237" s="51">
        <v>18312600</v>
      </c>
      <c r="I237" s="52">
        <v>199050</v>
      </c>
      <c r="J237" s="53">
        <v>161350</v>
      </c>
      <c r="K237" s="54">
        <v>91.228263854980469</v>
      </c>
      <c r="L237" s="54">
        <v>64</v>
      </c>
      <c r="M237" s="55">
        <v>0.97432243824005127</v>
      </c>
      <c r="N237" s="55">
        <v>0.98401200771331787</v>
      </c>
      <c r="O237" s="55">
        <v>0.95964610576629639</v>
      </c>
      <c r="P237" s="56">
        <v>0.97877407073974609</v>
      </c>
      <c r="W237" s="53">
        <v>201597.18614718615</v>
      </c>
      <c r="X237" s="53">
        <v>169900</v>
      </c>
      <c r="Y237" s="52">
        <v>183020.98203592814</v>
      </c>
      <c r="Z237" s="53">
        <v>162000</v>
      </c>
      <c r="AA237" s="54">
        <v>92.1077880859375</v>
      </c>
      <c r="AB237" s="54">
        <v>40</v>
      </c>
      <c r="AC237" s="55">
        <v>0.97967690229415894</v>
      </c>
      <c r="AD237" s="56">
        <v>0.98787879943847656</v>
      </c>
      <c r="AK237" s="57">
        <v>232</v>
      </c>
      <c r="AL237" s="58">
        <v>46338654</v>
      </c>
      <c r="AM237" s="59">
        <v>552</v>
      </c>
      <c r="AN237" s="60">
        <v>355</v>
      </c>
      <c r="AO237" s="61">
        <v>199735.5775862069</v>
      </c>
      <c r="AP237" s="58">
        <v>165000</v>
      </c>
      <c r="AQ237" s="59">
        <v>102.56896209716797</v>
      </c>
      <c r="AR237" s="59">
        <v>90</v>
      </c>
      <c r="AS237" s="62">
        <v>0.97597610950469971</v>
      </c>
      <c r="AT237" s="62">
        <v>0.98478865623474121</v>
      </c>
      <c r="AU237" s="62">
        <v>0.95936650037765503</v>
      </c>
      <c r="AV237" s="63">
        <v>0.97276264429092407</v>
      </c>
      <c r="AW237" s="58">
        <v>212393.78804347827</v>
      </c>
      <c r="AX237" s="58">
        <v>165000</v>
      </c>
      <c r="AY237" s="61">
        <v>190433.2985915493</v>
      </c>
      <c r="AZ237" s="58">
        <v>161900</v>
      </c>
      <c r="BA237" s="59">
        <v>97.191551208496094</v>
      </c>
      <c r="BB237" s="59">
        <v>55</v>
      </c>
      <c r="BC237" s="62">
        <v>0.97216916084289551</v>
      </c>
      <c r="BD237" s="63">
        <v>0.9836612343788147</v>
      </c>
    </row>
    <row r="238" spans="1:56" x14ac:dyDescent="0.25">
      <c r="A238" s="47">
        <v>39114</v>
      </c>
      <c r="B238" s="48">
        <v>77</v>
      </c>
      <c r="E238" s="49">
        <v>173</v>
      </c>
      <c r="F238" s="49">
        <v>92</v>
      </c>
      <c r="H238" s="51">
        <v>13948204</v>
      </c>
      <c r="I238" s="52">
        <v>181145.50649350649</v>
      </c>
      <c r="J238" s="53">
        <v>160000</v>
      </c>
      <c r="K238" s="54">
        <v>97.974029541015625</v>
      </c>
      <c r="L238" s="54">
        <v>100</v>
      </c>
      <c r="M238" s="55">
        <v>0.983856201171875</v>
      </c>
      <c r="N238" s="55">
        <v>0.99272459745407104</v>
      </c>
      <c r="O238" s="55">
        <v>0.96872186660766602</v>
      </c>
      <c r="P238" s="56">
        <v>0.97890752553939819</v>
      </c>
      <c r="W238" s="53">
        <v>212658.38150289017</v>
      </c>
      <c r="X238" s="53">
        <v>160000</v>
      </c>
      <c r="Y238" s="52">
        <v>199287.14130434784</v>
      </c>
      <c r="Z238" s="53">
        <v>160950</v>
      </c>
      <c r="AA238" s="54">
        <v>80.195655822753906</v>
      </c>
      <c r="AB238" s="54">
        <v>46.5</v>
      </c>
      <c r="AC238" s="55">
        <v>0.96139127016067505</v>
      </c>
      <c r="AD238" s="56">
        <v>0.98188650608062744</v>
      </c>
      <c r="AK238" s="57">
        <v>140</v>
      </c>
      <c r="AL238" s="58">
        <v>28026054</v>
      </c>
      <c r="AM238" s="59">
        <v>321</v>
      </c>
      <c r="AN238" s="60">
        <v>188</v>
      </c>
      <c r="AO238" s="61">
        <v>200186.1</v>
      </c>
      <c r="AP238" s="58">
        <v>165950</v>
      </c>
      <c r="AQ238" s="59">
        <v>110.02143096923828</v>
      </c>
      <c r="AR238" s="59">
        <v>96</v>
      </c>
      <c r="AS238" s="62">
        <v>0.97706282138824463</v>
      </c>
      <c r="AT238" s="62">
        <v>0.98685520887374878</v>
      </c>
      <c r="AU238" s="62">
        <v>0.9591827392578125</v>
      </c>
      <c r="AV238" s="63">
        <v>0.96894931793212891</v>
      </c>
      <c r="AW238" s="58">
        <v>220163.30529595015</v>
      </c>
      <c r="AX238" s="58">
        <v>164900</v>
      </c>
      <c r="AY238" s="61">
        <v>197017.64361702127</v>
      </c>
      <c r="AZ238" s="58">
        <v>160950</v>
      </c>
      <c r="BA238" s="59">
        <v>101.70744323730469</v>
      </c>
      <c r="BB238" s="59">
        <v>82.5</v>
      </c>
      <c r="BC238" s="62">
        <v>0.96550005674362183</v>
      </c>
      <c r="BD238" s="63">
        <v>0.9769589900970459</v>
      </c>
    </row>
    <row r="239" spans="1:56" x14ac:dyDescent="0.25">
      <c r="A239" s="47">
        <v>39083</v>
      </c>
      <c r="B239" s="48">
        <v>63</v>
      </c>
      <c r="E239" s="49">
        <v>148</v>
      </c>
      <c r="F239" s="49">
        <v>96</v>
      </c>
      <c r="H239" s="51">
        <v>14077850</v>
      </c>
      <c r="I239" s="52">
        <v>223457.93650793651</v>
      </c>
      <c r="J239" s="53">
        <v>173500</v>
      </c>
      <c r="K239" s="54">
        <v>124.74603271484375</v>
      </c>
      <c r="L239" s="54">
        <v>92</v>
      </c>
      <c r="M239" s="55">
        <v>0.96875977516174316</v>
      </c>
      <c r="N239" s="55">
        <v>0.97173142433166504</v>
      </c>
      <c r="O239" s="55">
        <v>0.94752377271652222</v>
      </c>
      <c r="P239" s="56">
        <v>0.9532967209815979</v>
      </c>
      <c r="W239" s="53">
        <v>228935.95270270269</v>
      </c>
      <c r="X239" s="53">
        <v>169400</v>
      </c>
      <c r="Y239" s="52">
        <v>194842.70833333334</v>
      </c>
      <c r="Z239" s="53">
        <v>161450</v>
      </c>
      <c r="AA239" s="54">
        <v>122.32291412353516</v>
      </c>
      <c r="AB239" s="54">
        <v>107.5</v>
      </c>
      <c r="AC239" s="55">
        <v>0.96943765878677368</v>
      </c>
      <c r="AD239" s="56">
        <v>0.9701988697052002</v>
      </c>
      <c r="AK239" s="57">
        <v>63</v>
      </c>
      <c r="AL239" s="58">
        <v>14077850</v>
      </c>
      <c r="AM239" s="59">
        <v>148</v>
      </c>
      <c r="AN239" s="60">
        <v>96</v>
      </c>
      <c r="AO239" s="61">
        <v>223457.93650793651</v>
      </c>
      <c r="AP239" s="58">
        <v>173500</v>
      </c>
      <c r="AQ239" s="59">
        <v>124.74603271484375</v>
      </c>
      <c r="AR239" s="59">
        <v>92</v>
      </c>
      <c r="AS239" s="62">
        <v>0.96875977516174316</v>
      </c>
      <c r="AT239" s="62">
        <v>0.97173142433166504</v>
      </c>
      <c r="AU239" s="62">
        <v>0.94752377271652222</v>
      </c>
      <c r="AV239" s="63">
        <v>0.9532967209815979</v>
      </c>
      <c r="AW239" s="58">
        <v>228935.95270270269</v>
      </c>
      <c r="AX239" s="58">
        <v>169400</v>
      </c>
      <c r="AY239" s="61">
        <v>194842.70833333334</v>
      </c>
      <c r="AZ239" s="58">
        <v>161450</v>
      </c>
      <c r="BA239" s="59">
        <v>122.32291412353516</v>
      </c>
      <c r="BB239" s="59">
        <v>107.5</v>
      </c>
      <c r="BC239" s="62">
        <v>0.96943765878677368</v>
      </c>
      <c r="BD239" s="63">
        <v>0.9701988697052002</v>
      </c>
    </row>
    <row r="240" spans="1:56" x14ac:dyDescent="0.25">
      <c r="A240" s="47">
        <v>39052</v>
      </c>
      <c r="B240" s="48">
        <v>95</v>
      </c>
      <c r="E240" s="49">
        <v>68</v>
      </c>
      <c r="F240" s="49">
        <v>54</v>
      </c>
      <c r="H240" s="51">
        <v>19205082</v>
      </c>
      <c r="I240" s="52">
        <v>202158.75789473683</v>
      </c>
      <c r="J240" s="53">
        <v>172000</v>
      </c>
      <c r="K240" s="54">
        <v>107.98947143554688</v>
      </c>
      <c r="L240" s="54">
        <v>82</v>
      </c>
      <c r="M240" s="55">
        <v>0.97503668069839478</v>
      </c>
      <c r="N240" s="55">
        <v>0.98330551385879517</v>
      </c>
      <c r="O240" s="55">
        <v>0.94094830751419067</v>
      </c>
      <c r="P240" s="56">
        <v>0.95815646648406982</v>
      </c>
      <c r="W240" s="53">
        <v>197466.9705882353</v>
      </c>
      <c r="X240" s="53">
        <v>158950</v>
      </c>
      <c r="Y240" s="52">
        <v>221100.92592592593</v>
      </c>
      <c r="Z240" s="53">
        <v>174900</v>
      </c>
      <c r="AA240" s="54">
        <v>112.64814758300781</v>
      </c>
      <c r="AB240" s="54">
        <v>98</v>
      </c>
      <c r="AC240" s="55">
        <v>0.93681365251541138</v>
      </c>
      <c r="AD240" s="56">
        <v>0.95090359449386597</v>
      </c>
      <c r="AK240" s="57">
        <v>1501</v>
      </c>
      <c r="AL240" s="58">
        <v>299848852</v>
      </c>
      <c r="AM240" s="59">
        <v>2004</v>
      </c>
      <c r="AN240" s="60">
        <v>1496</v>
      </c>
      <c r="AO240" s="61">
        <v>199766.05729513656</v>
      </c>
      <c r="AP240" s="58">
        <v>165000</v>
      </c>
      <c r="AQ240" s="59">
        <v>94.263160705566406</v>
      </c>
      <c r="AR240" s="59">
        <v>56</v>
      </c>
      <c r="AS240" s="62">
        <v>0.98677688837051392</v>
      </c>
      <c r="AT240" s="62">
        <v>0.99230176210403442</v>
      </c>
      <c r="AU240" s="62">
        <v>0.97431343793869019</v>
      </c>
      <c r="AV240" s="63">
        <v>0.9841269850730896</v>
      </c>
      <c r="AW240" s="58">
        <v>209112.47554890221</v>
      </c>
      <c r="AX240" s="58">
        <v>169900</v>
      </c>
      <c r="AY240" s="61">
        <v>201621.79144385026</v>
      </c>
      <c r="AZ240" s="58">
        <v>168350</v>
      </c>
      <c r="BA240" s="59">
        <v>91.399734497070313</v>
      </c>
      <c r="BB240" s="59">
        <v>54.5</v>
      </c>
      <c r="BC240" s="62">
        <v>0.97365516424179077</v>
      </c>
      <c r="BD240" s="63">
        <v>0.98396468162536621</v>
      </c>
    </row>
    <row r="241" spans="1:56" x14ac:dyDescent="0.25">
      <c r="A241" s="47">
        <v>39022</v>
      </c>
      <c r="B241" s="48">
        <v>66</v>
      </c>
      <c r="E241" s="49">
        <v>90</v>
      </c>
      <c r="F241" s="49">
        <v>91</v>
      </c>
      <c r="H241" s="51">
        <v>13639115</v>
      </c>
      <c r="I241" s="52">
        <v>206653.25757575757</v>
      </c>
      <c r="J241" s="53">
        <v>163475</v>
      </c>
      <c r="K241" s="54">
        <v>95.075759887695313</v>
      </c>
      <c r="L241" s="54">
        <v>82</v>
      </c>
      <c r="M241" s="55">
        <v>0.97537088394165039</v>
      </c>
      <c r="N241" s="55">
        <v>0.98276162147521973</v>
      </c>
      <c r="O241" s="55">
        <v>0.95180320739746094</v>
      </c>
      <c r="P241" s="56">
        <v>0.96092712879180908</v>
      </c>
      <c r="W241" s="53">
        <v>184799.68888888889</v>
      </c>
      <c r="X241" s="53">
        <v>158000</v>
      </c>
      <c r="Y241" s="52">
        <v>204627.47252747254</v>
      </c>
      <c r="Z241" s="53">
        <v>166900</v>
      </c>
      <c r="AA241" s="54">
        <v>99.692306518554688</v>
      </c>
      <c r="AB241" s="54">
        <v>79</v>
      </c>
      <c r="AC241" s="55">
        <v>0.94208091497421265</v>
      </c>
      <c r="AD241" s="56">
        <v>0.95961469411849976</v>
      </c>
      <c r="AK241" s="57">
        <v>1406</v>
      </c>
      <c r="AL241" s="58">
        <v>280643770</v>
      </c>
      <c r="AM241" s="59">
        <v>1936</v>
      </c>
      <c r="AN241" s="60">
        <v>1442</v>
      </c>
      <c r="AO241" s="61">
        <v>199604.38833570413</v>
      </c>
      <c r="AP241" s="58">
        <v>165000</v>
      </c>
      <c r="AQ241" s="59">
        <v>93.335700988769531</v>
      </c>
      <c r="AR241" s="59">
        <v>54</v>
      </c>
      <c r="AS241" s="62">
        <v>0.98757016658782959</v>
      </c>
      <c r="AT241" s="62">
        <v>0.99297714233398438</v>
      </c>
      <c r="AU241" s="62">
        <v>0.97656786441802979</v>
      </c>
      <c r="AV241" s="63">
        <v>0.98537337779998779</v>
      </c>
      <c r="AW241" s="58">
        <v>209521.51188016529</v>
      </c>
      <c r="AX241" s="58">
        <v>169900</v>
      </c>
      <c r="AY241" s="61">
        <v>200892.33703190013</v>
      </c>
      <c r="AZ241" s="58">
        <v>167900</v>
      </c>
      <c r="BA241" s="59">
        <v>90.604019165039063</v>
      </c>
      <c r="BB241" s="59">
        <v>53</v>
      </c>
      <c r="BC241" s="62">
        <v>0.97503483295440674</v>
      </c>
      <c r="BD241" s="63">
        <v>0.98485821485519409</v>
      </c>
    </row>
    <row r="242" spans="1:56" x14ac:dyDescent="0.25">
      <c r="A242" s="47">
        <v>38991</v>
      </c>
      <c r="B242" s="48">
        <v>84</v>
      </c>
      <c r="E242" s="49">
        <v>131</v>
      </c>
      <c r="F242" s="49">
        <v>72</v>
      </c>
      <c r="H242" s="51">
        <v>16113795</v>
      </c>
      <c r="I242" s="52">
        <v>191830.89285714287</v>
      </c>
      <c r="J242" s="53">
        <v>168700</v>
      </c>
      <c r="K242" s="54">
        <v>91.357139587402344</v>
      </c>
      <c r="L242" s="54">
        <v>54</v>
      </c>
      <c r="M242" s="55">
        <v>0.97564774751663208</v>
      </c>
      <c r="N242" s="55">
        <v>0.98422789573669434</v>
      </c>
      <c r="O242" s="55">
        <v>0.95236325263977051</v>
      </c>
      <c r="P242" s="56">
        <v>0.96931445598602295</v>
      </c>
      <c r="W242" s="53">
        <v>187424.19847328245</v>
      </c>
      <c r="X242" s="53">
        <v>157900</v>
      </c>
      <c r="Y242" s="52">
        <v>204490.20833333334</v>
      </c>
      <c r="Z242" s="53">
        <v>172400</v>
      </c>
      <c r="AA242" s="54">
        <v>102.55555725097656</v>
      </c>
      <c r="AB242" s="54">
        <v>63.5</v>
      </c>
      <c r="AC242" s="55">
        <v>0.95510298013687134</v>
      </c>
      <c r="AD242" s="56">
        <v>0.96469211578369141</v>
      </c>
      <c r="AK242" s="57">
        <v>1340</v>
      </c>
      <c r="AL242" s="58">
        <v>267004655</v>
      </c>
      <c r="AM242" s="59">
        <v>1846</v>
      </c>
      <c r="AN242" s="60">
        <v>1351</v>
      </c>
      <c r="AO242" s="61">
        <v>199257.20522388059</v>
      </c>
      <c r="AP242" s="58">
        <v>165000</v>
      </c>
      <c r="AQ242" s="59">
        <v>93.25</v>
      </c>
      <c r="AR242" s="59">
        <v>53</v>
      </c>
      <c r="AS242" s="62">
        <v>0.9881710410118103</v>
      </c>
      <c r="AT242" s="62">
        <v>0.99346661567687988</v>
      </c>
      <c r="AU242" s="62">
        <v>0.97778761386871338</v>
      </c>
      <c r="AV242" s="63">
        <v>0.98665779829025269</v>
      </c>
      <c r="AW242" s="58">
        <v>210726.80119176599</v>
      </c>
      <c r="AX242" s="58">
        <v>169900</v>
      </c>
      <c r="AY242" s="61">
        <v>200640.74759437452</v>
      </c>
      <c r="AZ242" s="58">
        <v>167900</v>
      </c>
      <c r="BA242" s="59">
        <v>89.991859436035156</v>
      </c>
      <c r="BB242" s="59">
        <v>52</v>
      </c>
      <c r="BC242" s="62">
        <v>0.97725450992584229</v>
      </c>
      <c r="BD242" s="63">
        <v>0.98626279830932617</v>
      </c>
    </row>
    <row r="243" spans="1:56" x14ac:dyDescent="0.25">
      <c r="A243" s="47">
        <v>38961</v>
      </c>
      <c r="B243" s="48">
        <v>90</v>
      </c>
      <c r="E243" s="49">
        <v>160</v>
      </c>
      <c r="F243" s="49">
        <v>97</v>
      </c>
      <c r="H243" s="51">
        <v>19563243</v>
      </c>
      <c r="I243" s="52">
        <v>217369.36666666667</v>
      </c>
      <c r="J243" s="53">
        <v>175000</v>
      </c>
      <c r="K243" s="54">
        <v>100.18888854980469</v>
      </c>
      <c r="L243" s="54">
        <v>57.5</v>
      </c>
      <c r="M243" s="55">
        <v>0.97767645120620728</v>
      </c>
      <c r="N243" s="55">
        <v>0.98299640417098999</v>
      </c>
      <c r="O243" s="55">
        <v>0.9600711464881897</v>
      </c>
      <c r="P243" s="56">
        <v>0.96463382244110107</v>
      </c>
      <c r="W243" s="53">
        <v>243360.65625</v>
      </c>
      <c r="X243" s="53">
        <v>189900</v>
      </c>
      <c r="Y243" s="52">
        <v>206499.42268041236</v>
      </c>
      <c r="Z243" s="53">
        <v>176900</v>
      </c>
      <c r="AA243" s="54">
        <v>101.24742126464844</v>
      </c>
      <c r="AB243" s="54">
        <v>63</v>
      </c>
      <c r="AC243" s="55">
        <v>0.95803952217102051</v>
      </c>
      <c r="AD243" s="56">
        <v>0.97849464416503906</v>
      </c>
      <c r="AK243" s="57">
        <v>1256</v>
      </c>
      <c r="AL243" s="58">
        <v>250890860</v>
      </c>
      <c r="AM243" s="59">
        <v>1715</v>
      </c>
      <c r="AN243" s="60">
        <v>1279</v>
      </c>
      <c r="AO243" s="61">
        <v>199753.8694267516</v>
      </c>
      <c r="AP243" s="58">
        <v>165000</v>
      </c>
      <c r="AQ243" s="59">
        <v>93.376594543457031</v>
      </c>
      <c r="AR243" s="59">
        <v>53</v>
      </c>
      <c r="AS243" s="62">
        <v>0.98900860548019409</v>
      </c>
      <c r="AT243" s="62">
        <v>0.9937281608581543</v>
      </c>
      <c r="AU243" s="62">
        <v>0.97948795557022095</v>
      </c>
      <c r="AV243" s="63">
        <v>0.98770064115524292</v>
      </c>
      <c r="AW243" s="58">
        <v>212506.7667638484</v>
      </c>
      <c r="AX243" s="58">
        <v>170000</v>
      </c>
      <c r="AY243" s="61">
        <v>200424.04612978888</v>
      </c>
      <c r="AZ243" s="58">
        <v>167900</v>
      </c>
      <c r="BA243" s="59">
        <v>89.284599304199219</v>
      </c>
      <c r="BB243" s="59">
        <v>51</v>
      </c>
      <c r="BC243" s="62">
        <v>0.97850149869918823</v>
      </c>
      <c r="BD243" s="63">
        <v>0.98726117610931396</v>
      </c>
    </row>
    <row r="244" spans="1:56" x14ac:dyDescent="0.25">
      <c r="A244" s="47">
        <v>38930</v>
      </c>
      <c r="B244" s="48">
        <v>129</v>
      </c>
      <c r="E244" s="49">
        <v>160</v>
      </c>
      <c r="F244" s="49">
        <v>96</v>
      </c>
      <c r="H244" s="51">
        <v>27326297</v>
      </c>
      <c r="I244" s="52">
        <v>211831.75968992247</v>
      </c>
      <c r="J244" s="53">
        <v>172500</v>
      </c>
      <c r="K244" s="54">
        <v>74.155036926269531</v>
      </c>
      <c r="L244" s="54">
        <v>48</v>
      </c>
      <c r="M244" s="55">
        <v>0.98370081186294556</v>
      </c>
      <c r="N244" s="55">
        <v>0.98973774909973145</v>
      </c>
      <c r="O244" s="55">
        <v>0.96764785051345825</v>
      </c>
      <c r="P244" s="56">
        <v>0.97769516706466675</v>
      </c>
      <c r="W244" s="53">
        <v>203463.86874999999</v>
      </c>
      <c r="X244" s="53">
        <v>179900</v>
      </c>
      <c r="Y244" s="52">
        <v>206385.75</v>
      </c>
      <c r="Z244" s="53">
        <v>169900</v>
      </c>
      <c r="AA244" s="54">
        <v>90.145835876464844</v>
      </c>
      <c r="AB244" s="54">
        <v>55</v>
      </c>
      <c r="AC244" s="55">
        <v>0.95650511980056763</v>
      </c>
      <c r="AD244" s="56">
        <v>0.96323609352111816</v>
      </c>
      <c r="AK244" s="57">
        <v>1166</v>
      </c>
      <c r="AL244" s="58">
        <v>231327617</v>
      </c>
      <c r="AM244" s="59">
        <v>1555</v>
      </c>
      <c r="AN244" s="60">
        <v>1182</v>
      </c>
      <c r="AO244" s="61">
        <v>198394.18267581475</v>
      </c>
      <c r="AP244" s="58">
        <v>164900</v>
      </c>
      <c r="AQ244" s="59">
        <v>92.85076904296875</v>
      </c>
      <c r="AR244" s="59">
        <v>52</v>
      </c>
      <c r="AS244" s="62">
        <v>0.98988324403762817</v>
      </c>
      <c r="AT244" s="62">
        <v>0.99435555934906006</v>
      </c>
      <c r="AU244" s="62">
        <v>0.98098665475845337</v>
      </c>
      <c r="AV244" s="63">
        <v>0.98884034156799316</v>
      </c>
      <c r="AW244" s="58">
        <v>209332.09003215434</v>
      </c>
      <c r="AX244" s="58">
        <v>169900</v>
      </c>
      <c r="AY244" s="61">
        <v>199925.47461928934</v>
      </c>
      <c r="AZ244" s="58">
        <v>167250</v>
      </c>
      <c r="BA244" s="59">
        <v>88.302879333496094</v>
      </c>
      <c r="BB244" s="59">
        <v>50</v>
      </c>
      <c r="BC244" s="62">
        <v>0.98018068075180054</v>
      </c>
      <c r="BD244" s="63">
        <v>0.98801195621490479</v>
      </c>
    </row>
    <row r="245" spans="1:56" x14ac:dyDescent="0.25">
      <c r="A245" s="47">
        <v>38899</v>
      </c>
      <c r="B245" s="48">
        <v>226</v>
      </c>
      <c r="E245" s="49">
        <v>162</v>
      </c>
      <c r="F245" s="49">
        <v>120</v>
      </c>
      <c r="H245" s="51">
        <v>44524152</v>
      </c>
      <c r="I245" s="52">
        <v>197009.52212389381</v>
      </c>
      <c r="J245" s="53">
        <v>164950</v>
      </c>
      <c r="K245" s="54">
        <v>80.323005676269531</v>
      </c>
      <c r="L245" s="54">
        <v>40</v>
      </c>
      <c r="M245" s="55">
        <v>0.98810803890228271</v>
      </c>
      <c r="N245" s="55">
        <v>0.99697995185852051</v>
      </c>
      <c r="O245" s="55">
        <v>0.97846293449401855</v>
      </c>
      <c r="P245" s="56">
        <v>0.98857665061950684</v>
      </c>
      <c r="W245" s="53">
        <v>205990.87654320989</v>
      </c>
      <c r="X245" s="53">
        <v>172450</v>
      </c>
      <c r="Y245" s="52">
        <v>191625.375</v>
      </c>
      <c r="Z245" s="53">
        <v>164950</v>
      </c>
      <c r="AA245" s="54">
        <v>75.191665649414063</v>
      </c>
      <c r="AB245" s="54">
        <v>35</v>
      </c>
      <c r="AC245" s="55">
        <v>0.96932840347290039</v>
      </c>
      <c r="AD245" s="56">
        <v>0.97356581687927246</v>
      </c>
      <c r="AK245" s="57">
        <v>1037</v>
      </c>
      <c r="AL245" s="58">
        <v>204001320</v>
      </c>
      <c r="AM245" s="59">
        <v>1395</v>
      </c>
      <c r="AN245" s="60">
        <v>1086</v>
      </c>
      <c r="AO245" s="61">
        <v>196722.5843780135</v>
      </c>
      <c r="AP245" s="58">
        <v>164000</v>
      </c>
      <c r="AQ245" s="59">
        <v>95.176467895507813</v>
      </c>
      <c r="AR245" s="59">
        <v>55</v>
      </c>
      <c r="AS245" s="62">
        <v>0.99065232276916504</v>
      </c>
      <c r="AT245" s="62">
        <v>0.9948691725730896</v>
      </c>
      <c r="AU245" s="62">
        <v>0.98264598846435547</v>
      </c>
      <c r="AV245" s="63">
        <v>0.98999285697937012</v>
      </c>
      <c r="AW245" s="58">
        <v>210005.14767025091</v>
      </c>
      <c r="AX245" s="58">
        <v>169900</v>
      </c>
      <c r="AY245" s="61">
        <v>199354.40055248619</v>
      </c>
      <c r="AZ245" s="58">
        <v>166950</v>
      </c>
      <c r="BA245" s="59">
        <v>88.139961242675781</v>
      </c>
      <c r="BB245" s="59">
        <v>49</v>
      </c>
      <c r="BC245" s="62">
        <v>0.98227357864379883</v>
      </c>
      <c r="BD245" s="63">
        <v>0.98928356170654297</v>
      </c>
    </row>
    <row r="246" spans="1:56" x14ac:dyDescent="0.25">
      <c r="A246" s="47">
        <v>38869</v>
      </c>
      <c r="B246" s="48">
        <v>237</v>
      </c>
      <c r="E246" s="49">
        <v>195</v>
      </c>
      <c r="F246" s="49">
        <v>174</v>
      </c>
      <c r="H246" s="51">
        <v>46225093</v>
      </c>
      <c r="I246" s="52">
        <v>195042.5864978903</v>
      </c>
      <c r="J246" s="53">
        <v>165500</v>
      </c>
      <c r="K246" s="54">
        <v>78.004219055175781</v>
      </c>
      <c r="L246" s="54">
        <v>49</v>
      </c>
      <c r="M246" s="55">
        <v>0.99252748489379883</v>
      </c>
      <c r="N246" s="55">
        <v>0.99347352981567383</v>
      </c>
      <c r="O246" s="55">
        <v>0.98353195190429688</v>
      </c>
      <c r="P246" s="56">
        <v>0.98599600791931152</v>
      </c>
      <c r="W246" s="53">
        <v>202532.25128205129</v>
      </c>
      <c r="X246" s="53">
        <v>164900</v>
      </c>
      <c r="Y246" s="52">
        <v>210777.3735632184</v>
      </c>
      <c r="Z246" s="53">
        <v>169900</v>
      </c>
      <c r="AA246" s="54">
        <v>73.735633850097656</v>
      </c>
      <c r="AB246" s="54">
        <v>47.5</v>
      </c>
      <c r="AC246" s="55">
        <v>0.97272175550460815</v>
      </c>
      <c r="AD246" s="56">
        <v>0.98211586475372314</v>
      </c>
      <c r="AK246" s="57">
        <v>811</v>
      </c>
      <c r="AL246" s="58">
        <v>159477168</v>
      </c>
      <c r="AM246" s="59">
        <v>1233</v>
      </c>
      <c r="AN246" s="60">
        <v>966</v>
      </c>
      <c r="AO246" s="61">
        <v>196642.62392108509</v>
      </c>
      <c r="AP246" s="58">
        <v>164000</v>
      </c>
      <c r="AQ246" s="59">
        <v>99.315658569335938</v>
      </c>
      <c r="AR246" s="59">
        <v>58</v>
      </c>
      <c r="AS246" s="62">
        <v>0.99136137962341309</v>
      </c>
      <c r="AT246" s="62">
        <v>0.99450427293777466</v>
      </c>
      <c r="AU246" s="62">
        <v>0.98381167650222778</v>
      </c>
      <c r="AV246" s="63">
        <v>0.99006384611129761</v>
      </c>
      <c r="AW246" s="58">
        <v>210532.57015409571</v>
      </c>
      <c r="AX246" s="58">
        <v>169900</v>
      </c>
      <c r="AY246" s="61">
        <v>200314.52795031056</v>
      </c>
      <c r="AZ246" s="58">
        <v>167500</v>
      </c>
      <c r="BA246" s="59">
        <v>89.748443603515625</v>
      </c>
      <c r="BB246" s="59">
        <v>52</v>
      </c>
      <c r="BC246" s="62">
        <v>0.98388165235519409</v>
      </c>
      <c r="BD246" s="63">
        <v>0.99014532566070557</v>
      </c>
    </row>
    <row r="247" spans="1:56" x14ac:dyDescent="0.25">
      <c r="A247" s="47">
        <v>38838</v>
      </c>
      <c r="B247" s="48">
        <v>205</v>
      </c>
      <c r="E247" s="49">
        <v>193</v>
      </c>
      <c r="F247" s="49">
        <v>201</v>
      </c>
      <c r="H247" s="51">
        <v>40315530</v>
      </c>
      <c r="I247" s="52">
        <v>196661.12195121951</v>
      </c>
      <c r="J247" s="53">
        <v>164900</v>
      </c>
      <c r="K247" s="54">
        <v>102.73170471191406</v>
      </c>
      <c r="L247" s="54">
        <v>62</v>
      </c>
      <c r="M247" s="55">
        <v>0.99958562850952148</v>
      </c>
      <c r="N247" s="55">
        <v>0.99629628658294678</v>
      </c>
      <c r="O247" s="55">
        <v>0.99167084693908691</v>
      </c>
      <c r="P247" s="56">
        <v>0.99295777082443237</v>
      </c>
      <c r="W247" s="53">
        <v>207758.1658031088</v>
      </c>
      <c r="X247" s="53">
        <v>169900</v>
      </c>
      <c r="Y247" s="52">
        <v>206560.82587064678</v>
      </c>
      <c r="Z247" s="53">
        <v>174900</v>
      </c>
      <c r="AA247" s="54">
        <v>76.865669250488281</v>
      </c>
      <c r="AB247" s="54">
        <v>43</v>
      </c>
      <c r="AC247" s="55">
        <v>0.98045051097869873</v>
      </c>
      <c r="AD247" s="56">
        <v>0.99258708953857422</v>
      </c>
      <c r="AK247" s="57">
        <v>574</v>
      </c>
      <c r="AL247" s="58">
        <v>113252075</v>
      </c>
      <c r="AM247" s="59">
        <v>1038</v>
      </c>
      <c r="AN247" s="60">
        <v>792</v>
      </c>
      <c r="AO247" s="61">
        <v>197303.26655052265</v>
      </c>
      <c r="AP247" s="58">
        <v>162950</v>
      </c>
      <c r="AQ247" s="59">
        <v>108.11498260498047</v>
      </c>
      <c r="AR247" s="59">
        <v>64</v>
      </c>
      <c r="AS247" s="62">
        <v>0.99087989330291748</v>
      </c>
      <c r="AT247" s="62">
        <v>0.99510365724563599</v>
      </c>
      <c r="AU247" s="62">
        <v>0.98392713069915771</v>
      </c>
      <c r="AV247" s="63">
        <v>0.99150556325912476</v>
      </c>
      <c r="AW247" s="58">
        <v>212035.52023121389</v>
      </c>
      <c r="AX247" s="58">
        <v>169900</v>
      </c>
      <c r="AY247" s="61">
        <v>198015.87247474748</v>
      </c>
      <c r="AZ247" s="58">
        <v>166950</v>
      </c>
      <c r="BA247" s="59">
        <v>93.266410827636719</v>
      </c>
      <c r="BB247" s="59">
        <v>52</v>
      </c>
      <c r="BC247" s="62">
        <v>0.98633348941802979</v>
      </c>
      <c r="BD247" s="63">
        <v>0.99245196580886841</v>
      </c>
    </row>
    <row r="248" spans="1:56" x14ac:dyDescent="0.25">
      <c r="A248" s="47">
        <v>38808</v>
      </c>
      <c r="B248" s="48">
        <v>135</v>
      </c>
      <c r="E248" s="49">
        <v>253</v>
      </c>
      <c r="F248" s="49">
        <v>211</v>
      </c>
      <c r="H248" s="51">
        <v>27088333</v>
      </c>
      <c r="I248" s="52">
        <v>200654.31851851853</v>
      </c>
      <c r="J248" s="53">
        <v>164900</v>
      </c>
      <c r="K248" s="54">
        <v>105.48148345947266</v>
      </c>
      <c r="L248" s="54">
        <v>68</v>
      </c>
      <c r="M248" s="55">
        <v>0.99000513553619385</v>
      </c>
      <c r="N248" s="55">
        <v>0.99496924877166748</v>
      </c>
      <c r="O248" s="55">
        <v>0.9826776385307312</v>
      </c>
      <c r="P248" s="56">
        <v>0.99006384611129761</v>
      </c>
      <c r="W248" s="53">
        <v>214405.1185770751</v>
      </c>
      <c r="X248" s="53">
        <v>169900</v>
      </c>
      <c r="Y248" s="52">
        <v>192972.72511848342</v>
      </c>
      <c r="Z248" s="53">
        <v>163900</v>
      </c>
      <c r="AA248" s="54">
        <v>96.123222351074219</v>
      </c>
      <c r="AB248" s="54">
        <v>51</v>
      </c>
      <c r="AC248" s="55">
        <v>0.98182332515716553</v>
      </c>
      <c r="AD248" s="56">
        <v>0.99137932062149048</v>
      </c>
      <c r="AK248" s="57">
        <v>369</v>
      </c>
      <c r="AL248" s="58">
        <v>72936545</v>
      </c>
      <c r="AM248" s="59">
        <v>845</v>
      </c>
      <c r="AN248" s="60">
        <v>591</v>
      </c>
      <c r="AO248" s="61">
        <v>197660.01355013551</v>
      </c>
      <c r="AP248" s="58">
        <v>162000</v>
      </c>
      <c r="AQ248" s="59">
        <v>111.10569000244141</v>
      </c>
      <c r="AR248" s="59">
        <v>67</v>
      </c>
      <c r="AS248" s="62">
        <v>0.98604339361190796</v>
      </c>
      <c r="AT248" s="62">
        <v>0.99428409337997437</v>
      </c>
      <c r="AU248" s="62">
        <v>0.97962510585784912</v>
      </c>
      <c r="AV248" s="63">
        <v>0.99006384611129761</v>
      </c>
      <c r="AW248" s="58">
        <v>213012.47810650888</v>
      </c>
      <c r="AX248" s="58">
        <v>169900</v>
      </c>
      <c r="AY248" s="61">
        <v>195109.72081218273</v>
      </c>
      <c r="AZ248" s="58">
        <v>164900</v>
      </c>
      <c r="BA248" s="59">
        <v>98.844329833984375</v>
      </c>
      <c r="BB248" s="59">
        <v>56</v>
      </c>
      <c r="BC248" s="62">
        <v>0.9883342981338501</v>
      </c>
      <c r="BD248" s="63">
        <v>0.99242836236953735</v>
      </c>
    </row>
    <row r="249" spans="1:56" x14ac:dyDescent="0.25">
      <c r="A249" s="47">
        <v>38777</v>
      </c>
      <c r="B249" s="48">
        <v>111</v>
      </c>
      <c r="E249" s="49">
        <v>234</v>
      </c>
      <c r="F249" s="49">
        <v>172</v>
      </c>
      <c r="H249" s="51">
        <v>22626111</v>
      </c>
      <c r="I249" s="52">
        <v>203838.83783783784</v>
      </c>
      <c r="J249" s="53">
        <v>161000</v>
      </c>
      <c r="K249" s="54">
        <v>111.20720672607422</v>
      </c>
      <c r="L249" s="54">
        <v>55</v>
      </c>
      <c r="M249" s="55">
        <v>0.98627829551696777</v>
      </c>
      <c r="N249" s="55">
        <v>0.99270075559616089</v>
      </c>
      <c r="O249" s="55">
        <v>0.98076087236404419</v>
      </c>
      <c r="P249" s="56">
        <v>0.99006384611129761</v>
      </c>
      <c r="W249" s="53">
        <v>227156.19230769231</v>
      </c>
      <c r="X249" s="53">
        <v>169900</v>
      </c>
      <c r="Y249" s="52">
        <v>203050</v>
      </c>
      <c r="Z249" s="53">
        <v>169800</v>
      </c>
      <c r="AA249" s="54">
        <v>103.97674560546875</v>
      </c>
      <c r="AB249" s="54">
        <v>55</v>
      </c>
      <c r="AC249" s="55">
        <v>1.0042108297348022</v>
      </c>
      <c r="AD249" s="56">
        <v>0.99469137191772461</v>
      </c>
      <c r="AK249" s="57">
        <v>234</v>
      </c>
      <c r="AL249" s="58">
        <v>45848212</v>
      </c>
      <c r="AM249" s="59">
        <v>592</v>
      </c>
      <c r="AN249" s="60">
        <v>380</v>
      </c>
      <c r="AO249" s="61">
        <v>195932.52991452991</v>
      </c>
      <c r="AP249" s="58">
        <v>160475</v>
      </c>
      <c r="AQ249" s="59">
        <v>114.35042572021484</v>
      </c>
      <c r="AR249" s="59">
        <v>66.5</v>
      </c>
      <c r="AS249" s="62">
        <v>0.98375773429870605</v>
      </c>
      <c r="AT249" s="62">
        <v>0.99374556541442871</v>
      </c>
      <c r="AU249" s="62">
        <v>0.97786402702331543</v>
      </c>
      <c r="AV249" s="63">
        <v>0.99006384611129761</v>
      </c>
      <c r="AW249" s="58">
        <v>212417.3125</v>
      </c>
      <c r="AX249" s="58">
        <v>169900</v>
      </c>
      <c r="AY249" s="61">
        <v>196296.31578947368</v>
      </c>
      <c r="AZ249" s="58">
        <v>164900</v>
      </c>
      <c r="BA249" s="59">
        <v>100.35526275634766</v>
      </c>
      <c r="BB249" s="59">
        <v>57</v>
      </c>
      <c r="BC249" s="62">
        <v>0.99194955825805664</v>
      </c>
      <c r="BD249" s="63">
        <v>0.9929049015045166</v>
      </c>
    </row>
    <row r="250" spans="1:56" x14ac:dyDescent="0.25">
      <c r="A250" s="47">
        <v>38749</v>
      </c>
      <c r="B250" s="48">
        <v>67</v>
      </c>
      <c r="E250" s="49">
        <v>176</v>
      </c>
      <c r="F250" s="49">
        <v>103</v>
      </c>
      <c r="H250" s="51">
        <v>13057397</v>
      </c>
      <c r="I250" s="52">
        <v>194886.5223880597</v>
      </c>
      <c r="J250" s="53">
        <v>169000</v>
      </c>
      <c r="K250" s="54">
        <v>108.97014617919922</v>
      </c>
      <c r="L250" s="54">
        <v>70</v>
      </c>
      <c r="M250" s="55">
        <v>0.98782724142074585</v>
      </c>
      <c r="N250" s="55">
        <v>1</v>
      </c>
      <c r="O250" s="55">
        <v>0.98271840810775757</v>
      </c>
      <c r="P250" s="56">
        <v>0.99703484773635864</v>
      </c>
      <c r="W250" s="53">
        <v>200215.05681818182</v>
      </c>
      <c r="X250" s="53">
        <v>172900</v>
      </c>
      <c r="Y250" s="52">
        <v>188555.33980582524</v>
      </c>
      <c r="Z250" s="53">
        <v>159900</v>
      </c>
      <c r="AA250" s="54">
        <v>109.46601867675781</v>
      </c>
      <c r="AB250" s="54">
        <v>63</v>
      </c>
      <c r="AC250" s="55">
        <v>0.98102903366088867</v>
      </c>
      <c r="AD250" s="56">
        <v>0.98971724510192871</v>
      </c>
      <c r="AK250" s="57">
        <v>123</v>
      </c>
      <c r="AL250" s="58">
        <v>23222101</v>
      </c>
      <c r="AM250" s="59">
        <v>358</v>
      </c>
      <c r="AN250" s="60">
        <v>208</v>
      </c>
      <c r="AO250" s="61">
        <v>188797.56910569104</v>
      </c>
      <c r="AP250" s="58">
        <v>156400</v>
      </c>
      <c r="AQ250" s="59">
        <v>117.18698883056641</v>
      </c>
      <c r="AR250" s="59">
        <v>70</v>
      </c>
      <c r="AS250" s="62">
        <v>0.9814831018447876</v>
      </c>
      <c r="AT250" s="62">
        <v>0.99571222066879272</v>
      </c>
      <c r="AU250" s="62">
        <v>0.9752497673034668</v>
      </c>
      <c r="AV250" s="63">
        <v>0.98962193727493286</v>
      </c>
      <c r="AW250" s="58">
        <v>202783.51955307263</v>
      </c>
      <c r="AX250" s="58">
        <v>169900</v>
      </c>
      <c r="AY250" s="61">
        <v>190711.53846153847</v>
      </c>
      <c r="AZ250" s="58">
        <v>159900</v>
      </c>
      <c r="BA250" s="59">
        <v>97.360580444335938</v>
      </c>
      <c r="BB250" s="59">
        <v>61.5</v>
      </c>
      <c r="BC250" s="62">
        <v>0.98181045055389404</v>
      </c>
      <c r="BD250" s="63">
        <v>0.99144107103347778</v>
      </c>
    </row>
    <row r="251" spans="1:56" x14ac:dyDescent="0.25">
      <c r="A251" s="47">
        <v>38718</v>
      </c>
      <c r="B251" s="48">
        <v>56</v>
      </c>
      <c r="E251" s="49">
        <v>182</v>
      </c>
      <c r="F251" s="49">
        <v>105</v>
      </c>
      <c r="H251" s="51">
        <v>10164704</v>
      </c>
      <c r="I251" s="52">
        <v>181512.57142857142</v>
      </c>
      <c r="J251" s="53">
        <v>155000</v>
      </c>
      <c r="K251" s="54">
        <v>127.01786041259766</v>
      </c>
      <c r="L251" s="54">
        <v>76</v>
      </c>
      <c r="M251" s="55">
        <v>0.97389274835586548</v>
      </c>
      <c r="N251" s="55">
        <v>0.98669779300689697</v>
      </c>
      <c r="O251" s="55">
        <v>0.96631401777267456</v>
      </c>
      <c r="P251" s="56">
        <v>0.98172181844711304</v>
      </c>
      <c r="W251" s="53">
        <v>205267.30769230769</v>
      </c>
      <c r="X251" s="53">
        <v>169900</v>
      </c>
      <c r="Y251" s="52">
        <v>192826.66666666666</v>
      </c>
      <c r="Z251" s="53">
        <v>159900</v>
      </c>
      <c r="AA251" s="54">
        <v>85.4857177734375</v>
      </c>
      <c r="AB251" s="54">
        <v>59</v>
      </c>
      <c r="AC251" s="55">
        <v>0.98257696628570557</v>
      </c>
      <c r="AD251" s="56">
        <v>0.99285203218460083</v>
      </c>
      <c r="AK251" s="57">
        <v>56</v>
      </c>
      <c r="AL251" s="58">
        <v>10164704</v>
      </c>
      <c r="AM251" s="59">
        <v>182</v>
      </c>
      <c r="AN251" s="60">
        <v>105</v>
      </c>
      <c r="AO251" s="61">
        <v>181512.57142857142</v>
      </c>
      <c r="AP251" s="58">
        <v>155000</v>
      </c>
      <c r="AQ251" s="59">
        <v>127.01786041259766</v>
      </c>
      <c r="AR251" s="59">
        <v>76</v>
      </c>
      <c r="AS251" s="62">
        <v>0.97389274835586548</v>
      </c>
      <c r="AT251" s="62">
        <v>0.98669779300689697</v>
      </c>
      <c r="AU251" s="62">
        <v>0.96631401777267456</v>
      </c>
      <c r="AV251" s="63">
        <v>0.98172181844711304</v>
      </c>
      <c r="AW251" s="58">
        <v>205267.30769230769</v>
      </c>
      <c r="AX251" s="58">
        <v>169900</v>
      </c>
      <c r="AY251" s="61">
        <v>192826.66666666666</v>
      </c>
      <c r="AZ251" s="58">
        <v>159900</v>
      </c>
      <c r="BA251" s="59">
        <v>85.4857177734375</v>
      </c>
      <c r="BB251" s="59">
        <v>59</v>
      </c>
      <c r="BC251" s="62">
        <v>0.98257696628570557</v>
      </c>
      <c r="BD251" s="63">
        <v>0.99285203218460083</v>
      </c>
    </row>
    <row r="252" spans="1:56" x14ac:dyDescent="0.25">
      <c r="A252" s="47">
        <v>38687</v>
      </c>
      <c r="B252" s="48">
        <v>107</v>
      </c>
      <c r="E252" s="49">
        <v>63</v>
      </c>
      <c r="F252" s="49">
        <v>73</v>
      </c>
      <c r="H252" s="51">
        <v>21294989</v>
      </c>
      <c r="I252" s="52">
        <v>199018.58878504674</v>
      </c>
      <c r="J252" s="53">
        <v>160900</v>
      </c>
      <c r="K252" s="54">
        <v>112.71028137207031</v>
      </c>
      <c r="L252" s="54">
        <v>72</v>
      </c>
      <c r="M252" s="55">
        <v>0.97568529844284058</v>
      </c>
      <c r="N252" s="55">
        <v>0.98188751935958862</v>
      </c>
      <c r="O252" s="55">
        <v>0.95289474725723267</v>
      </c>
      <c r="P252" s="56">
        <v>0.97014927864074707</v>
      </c>
      <c r="W252" s="53">
        <v>191782.53968253967</v>
      </c>
      <c r="X252" s="53">
        <v>169900</v>
      </c>
      <c r="Y252" s="52">
        <v>207404.79452054793</v>
      </c>
      <c r="Z252" s="53">
        <v>172900</v>
      </c>
      <c r="AA252" s="54">
        <v>96.849311828613281</v>
      </c>
      <c r="AB252" s="54">
        <v>67</v>
      </c>
      <c r="AC252" s="55">
        <v>0.96443766355514526</v>
      </c>
      <c r="AD252" s="56">
        <v>0.98039215803146362</v>
      </c>
      <c r="AK252" s="57">
        <v>1727</v>
      </c>
      <c r="AL252" s="58">
        <v>324338998</v>
      </c>
      <c r="AM252" s="59">
        <v>1796</v>
      </c>
      <c r="AN252" s="60">
        <v>1727</v>
      </c>
      <c r="AO252" s="61">
        <v>187804.86276780543</v>
      </c>
      <c r="AP252" s="58">
        <v>160700</v>
      </c>
      <c r="AQ252" s="59">
        <v>79.350318908691406</v>
      </c>
      <c r="AR252" s="59">
        <v>45</v>
      </c>
      <c r="AS252" s="62">
        <v>0.98789185285568237</v>
      </c>
      <c r="AT252" s="62">
        <v>1</v>
      </c>
      <c r="AU252" s="62">
        <v>0.97834020853042603</v>
      </c>
      <c r="AV252" s="63">
        <v>0.99361246824264526</v>
      </c>
      <c r="AW252" s="58">
        <v>198923.15590200445</v>
      </c>
      <c r="AX252" s="58">
        <v>164900</v>
      </c>
      <c r="AY252" s="61">
        <v>193679.21424435437</v>
      </c>
      <c r="AZ252" s="58">
        <v>162900</v>
      </c>
      <c r="BA252" s="59">
        <v>83.742324829101563</v>
      </c>
      <c r="BB252" s="59">
        <v>48</v>
      </c>
      <c r="BC252" s="62">
        <v>0.97788453102111816</v>
      </c>
      <c r="BD252" s="63">
        <v>0.99332839250564575</v>
      </c>
    </row>
    <row r="253" spans="1:56" x14ac:dyDescent="0.25">
      <c r="A253" s="47">
        <v>38657</v>
      </c>
      <c r="B253" s="48">
        <v>108</v>
      </c>
      <c r="E253" s="49">
        <v>96</v>
      </c>
      <c r="F253" s="49">
        <v>86</v>
      </c>
      <c r="H253" s="51">
        <v>22785261</v>
      </c>
      <c r="I253" s="52">
        <v>210974.63888888888</v>
      </c>
      <c r="J253" s="53">
        <v>175000</v>
      </c>
      <c r="K253" s="54">
        <v>107.84259033203125</v>
      </c>
      <c r="L253" s="54">
        <v>68.5</v>
      </c>
      <c r="M253" s="55">
        <v>0.97999018430709839</v>
      </c>
      <c r="N253" s="55">
        <v>0.98610448837280273</v>
      </c>
      <c r="O253" s="55">
        <v>0.96375048160552979</v>
      </c>
      <c r="P253" s="56">
        <v>0.97746199369430542</v>
      </c>
      <c r="W253" s="53">
        <v>205246.29166666666</v>
      </c>
      <c r="X253" s="53">
        <v>170700</v>
      </c>
      <c r="Y253" s="52">
        <v>225729.58139534883</v>
      </c>
      <c r="Z253" s="53">
        <v>167900</v>
      </c>
      <c r="AA253" s="54">
        <v>108.74418640136719</v>
      </c>
      <c r="AB253" s="54">
        <v>87</v>
      </c>
      <c r="AC253" s="55">
        <v>0.94467270374298096</v>
      </c>
      <c r="AD253" s="56">
        <v>0.94840425252914429</v>
      </c>
      <c r="AK253" s="57">
        <v>1620</v>
      </c>
      <c r="AL253" s="58">
        <v>303044009</v>
      </c>
      <c r="AM253" s="59">
        <v>1733</v>
      </c>
      <c r="AN253" s="60">
        <v>1654</v>
      </c>
      <c r="AO253" s="61">
        <v>187064.20308641976</v>
      </c>
      <c r="AP253" s="58">
        <v>160575</v>
      </c>
      <c r="AQ253" s="59">
        <v>77.14691162109375</v>
      </c>
      <c r="AR253" s="59">
        <v>44</v>
      </c>
      <c r="AS253" s="62">
        <v>0.98869806528091431</v>
      </c>
      <c r="AT253" s="62">
        <v>1</v>
      </c>
      <c r="AU253" s="62">
        <v>0.98002088069915771</v>
      </c>
      <c r="AV253" s="63">
        <v>0.99474871158599854</v>
      </c>
      <c r="AW253" s="58">
        <v>199182.7397576457</v>
      </c>
      <c r="AX253" s="58">
        <v>164900</v>
      </c>
      <c r="AY253" s="61">
        <v>193073.42986698911</v>
      </c>
      <c r="AZ253" s="58">
        <v>162700</v>
      </c>
      <c r="BA253" s="59">
        <v>83.163848876953125</v>
      </c>
      <c r="BB253" s="59">
        <v>47</v>
      </c>
      <c r="BC253" s="62">
        <v>0.97847801446914673</v>
      </c>
      <c r="BD253" s="63">
        <v>0.99363851547241211</v>
      </c>
    </row>
    <row r="254" spans="1:56" x14ac:dyDescent="0.25">
      <c r="A254" s="47">
        <v>38626</v>
      </c>
      <c r="B254" s="48">
        <v>107</v>
      </c>
      <c r="E254" s="49">
        <v>147</v>
      </c>
      <c r="F254" s="49">
        <v>96</v>
      </c>
      <c r="H254" s="51">
        <v>21274021</v>
      </c>
      <c r="I254" s="52">
        <v>198822.62616822429</v>
      </c>
      <c r="J254" s="53">
        <v>174500</v>
      </c>
      <c r="K254" s="54">
        <v>102.16822052001953</v>
      </c>
      <c r="L254" s="54">
        <v>55</v>
      </c>
      <c r="M254" s="55">
        <v>0.98900812864303589</v>
      </c>
      <c r="N254" s="55">
        <v>0.99771296977996826</v>
      </c>
      <c r="O254" s="55">
        <v>0.98080718517303467</v>
      </c>
      <c r="P254" s="56">
        <v>0.99332886934280396</v>
      </c>
      <c r="W254" s="53">
        <v>216291.83673469388</v>
      </c>
      <c r="X254" s="53">
        <v>173000</v>
      </c>
      <c r="Y254" s="52">
        <v>205665.10416666666</v>
      </c>
      <c r="Z254" s="53">
        <v>173400</v>
      </c>
      <c r="AA254" s="54">
        <v>113.90625</v>
      </c>
      <c r="AB254" s="54">
        <v>74</v>
      </c>
      <c r="AC254" s="55">
        <v>0.96957957744598389</v>
      </c>
      <c r="AD254" s="56">
        <v>0.98318874835968018</v>
      </c>
      <c r="AK254" s="57">
        <v>1512</v>
      </c>
      <c r="AL254" s="58">
        <v>280258748</v>
      </c>
      <c r="AM254" s="59">
        <v>1637</v>
      </c>
      <c r="AN254" s="60">
        <v>1568</v>
      </c>
      <c r="AO254" s="61">
        <v>185356.3148148148</v>
      </c>
      <c r="AP254" s="58">
        <v>160000</v>
      </c>
      <c r="AQ254" s="59">
        <v>74.954368591308594</v>
      </c>
      <c r="AR254" s="59">
        <v>43</v>
      </c>
      <c r="AS254" s="62">
        <v>0.98932009935379028</v>
      </c>
      <c r="AT254" s="62">
        <v>1</v>
      </c>
      <c r="AU254" s="62">
        <v>0.98118305206298828</v>
      </c>
      <c r="AV254" s="63">
        <v>0.99585056304931641</v>
      </c>
      <c r="AW254" s="58">
        <v>198827.14966401955</v>
      </c>
      <c r="AX254" s="58">
        <v>164900</v>
      </c>
      <c r="AY254" s="61">
        <v>191282.33992346938</v>
      </c>
      <c r="AZ254" s="58">
        <v>162250</v>
      </c>
      <c r="BA254" s="59">
        <v>81.760841369628906</v>
      </c>
      <c r="BB254" s="59">
        <v>45</v>
      </c>
      <c r="BC254" s="62">
        <v>0.9803321361541748</v>
      </c>
      <c r="BD254" s="63">
        <v>0.99483907222747803</v>
      </c>
    </row>
    <row r="255" spans="1:56" x14ac:dyDescent="0.25">
      <c r="A255" s="47">
        <v>38596</v>
      </c>
      <c r="B255" s="48">
        <v>114</v>
      </c>
      <c r="E255" s="49">
        <v>118</v>
      </c>
      <c r="F255" s="49">
        <v>107</v>
      </c>
      <c r="H255" s="51">
        <v>22645844</v>
      </c>
      <c r="I255" s="52">
        <v>198647.75438596492</v>
      </c>
      <c r="J255" s="53">
        <v>159450</v>
      </c>
      <c r="K255" s="54">
        <v>81.982452392578125</v>
      </c>
      <c r="L255" s="54">
        <v>46.5</v>
      </c>
      <c r="M255" s="55">
        <v>0.98272746801376343</v>
      </c>
      <c r="N255" s="55">
        <v>0.99131631851196289</v>
      </c>
      <c r="O255" s="55">
        <v>0.97096604108810425</v>
      </c>
      <c r="P255" s="56">
        <v>0.9833061695098877</v>
      </c>
      <c r="W255" s="53">
        <v>235169.06779661018</v>
      </c>
      <c r="X255" s="53">
        <v>178750</v>
      </c>
      <c r="Y255" s="52">
        <v>205122.89719626168</v>
      </c>
      <c r="Z255" s="53">
        <v>174500</v>
      </c>
      <c r="AA255" s="54">
        <v>88.953269958496094</v>
      </c>
      <c r="AB255" s="54">
        <v>52</v>
      </c>
      <c r="AC255" s="55">
        <v>0.97063523530960083</v>
      </c>
      <c r="AD255" s="56">
        <v>0.98350512981414795</v>
      </c>
      <c r="AK255" s="57">
        <v>1405</v>
      </c>
      <c r="AL255" s="58">
        <v>258984727</v>
      </c>
      <c r="AM255" s="59">
        <v>1490</v>
      </c>
      <c r="AN255" s="60">
        <v>1472</v>
      </c>
      <c r="AO255" s="61">
        <v>184330.76654804271</v>
      </c>
      <c r="AP255" s="58">
        <v>159900</v>
      </c>
      <c r="AQ255" s="59">
        <v>72.881851196289063</v>
      </c>
      <c r="AR255" s="59">
        <v>43</v>
      </c>
      <c r="AS255" s="62">
        <v>0.98934382200241089</v>
      </c>
      <c r="AT255" s="62">
        <v>1</v>
      </c>
      <c r="AU255" s="62">
        <v>0.98121166229248047</v>
      </c>
      <c r="AV255" s="63">
        <v>0.99653977155685425</v>
      </c>
      <c r="AW255" s="58">
        <v>197104.12348993288</v>
      </c>
      <c r="AX255" s="58">
        <v>163200</v>
      </c>
      <c r="AY255" s="61">
        <v>190344.33355978262</v>
      </c>
      <c r="AZ255" s="58">
        <v>161600</v>
      </c>
      <c r="BA255" s="59">
        <v>79.664405822753906</v>
      </c>
      <c r="BB255" s="59">
        <v>44</v>
      </c>
      <c r="BC255" s="62">
        <v>0.98103338479995728</v>
      </c>
      <c r="BD255" s="63">
        <v>0.99552667140960693</v>
      </c>
    </row>
    <row r="256" spans="1:56" x14ac:dyDescent="0.25">
      <c r="A256" s="47">
        <v>38565</v>
      </c>
      <c r="B256" s="48">
        <v>180</v>
      </c>
      <c r="E256" s="49">
        <v>133</v>
      </c>
      <c r="F256" s="49">
        <v>125</v>
      </c>
      <c r="H256" s="51">
        <v>34638094</v>
      </c>
      <c r="I256" s="52">
        <v>192433.85555555555</v>
      </c>
      <c r="J256" s="53">
        <v>159900</v>
      </c>
      <c r="K256" s="54">
        <v>76.644447326660156</v>
      </c>
      <c r="L256" s="54">
        <v>50</v>
      </c>
      <c r="M256" s="55">
        <v>0.9916222095489502</v>
      </c>
      <c r="N256" s="55">
        <v>1</v>
      </c>
      <c r="O256" s="55">
        <v>0.98283785581588745</v>
      </c>
      <c r="P256" s="56">
        <v>0.99039578437805176</v>
      </c>
      <c r="W256" s="53">
        <v>190729.69924812031</v>
      </c>
      <c r="X256" s="53">
        <v>162000</v>
      </c>
      <c r="Y256" s="52">
        <v>176952.8</v>
      </c>
      <c r="Z256" s="53">
        <v>159000</v>
      </c>
      <c r="AA256" s="54">
        <v>86.103996276855469</v>
      </c>
      <c r="AB256" s="54">
        <v>47</v>
      </c>
      <c r="AC256" s="55">
        <v>0.97945910692214966</v>
      </c>
      <c r="AD256" s="56">
        <v>0.98989897966384888</v>
      </c>
      <c r="AK256" s="57">
        <v>1291</v>
      </c>
      <c r="AL256" s="58">
        <v>236338883</v>
      </c>
      <c r="AM256" s="59">
        <v>1372</v>
      </c>
      <c r="AN256" s="60">
        <v>1365</v>
      </c>
      <c r="AO256" s="61">
        <v>183066.52439969016</v>
      </c>
      <c r="AP256" s="58">
        <v>159900</v>
      </c>
      <c r="AQ256" s="59">
        <v>72.078231811523438</v>
      </c>
      <c r="AR256" s="59">
        <v>42</v>
      </c>
      <c r="AS256" s="62">
        <v>0.98992806673049927</v>
      </c>
      <c r="AT256" s="62">
        <v>1</v>
      </c>
      <c r="AU256" s="62">
        <v>0.98211640119552612</v>
      </c>
      <c r="AV256" s="63">
        <v>0.99775278568267822</v>
      </c>
      <c r="AW256" s="58">
        <v>193830.31632653062</v>
      </c>
      <c r="AX256" s="58">
        <v>162250</v>
      </c>
      <c r="AY256" s="61">
        <v>189185.86739926739</v>
      </c>
      <c r="AZ256" s="58">
        <v>159990</v>
      </c>
      <c r="BA256" s="59">
        <v>78.936264038085938</v>
      </c>
      <c r="BB256" s="59">
        <v>44</v>
      </c>
      <c r="BC256" s="62">
        <v>0.98184847831726074</v>
      </c>
      <c r="BD256" s="63">
        <v>0.99703484773635864</v>
      </c>
    </row>
    <row r="257" spans="1:56" x14ac:dyDescent="0.25">
      <c r="A257" s="47">
        <v>38534</v>
      </c>
      <c r="B257" s="48">
        <v>268</v>
      </c>
      <c r="E257" s="49">
        <v>148</v>
      </c>
      <c r="F257" s="49">
        <v>163</v>
      </c>
      <c r="H257" s="51">
        <v>51978603</v>
      </c>
      <c r="I257" s="52">
        <v>193950.01119402985</v>
      </c>
      <c r="J257" s="53">
        <v>166250</v>
      </c>
      <c r="K257" s="54">
        <v>66.675376892089844</v>
      </c>
      <c r="L257" s="54">
        <v>40</v>
      </c>
      <c r="M257" s="55">
        <v>0.9946141242980957</v>
      </c>
      <c r="N257" s="55">
        <v>1</v>
      </c>
      <c r="O257" s="55">
        <v>0.98825037479400635</v>
      </c>
      <c r="P257" s="56">
        <v>1</v>
      </c>
      <c r="W257" s="53">
        <v>180612.0608108108</v>
      </c>
      <c r="X257" s="53">
        <v>159900</v>
      </c>
      <c r="Y257" s="52">
        <v>209457.54601226994</v>
      </c>
      <c r="Z257" s="53">
        <v>161385</v>
      </c>
      <c r="AA257" s="54">
        <v>85.503067016601563</v>
      </c>
      <c r="AB257" s="54">
        <v>53</v>
      </c>
      <c r="AC257" s="55">
        <v>0.97725111246109009</v>
      </c>
      <c r="AD257" s="56">
        <v>0.98591548204421997</v>
      </c>
      <c r="AK257" s="57">
        <v>1111</v>
      </c>
      <c r="AL257" s="58">
        <v>201700789</v>
      </c>
      <c r="AM257" s="59">
        <v>1239</v>
      </c>
      <c r="AN257" s="60">
        <v>1240</v>
      </c>
      <c r="AO257" s="61">
        <v>181548.86498649864</v>
      </c>
      <c r="AP257" s="58">
        <v>159500</v>
      </c>
      <c r="AQ257" s="59">
        <v>71.338432312011719</v>
      </c>
      <c r="AR257" s="59">
        <v>40</v>
      </c>
      <c r="AS257" s="62">
        <v>0.98965358734130859</v>
      </c>
      <c r="AT257" s="62">
        <v>1</v>
      </c>
      <c r="AU257" s="62">
        <v>0.98199945688247681</v>
      </c>
      <c r="AV257" s="63">
        <v>1</v>
      </c>
      <c r="AW257" s="58">
        <v>194163.15092816789</v>
      </c>
      <c r="AX257" s="58">
        <v>162500</v>
      </c>
      <c r="AY257" s="61">
        <v>190419.03951612904</v>
      </c>
      <c r="AZ257" s="58">
        <v>160350</v>
      </c>
      <c r="BA257" s="59">
        <v>78.213706970214844</v>
      </c>
      <c r="BB257" s="59">
        <v>43</v>
      </c>
      <c r="BC257" s="62">
        <v>0.9820893406867981</v>
      </c>
      <c r="BD257" s="63">
        <v>0.99966084957122803</v>
      </c>
    </row>
    <row r="258" spans="1:56" x14ac:dyDescent="0.25">
      <c r="A258" s="47">
        <v>38504</v>
      </c>
      <c r="B258" s="48">
        <v>237</v>
      </c>
      <c r="E258" s="49">
        <v>153</v>
      </c>
      <c r="F258" s="49">
        <v>214</v>
      </c>
      <c r="H258" s="51">
        <v>45258620</v>
      </c>
      <c r="I258" s="52">
        <v>190964.64135021096</v>
      </c>
      <c r="J258" s="53">
        <v>157400</v>
      </c>
      <c r="K258" s="54">
        <v>67.489448547363281</v>
      </c>
      <c r="L258" s="54">
        <v>36</v>
      </c>
      <c r="M258" s="55">
        <v>0.98743629455566406</v>
      </c>
      <c r="N258" s="55">
        <v>1</v>
      </c>
      <c r="O258" s="55">
        <v>0.98109561204910278</v>
      </c>
      <c r="P258" s="56">
        <v>1</v>
      </c>
      <c r="W258" s="53">
        <v>191794.92810457517</v>
      </c>
      <c r="X258" s="53">
        <v>164900</v>
      </c>
      <c r="Y258" s="52">
        <v>193077.19158878503</v>
      </c>
      <c r="Z258" s="53">
        <v>166900</v>
      </c>
      <c r="AA258" s="54">
        <v>73.331779479980469</v>
      </c>
      <c r="AB258" s="54">
        <v>40</v>
      </c>
      <c r="AC258" s="55">
        <v>0.98416692018508911</v>
      </c>
      <c r="AD258" s="56">
        <v>0.99277937412261963</v>
      </c>
      <c r="AK258" s="57">
        <v>843</v>
      </c>
      <c r="AL258" s="58">
        <v>149722186</v>
      </c>
      <c r="AM258" s="59">
        <v>1091</v>
      </c>
      <c r="AN258" s="60">
        <v>1077</v>
      </c>
      <c r="AO258" s="61">
        <v>177606.3890865955</v>
      </c>
      <c r="AP258" s="58">
        <v>157000</v>
      </c>
      <c r="AQ258" s="59">
        <v>72.820877075195313</v>
      </c>
      <c r="AR258" s="59">
        <v>40</v>
      </c>
      <c r="AS258" s="62">
        <v>0.98807662725448608</v>
      </c>
      <c r="AT258" s="62">
        <v>1</v>
      </c>
      <c r="AU258" s="62">
        <v>0.98001223802566528</v>
      </c>
      <c r="AV258" s="63">
        <v>0.99921566247940063</v>
      </c>
      <c r="AW258" s="58">
        <v>196001.42896425299</v>
      </c>
      <c r="AX258" s="58">
        <v>162900</v>
      </c>
      <c r="AY258" s="61">
        <v>187537.63138347262</v>
      </c>
      <c r="AZ258" s="58">
        <v>160000</v>
      </c>
      <c r="BA258" s="59">
        <v>77.110488891601563</v>
      </c>
      <c r="BB258" s="59">
        <v>41</v>
      </c>
      <c r="BC258" s="62">
        <v>0.98282158374786377</v>
      </c>
      <c r="BD258" s="63">
        <v>1</v>
      </c>
    </row>
    <row r="259" spans="1:56" x14ac:dyDescent="0.25">
      <c r="A259" s="47">
        <v>38473</v>
      </c>
      <c r="B259" s="48">
        <v>200</v>
      </c>
      <c r="E259" s="49">
        <v>206</v>
      </c>
      <c r="F259" s="49">
        <v>219</v>
      </c>
      <c r="H259" s="51">
        <v>34008644</v>
      </c>
      <c r="I259" s="52">
        <v>170043.22</v>
      </c>
      <c r="J259" s="53">
        <v>156450</v>
      </c>
      <c r="K259" s="54">
        <v>68.209999084472656</v>
      </c>
      <c r="L259" s="54">
        <v>36</v>
      </c>
      <c r="M259" s="55">
        <v>0.98489224910736084</v>
      </c>
      <c r="N259" s="55">
        <v>1</v>
      </c>
      <c r="O259" s="55">
        <v>0.97951054573059082</v>
      </c>
      <c r="P259" s="56">
        <v>0.99519544839859009</v>
      </c>
      <c r="W259" s="53">
        <v>183693.68932038834</v>
      </c>
      <c r="X259" s="53">
        <v>156200</v>
      </c>
      <c r="Y259" s="52">
        <v>194299</v>
      </c>
      <c r="Z259" s="53">
        <v>156900</v>
      </c>
      <c r="AA259" s="54">
        <v>65.114158630371094</v>
      </c>
      <c r="AB259" s="54">
        <v>39</v>
      </c>
      <c r="AC259" s="55">
        <v>0.98240017890930176</v>
      </c>
      <c r="AD259" s="56">
        <v>0.99350649118423462</v>
      </c>
      <c r="AK259" s="57">
        <v>606</v>
      </c>
      <c r="AL259" s="58">
        <v>104463566</v>
      </c>
      <c r="AM259" s="59">
        <v>938</v>
      </c>
      <c r="AN259" s="60">
        <v>863</v>
      </c>
      <c r="AO259" s="61">
        <v>172382.12211221122</v>
      </c>
      <c r="AP259" s="58">
        <v>157000</v>
      </c>
      <c r="AQ259" s="59">
        <v>74.905937194824219</v>
      </c>
      <c r="AR259" s="59">
        <v>43.5</v>
      </c>
      <c r="AS259" s="62">
        <v>0.9883270263671875</v>
      </c>
      <c r="AT259" s="62">
        <v>1</v>
      </c>
      <c r="AU259" s="62">
        <v>0.97958850860595703</v>
      </c>
      <c r="AV259" s="63">
        <v>0.99769991636276245</v>
      </c>
      <c r="AW259" s="58">
        <v>196687.56396588485</v>
      </c>
      <c r="AX259" s="58">
        <v>162700</v>
      </c>
      <c r="AY259" s="61">
        <v>186163.97450753188</v>
      </c>
      <c r="AZ259" s="58">
        <v>159900</v>
      </c>
      <c r="BA259" s="59">
        <v>78.047508239746094</v>
      </c>
      <c r="BB259" s="59">
        <v>41</v>
      </c>
      <c r="BC259" s="62">
        <v>0.98248797655105591</v>
      </c>
      <c r="BD259" s="63">
        <v>1</v>
      </c>
    </row>
    <row r="260" spans="1:56" x14ac:dyDescent="0.25">
      <c r="A260" s="47">
        <v>38443</v>
      </c>
      <c r="B260" s="48">
        <v>135</v>
      </c>
      <c r="E260" s="49">
        <v>229</v>
      </c>
      <c r="F260" s="49">
        <v>216</v>
      </c>
      <c r="H260" s="51">
        <v>22405426</v>
      </c>
      <c r="I260" s="52">
        <v>165966.11851851852</v>
      </c>
      <c r="J260" s="53">
        <v>155000</v>
      </c>
      <c r="K260" s="54">
        <v>82.5111083984375</v>
      </c>
      <c r="L260" s="54">
        <v>49</v>
      </c>
      <c r="M260" s="55">
        <v>0.99070072174072266</v>
      </c>
      <c r="N260" s="55">
        <v>1</v>
      </c>
      <c r="O260" s="55">
        <v>0.97692573070526123</v>
      </c>
      <c r="P260" s="56">
        <v>1</v>
      </c>
      <c r="W260" s="53">
        <v>210119.1615720524</v>
      </c>
      <c r="X260" s="53">
        <v>169900</v>
      </c>
      <c r="Y260" s="52">
        <v>185583.50925925927</v>
      </c>
      <c r="Z260" s="53">
        <v>167900</v>
      </c>
      <c r="AA260" s="54">
        <v>68.393516540527344</v>
      </c>
      <c r="AB260" s="54">
        <v>33.5</v>
      </c>
      <c r="AC260" s="55">
        <v>0.98382681608200073</v>
      </c>
      <c r="AD260" s="56">
        <v>1</v>
      </c>
      <c r="AK260" s="57">
        <v>406</v>
      </c>
      <c r="AL260" s="58">
        <v>70454922</v>
      </c>
      <c r="AM260" s="59">
        <v>732</v>
      </c>
      <c r="AN260" s="60">
        <v>644</v>
      </c>
      <c r="AO260" s="61">
        <v>173534.29064039409</v>
      </c>
      <c r="AP260" s="58">
        <v>157450</v>
      </c>
      <c r="AQ260" s="59">
        <v>78.204437255859375</v>
      </c>
      <c r="AR260" s="59">
        <v>49</v>
      </c>
      <c r="AS260" s="62">
        <v>0.99001902341842651</v>
      </c>
      <c r="AT260" s="62">
        <v>1</v>
      </c>
      <c r="AU260" s="62">
        <v>0.97962695360183716</v>
      </c>
      <c r="AV260" s="63">
        <v>0.99856424331665039</v>
      </c>
      <c r="AW260" s="58">
        <v>200344.31010928962</v>
      </c>
      <c r="AX260" s="58">
        <v>164700</v>
      </c>
      <c r="AY260" s="61">
        <v>183397.5605590062</v>
      </c>
      <c r="AZ260" s="58">
        <v>160750</v>
      </c>
      <c r="BA260" s="59">
        <v>82.445655822753906</v>
      </c>
      <c r="BB260" s="59">
        <v>42.5</v>
      </c>
      <c r="BC260" s="62">
        <v>0.98251783847808838</v>
      </c>
      <c r="BD260" s="63">
        <v>1</v>
      </c>
    </row>
    <row r="261" spans="1:56" x14ac:dyDescent="0.25">
      <c r="A261" s="47">
        <v>38412</v>
      </c>
      <c r="B261" s="48">
        <v>139</v>
      </c>
      <c r="E261" s="49">
        <v>199</v>
      </c>
      <c r="F261" s="49">
        <v>186</v>
      </c>
      <c r="H261" s="51">
        <v>24859620</v>
      </c>
      <c r="I261" s="52">
        <v>178846.1870503597</v>
      </c>
      <c r="J261" s="53">
        <v>158900</v>
      </c>
      <c r="K261" s="54">
        <v>76.913665771484375</v>
      </c>
      <c r="L261" s="54">
        <v>48</v>
      </c>
      <c r="M261" s="55">
        <v>0.98879110813140869</v>
      </c>
      <c r="N261" s="55">
        <v>1</v>
      </c>
      <c r="O261" s="55">
        <v>0.98178195953369141</v>
      </c>
      <c r="P261" s="56">
        <v>1</v>
      </c>
      <c r="W261" s="53">
        <v>197702.51256281408</v>
      </c>
      <c r="X261" s="53">
        <v>164900</v>
      </c>
      <c r="Y261" s="52">
        <v>171571.97849462365</v>
      </c>
      <c r="Z261" s="53">
        <v>149900</v>
      </c>
      <c r="AA261" s="54">
        <v>65.833335876464844</v>
      </c>
      <c r="AB261" s="54">
        <v>36</v>
      </c>
      <c r="AC261" s="55">
        <v>0.98243451118469238</v>
      </c>
      <c r="AD261" s="56">
        <v>1</v>
      </c>
      <c r="AK261" s="57">
        <v>271</v>
      </c>
      <c r="AL261" s="58">
        <v>48049496</v>
      </c>
      <c r="AM261" s="59">
        <v>503</v>
      </c>
      <c r="AN261" s="60">
        <v>428</v>
      </c>
      <c r="AO261" s="61">
        <v>177304.41328413284</v>
      </c>
      <c r="AP261" s="58">
        <v>158000</v>
      </c>
      <c r="AQ261" s="59">
        <v>76.059043884277344</v>
      </c>
      <c r="AR261" s="59">
        <v>49</v>
      </c>
      <c r="AS261" s="62">
        <v>0.98967945575714111</v>
      </c>
      <c r="AT261" s="62">
        <v>1</v>
      </c>
      <c r="AU261" s="62">
        <v>0.98097258806228638</v>
      </c>
      <c r="AV261" s="63">
        <v>0.99669969081878662</v>
      </c>
      <c r="AW261" s="58">
        <v>195894.12922465208</v>
      </c>
      <c r="AX261" s="58">
        <v>161700</v>
      </c>
      <c r="AY261" s="61">
        <v>182294.3714953271</v>
      </c>
      <c r="AZ261" s="58">
        <v>159900</v>
      </c>
      <c r="BA261" s="59">
        <v>89.537384033203125</v>
      </c>
      <c r="BB261" s="59">
        <v>48</v>
      </c>
      <c r="BC261" s="62">
        <v>0.9818572998046875</v>
      </c>
      <c r="BD261" s="63">
        <v>1</v>
      </c>
    </row>
    <row r="262" spans="1:56" x14ac:dyDescent="0.25">
      <c r="A262" s="47">
        <v>38384</v>
      </c>
      <c r="B262" s="48">
        <v>74</v>
      </c>
      <c r="E262" s="49">
        <v>172</v>
      </c>
      <c r="F262" s="49">
        <v>130</v>
      </c>
      <c r="H262" s="51">
        <v>13101630</v>
      </c>
      <c r="I262" s="52">
        <v>177049.05405405405</v>
      </c>
      <c r="J262" s="53">
        <v>157450</v>
      </c>
      <c r="K262" s="54">
        <v>85.472976684570313</v>
      </c>
      <c r="L262" s="54">
        <v>58</v>
      </c>
      <c r="M262" s="55">
        <v>0.98812323808670044</v>
      </c>
      <c r="N262" s="55">
        <v>0.99545049667358398</v>
      </c>
      <c r="O262" s="55">
        <v>0.97446352243423462</v>
      </c>
      <c r="P262" s="56">
        <v>0.98933929204940796</v>
      </c>
      <c r="W262" s="53">
        <v>190141.84302325582</v>
      </c>
      <c r="X262" s="53">
        <v>157850</v>
      </c>
      <c r="Y262" s="52">
        <v>186495.02307692307</v>
      </c>
      <c r="Z262" s="53">
        <v>164700</v>
      </c>
      <c r="AA262" s="54">
        <v>89</v>
      </c>
      <c r="AB262" s="54">
        <v>58</v>
      </c>
      <c r="AC262" s="55">
        <v>0.98356115818023682</v>
      </c>
      <c r="AD262" s="56">
        <v>1</v>
      </c>
      <c r="AK262" s="57">
        <v>132</v>
      </c>
      <c r="AL262" s="58">
        <v>23189876</v>
      </c>
      <c r="AM262" s="59">
        <v>304</v>
      </c>
      <c r="AN262" s="60">
        <v>242</v>
      </c>
      <c r="AO262" s="61">
        <v>175680.87878787878</v>
      </c>
      <c r="AP262" s="58">
        <v>157000</v>
      </c>
      <c r="AQ262" s="59">
        <v>75.159088134765625</v>
      </c>
      <c r="AR262" s="59">
        <v>50</v>
      </c>
      <c r="AS262" s="62">
        <v>0.99061489105224609</v>
      </c>
      <c r="AT262" s="62">
        <v>0.99630343914031982</v>
      </c>
      <c r="AU262" s="62">
        <v>0.98012024164199829</v>
      </c>
      <c r="AV262" s="63">
        <v>0.99183201789855957</v>
      </c>
      <c r="AW262" s="58">
        <v>194710.35197368421</v>
      </c>
      <c r="AX262" s="58">
        <v>157975</v>
      </c>
      <c r="AY262" s="61">
        <v>190535.54958677685</v>
      </c>
      <c r="AZ262" s="58">
        <v>165000</v>
      </c>
      <c r="BA262" s="59">
        <v>107.75619506835938</v>
      </c>
      <c r="BB262" s="59">
        <v>63</v>
      </c>
      <c r="BC262" s="62">
        <v>0.98141360282897949</v>
      </c>
      <c r="BD262" s="63">
        <v>1</v>
      </c>
    </row>
    <row r="263" spans="1:56" x14ac:dyDescent="0.25">
      <c r="A263" s="47">
        <v>38353</v>
      </c>
      <c r="B263" s="48">
        <v>58</v>
      </c>
      <c r="E263" s="49">
        <v>132</v>
      </c>
      <c r="F263" s="49">
        <v>112</v>
      </c>
      <c r="H263" s="51">
        <v>10088246</v>
      </c>
      <c r="I263" s="52">
        <v>173935.27586206896</v>
      </c>
      <c r="J263" s="53">
        <v>156875</v>
      </c>
      <c r="K263" s="54">
        <v>62</v>
      </c>
      <c r="L263" s="54">
        <v>36</v>
      </c>
      <c r="M263" s="55">
        <v>0.99379384517669678</v>
      </c>
      <c r="N263" s="55">
        <v>0.99834984540939331</v>
      </c>
      <c r="O263" s="55">
        <v>0.98733747005462646</v>
      </c>
      <c r="P263" s="56">
        <v>0.9943310022354126</v>
      </c>
      <c r="W263" s="53">
        <v>200663.25757575757</v>
      </c>
      <c r="X263" s="53">
        <v>158500</v>
      </c>
      <c r="Y263" s="52">
        <v>195225.44642857142</v>
      </c>
      <c r="Z263" s="53">
        <v>167925</v>
      </c>
      <c r="AA263" s="54">
        <v>129.52677917480469</v>
      </c>
      <c r="AB263" s="54">
        <v>66</v>
      </c>
      <c r="AC263" s="55">
        <v>0.97892093658447266</v>
      </c>
      <c r="AD263" s="56">
        <v>0.99506312608718872</v>
      </c>
      <c r="AK263" s="57">
        <v>58</v>
      </c>
      <c r="AL263" s="58">
        <v>10088246</v>
      </c>
      <c r="AM263" s="59">
        <v>132</v>
      </c>
      <c r="AN263" s="60">
        <v>112</v>
      </c>
      <c r="AO263" s="61">
        <v>173935.27586206896</v>
      </c>
      <c r="AP263" s="58">
        <v>156875</v>
      </c>
      <c r="AQ263" s="59">
        <v>62</v>
      </c>
      <c r="AR263" s="59">
        <v>36</v>
      </c>
      <c r="AS263" s="62">
        <v>0.99379384517669678</v>
      </c>
      <c r="AT263" s="62">
        <v>0.99834984540939331</v>
      </c>
      <c r="AU263" s="62">
        <v>0.98733747005462646</v>
      </c>
      <c r="AV263" s="63">
        <v>0.9943310022354126</v>
      </c>
      <c r="AW263" s="58">
        <v>200663.25757575757</v>
      </c>
      <c r="AX263" s="58">
        <v>158500</v>
      </c>
      <c r="AY263" s="61">
        <v>195225.44642857142</v>
      </c>
      <c r="AZ263" s="58">
        <v>167925</v>
      </c>
      <c r="BA263" s="59">
        <v>129.52677917480469</v>
      </c>
      <c r="BB263" s="59">
        <v>66</v>
      </c>
      <c r="BC263" s="62">
        <v>0.97892093658447266</v>
      </c>
      <c r="BD263" s="63">
        <v>0.99506312608718872</v>
      </c>
    </row>
    <row r="264" spans="1:56" x14ac:dyDescent="0.25">
      <c r="A264" s="47">
        <v>38322</v>
      </c>
      <c r="B264" s="48">
        <v>101</v>
      </c>
      <c r="E264" s="49">
        <v>106</v>
      </c>
      <c r="F264" s="49">
        <v>70</v>
      </c>
      <c r="H264" s="51">
        <v>16784932</v>
      </c>
      <c r="I264" s="52">
        <v>166187.44554455444</v>
      </c>
      <c r="J264" s="53">
        <v>145900</v>
      </c>
      <c r="K264" s="54">
        <v>63.168315887451172</v>
      </c>
      <c r="L264" s="54">
        <v>51</v>
      </c>
      <c r="M264" s="55">
        <v>0.98534953594207764</v>
      </c>
      <c r="N264" s="55">
        <v>0.99210524559020996</v>
      </c>
      <c r="O264" s="55">
        <v>0.97630071640014648</v>
      </c>
      <c r="P264" s="56">
        <v>0.98535209894180298</v>
      </c>
      <c r="W264" s="53">
        <v>168292.59433962265</v>
      </c>
      <c r="X264" s="53">
        <v>159200</v>
      </c>
      <c r="Y264" s="52">
        <v>181504.14285714287</v>
      </c>
      <c r="Z264" s="53">
        <v>164900</v>
      </c>
      <c r="AA264" s="54">
        <v>74.814285278320313</v>
      </c>
      <c r="AB264" s="54">
        <v>55.5</v>
      </c>
      <c r="AC264" s="55">
        <v>0.98284608125686646</v>
      </c>
      <c r="AD264" s="56">
        <v>0.99034738540649414</v>
      </c>
      <c r="AK264" s="57">
        <v>1706</v>
      </c>
      <c r="AL264" s="58">
        <v>307274524</v>
      </c>
      <c r="AM264" s="59">
        <v>1768</v>
      </c>
      <c r="AN264" s="60">
        <v>1707</v>
      </c>
      <c r="AO264" s="61">
        <v>180114.02344665886</v>
      </c>
      <c r="AP264" s="58">
        <v>153900</v>
      </c>
      <c r="AQ264" s="59">
        <v>60.118404388427734</v>
      </c>
      <c r="AR264" s="59">
        <v>32</v>
      </c>
      <c r="AS264" s="62">
        <v>0.99024230241775513</v>
      </c>
      <c r="AT264" s="62">
        <v>1</v>
      </c>
      <c r="AU264" s="62">
        <v>0.98449462652206421</v>
      </c>
      <c r="AV264" s="63">
        <v>1</v>
      </c>
      <c r="AW264" s="58">
        <v>182262.48981900452</v>
      </c>
      <c r="AX264" s="58">
        <v>155900</v>
      </c>
      <c r="AY264" s="61">
        <v>182373.16813122437</v>
      </c>
      <c r="AZ264" s="58">
        <v>154900</v>
      </c>
      <c r="BA264" s="59">
        <v>59.021091461181641</v>
      </c>
      <c r="BB264" s="59">
        <v>32</v>
      </c>
      <c r="BC264" s="62">
        <v>0.98454147577285767</v>
      </c>
      <c r="BD264" s="63">
        <v>1</v>
      </c>
    </row>
    <row r="265" spans="1:56" x14ac:dyDescent="0.25">
      <c r="A265" s="47">
        <v>38292</v>
      </c>
      <c r="B265" s="48">
        <v>118</v>
      </c>
      <c r="E265" s="49">
        <v>89</v>
      </c>
      <c r="F265" s="49">
        <v>99</v>
      </c>
      <c r="H265" s="51">
        <v>22091352</v>
      </c>
      <c r="I265" s="52">
        <v>187214.84745762713</v>
      </c>
      <c r="J265" s="53">
        <v>158200</v>
      </c>
      <c r="K265" s="54">
        <v>59.686439514160156</v>
      </c>
      <c r="L265" s="54">
        <v>37</v>
      </c>
      <c r="M265" s="55">
        <v>0.98571300506591797</v>
      </c>
      <c r="N265" s="55">
        <v>0.99358892440795898</v>
      </c>
      <c r="O265" s="55">
        <v>0.97380053997039795</v>
      </c>
      <c r="P265" s="56">
        <v>0.98333334922790527</v>
      </c>
      <c r="W265" s="53">
        <v>185738.42696629214</v>
      </c>
      <c r="X265" s="53">
        <v>154900</v>
      </c>
      <c r="Y265" s="52">
        <v>167361.41414141413</v>
      </c>
      <c r="Z265" s="53">
        <v>149900</v>
      </c>
      <c r="AA265" s="54">
        <v>62.343433380126953</v>
      </c>
      <c r="AB265" s="54">
        <v>49</v>
      </c>
      <c r="AC265" s="55">
        <v>0.97918897867202759</v>
      </c>
      <c r="AD265" s="56">
        <v>0.98583567142486572</v>
      </c>
      <c r="AK265" s="57">
        <v>1605</v>
      </c>
      <c r="AL265" s="58">
        <v>290489592</v>
      </c>
      <c r="AM265" s="59">
        <v>1662</v>
      </c>
      <c r="AN265" s="60">
        <v>1637</v>
      </c>
      <c r="AO265" s="61">
        <v>180990.4</v>
      </c>
      <c r="AP265" s="58">
        <v>154100</v>
      </c>
      <c r="AQ265" s="59">
        <v>59.926479339599609</v>
      </c>
      <c r="AR265" s="59">
        <v>31</v>
      </c>
      <c r="AS265" s="62">
        <v>0.99055022001266479</v>
      </c>
      <c r="AT265" s="62">
        <v>1</v>
      </c>
      <c r="AU265" s="62">
        <v>0.98501092195510864</v>
      </c>
      <c r="AV265" s="63">
        <v>1</v>
      </c>
      <c r="AW265" s="58">
        <v>183153.46991576414</v>
      </c>
      <c r="AX265" s="58">
        <v>155650</v>
      </c>
      <c r="AY265" s="61">
        <v>182410.32864996945</v>
      </c>
      <c r="AZ265" s="58">
        <v>154900</v>
      </c>
      <c r="BA265" s="59">
        <v>58.345752716064453</v>
      </c>
      <c r="BB265" s="59">
        <v>31</v>
      </c>
      <c r="BC265" s="62">
        <v>0.98461407423019409</v>
      </c>
      <c r="BD265" s="63">
        <v>1</v>
      </c>
    </row>
    <row r="266" spans="1:56" x14ac:dyDescent="0.25">
      <c r="A266" s="47">
        <v>38261</v>
      </c>
      <c r="B266" s="48">
        <v>98</v>
      </c>
      <c r="E266" s="49">
        <v>123</v>
      </c>
      <c r="F266" s="49">
        <v>119</v>
      </c>
      <c r="H266" s="51">
        <v>21797418</v>
      </c>
      <c r="I266" s="52">
        <v>222422.63265306121</v>
      </c>
      <c r="J266" s="53">
        <v>159500</v>
      </c>
      <c r="K266" s="54">
        <v>62.928569793701172</v>
      </c>
      <c r="L266" s="54">
        <v>34.5</v>
      </c>
      <c r="M266" s="55">
        <v>0.98774564266204834</v>
      </c>
      <c r="N266" s="55">
        <v>0.9936491847038269</v>
      </c>
      <c r="O266" s="55">
        <v>0.98125362396240234</v>
      </c>
      <c r="P266" s="56">
        <v>0.98914533853530884</v>
      </c>
      <c r="W266" s="53">
        <v>168311.1056910569</v>
      </c>
      <c r="X266" s="53">
        <v>155900</v>
      </c>
      <c r="Y266" s="52">
        <v>190689.63025210085</v>
      </c>
      <c r="Z266" s="53">
        <v>155900</v>
      </c>
      <c r="AA266" s="54">
        <v>56.361343383789063</v>
      </c>
      <c r="AB266" s="54">
        <v>38</v>
      </c>
      <c r="AC266" s="55">
        <v>0.97024410963058472</v>
      </c>
      <c r="AD266" s="56">
        <v>0.98012900352478027</v>
      </c>
      <c r="AK266" s="57">
        <v>1487</v>
      </c>
      <c r="AL266" s="58">
        <v>268398240</v>
      </c>
      <c r="AM266" s="59">
        <v>1573</v>
      </c>
      <c r="AN266" s="60">
        <v>1538</v>
      </c>
      <c r="AO266" s="61">
        <v>180496.46267652992</v>
      </c>
      <c r="AP266" s="58">
        <v>154000</v>
      </c>
      <c r="AQ266" s="59">
        <v>59.945526123046875</v>
      </c>
      <c r="AR266" s="59">
        <v>29</v>
      </c>
      <c r="AS266" s="62">
        <v>0.99093407392501831</v>
      </c>
      <c r="AT266" s="62">
        <v>1</v>
      </c>
      <c r="AU266" s="62">
        <v>0.98589354753494263</v>
      </c>
      <c r="AV266" s="63">
        <v>1</v>
      </c>
      <c r="AW266" s="58">
        <v>183007.21360457723</v>
      </c>
      <c r="AX266" s="58">
        <v>155900</v>
      </c>
      <c r="AY266" s="61">
        <v>183379.01690507153</v>
      </c>
      <c r="AZ266" s="58">
        <v>154975</v>
      </c>
      <c r="BA266" s="59">
        <v>58.088424682617188</v>
      </c>
      <c r="BB266" s="59">
        <v>29.5</v>
      </c>
      <c r="BC266" s="62">
        <v>0.98496371507644653</v>
      </c>
      <c r="BD266" s="63">
        <v>1</v>
      </c>
    </row>
    <row r="267" spans="1:56" x14ac:dyDescent="0.25">
      <c r="A267" s="47">
        <v>38231</v>
      </c>
      <c r="B267" s="48">
        <v>100</v>
      </c>
      <c r="E267" s="49">
        <v>110</v>
      </c>
      <c r="F267" s="49">
        <v>87</v>
      </c>
      <c r="H267" s="51">
        <v>20392674</v>
      </c>
      <c r="I267" s="52">
        <v>203926.74</v>
      </c>
      <c r="J267" s="53">
        <v>169725</v>
      </c>
      <c r="K267" s="54">
        <v>66.589996337890625</v>
      </c>
      <c r="L267" s="54">
        <v>33</v>
      </c>
      <c r="M267" s="55">
        <v>0.98557847738265991</v>
      </c>
      <c r="N267" s="55">
        <v>0.99454605579376221</v>
      </c>
      <c r="O267" s="55">
        <v>0.96423977613449097</v>
      </c>
      <c r="P267" s="56">
        <v>0.98415344953536987</v>
      </c>
      <c r="W267" s="53">
        <v>176887.27272727274</v>
      </c>
      <c r="X267" s="53">
        <v>144700</v>
      </c>
      <c r="Y267" s="52">
        <v>178309.19540229885</v>
      </c>
      <c r="Z267" s="53">
        <v>155000</v>
      </c>
      <c r="AA267" s="54">
        <v>51.022987365722656</v>
      </c>
      <c r="AB267" s="54">
        <v>29</v>
      </c>
      <c r="AC267" s="55">
        <v>0.97515684366226196</v>
      </c>
      <c r="AD267" s="56">
        <v>0.99336510896682739</v>
      </c>
      <c r="AK267" s="57">
        <v>1389</v>
      </c>
      <c r="AL267" s="58">
        <v>246600822</v>
      </c>
      <c r="AM267" s="59">
        <v>1450</v>
      </c>
      <c r="AN267" s="60">
        <v>1419</v>
      </c>
      <c r="AO267" s="61">
        <v>177538.3887688985</v>
      </c>
      <c r="AP267" s="58">
        <v>153000</v>
      </c>
      <c r="AQ267" s="59">
        <v>59.735061645507813</v>
      </c>
      <c r="AR267" s="59">
        <v>29</v>
      </c>
      <c r="AS267" s="62">
        <v>0.99115902185440063</v>
      </c>
      <c r="AT267" s="62">
        <v>1</v>
      </c>
      <c r="AU267" s="62">
        <v>0.98622119426727295</v>
      </c>
      <c r="AV267" s="63">
        <v>1</v>
      </c>
      <c r="AW267" s="58">
        <v>184253.84896551725</v>
      </c>
      <c r="AX267" s="58">
        <v>155000</v>
      </c>
      <c r="AY267" s="61">
        <v>182765.93516560958</v>
      </c>
      <c r="AZ267" s="58">
        <v>154900</v>
      </c>
      <c r="BA267" s="59">
        <v>58.233261108398438</v>
      </c>
      <c r="BB267" s="59">
        <v>28</v>
      </c>
      <c r="BC267" s="62">
        <v>0.98618859052658081</v>
      </c>
      <c r="BD267" s="63">
        <v>1</v>
      </c>
    </row>
    <row r="268" spans="1:56" x14ac:dyDescent="0.25">
      <c r="A268" s="47">
        <v>38200</v>
      </c>
      <c r="B268" s="48">
        <v>139</v>
      </c>
      <c r="E268" s="49">
        <v>152</v>
      </c>
      <c r="F268" s="49">
        <v>94</v>
      </c>
      <c r="H268" s="51">
        <v>25989941</v>
      </c>
      <c r="I268" s="52">
        <v>186977.99280575541</v>
      </c>
      <c r="J268" s="53">
        <v>155900</v>
      </c>
      <c r="K268" s="54">
        <v>53.028778076171875</v>
      </c>
      <c r="L268" s="54">
        <v>26</v>
      </c>
      <c r="M268" s="55">
        <v>0.99002820253372192</v>
      </c>
      <c r="N268" s="55">
        <v>0.99307161569595337</v>
      </c>
      <c r="O268" s="55">
        <v>0.98496001958847046</v>
      </c>
      <c r="P268" s="56">
        <v>0.9927942156791687</v>
      </c>
      <c r="W268" s="53">
        <v>191787.82894736843</v>
      </c>
      <c r="X268" s="53">
        <v>159900</v>
      </c>
      <c r="Y268" s="52">
        <v>189763.29787234042</v>
      </c>
      <c r="Z268" s="53">
        <v>164250</v>
      </c>
      <c r="AA268" s="54">
        <v>66.7872314453125</v>
      </c>
      <c r="AB268" s="54">
        <v>39</v>
      </c>
      <c r="AC268" s="55">
        <v>0.9621313214302063</v>
      </c>
      <c r="AD268" s="56">
        <v>0.98170351982116699</v>
      </c>
      <c r="AK268" s="57">
        <v>1289</v>
      </c>
      <c r="AL268" s="58">
        <v>226208148</v>
      </c>
      <c r="AM268" s="59">
        <v>1340</v>
      </c>
      <c r="AN268" s="60">
        <v>1332</v>
      </c>
      <c r="AO268" s="61">
        <v>175491.19317300234</v>
      </c>
      <c r="AP268" s="58">
        <v>152000</v>
      </c>
      <c r="AQ268" s="59">
        <v>59.203258514404297</v>
      </c>
      <c r="AR268" s="59">
        <v>28</v>
      </c>
      <c r="AS268" s="62">
        <v>0.99159198999404907</v>
      </c>
      <c r="AT268" s="62">
        <v>1</v>
      </c>
      <c r="AU268" s="62">
        <v>0.98790943622589111</v>
      </c>
      <c r="AV268" s="63">
        <v>1</v>
      </c>
      <c r="AW268" s="58">
        <v>184858.56791044777</v>
      </c>
      <c r="AX268" s="58">
        <v>155900</v>
      </c>
      <c r="AY268" s="61">
        <v>183057.02852852852</v>
      </c>
      <c r="AZ268" s="58">
        <v>154900</v>
      </c>
      <c r="BA268" s="59">
        <v>58.704204559326172</v>
      </c>
      <c r="BB268" s="59">
        <v>28</v>
      </c>
      <c r="BC268" s="62">
        <v>0.98690086603164673</v>
      </c>
      <c r="BD268" s="63">
        <v>1</v>
      </c>
    </row>
    <row r="269" spans="1:56" x14ac:dyDescent="0.25">
      <c r="A269" s="47">
        <v>38169</v>
      </c>
      <c r="B269" s="48">
        <v>244</v>
      </c>
      <c r="E269" s="49">
        <v>110</v>
      </c>
      <c r="F269" s="49">
        <v>134</v>
      </c>
      <c r="H269" s="51">
        <v>41539890</v>
      </c>
      <c r="I269" s="52">
        <v>170245.45081967214</v>
      </c>
      <c r="J269" s="53">
        <v>151250</v>
      </c>
      <c r="K269" s="54">
        <v>51.680328369140625</v>
      </c>
      <c r="L269" s="54">
        <v>24</v>
      </c>
      <c r="M269" s="55">
        <v>0.99172353744506836</v>
      </c>
      <c r="N269" s="55">
        <v>1</v>
      </c>
      <c r="O269" s="55">
        <v>0.9866100549697876</v>
      </c>
      <c r="P269" s="56">
        <v>1</v>
      </c>
      <c r="W269" s="53">
        <v>197307.09090909091</v>
      </c>
      <c r="X269" s="53">
        <v>155750</v>
      </c>
      <c r="Y269" s="52">
        <v>195676.71641791044</v>
      </c>
      <c r="Z269" s="53">
        <v>157700</v>
      </c>
      <c r="AA269" s="54">
        <v>63.761192321777344</v>
      </c>
      <c r="AB269" s="54">
        <v>33.5</v>
      </c>
      <c r="AC269" s="55">
        <v>0.98354107141494751</v>
      </c>
      <c r="AD269" s="56">
        <v>0.99078094959259033</v>
      </c>
      <c r="AK269" s="57">
        <v>1150</v>
      </c>
      <c r="AL269" s="58">
        <v>200218207</v>
      </c>
      <c r="AM269" s="59">
        <v>1188</v>
      </c>
      <c r="AN269" s="60">
        <v>1238</v>
      </c>
      <c r="AO269" s="61">
        <v>174102.78869565218</v>
      </c>
      <c r="AP269" s="58">
        <v>151900</v>
      </c>
      <c r="AQ269" s="59">
        <v>59.949565887451172</v>
      </c>
      <c r="AR269" s="59">
        <v>29</v>
      </c>
      <c r="AS269" s="62">
        <v>0.99178099632263184</v>
      </c>
      <c r="AT269" s="62">
        <v>1</v>
      </c>
      <c r="AU269" s="62">
        <v>0.98826593160629272</v>
      </c>
      <c r="AV269" s="63">
        <v>1</v>
      </c>
      <c r="AW269" s="58">
        <v>183971.9957912458</v>
      </c>
      <c r="AX269" s="58">
        <v>155000</v>
      </c>
      <c r="AY269" s="61">
        <v>182547.82875605815</v>
      </c>
      <c r="AZ269" s="58">
        <v>154900</v>
      </c>
      <c r="BA269" s="59">
        <v>58.090469360351563</v>
      </c>
      <c r="BB269" s="59">
        <v>27.5</v>
      </c>
      <c r="BC269" s="62">
        <v>0.9887816309928894</v>
      </c>
      <c r="BD269" s="63">
        <v>1</v>
      </c>
    </row>
    <row r="270" spans="1:56" x14ac:dyDescent="0.25">
      <c r="A270" s="47">
        <v>38139</v>
      </c>
      <c r="B270" s="48">
        <v>266</v>
      </c>
      <c r="E270" s="49">
        <v>161</v>
      </c>
      <c r="F270" s="49">
        <v>175</v>
      </c>
      <c r="H270" s="51">
        <v>48700909</v>
      </c>
      <c r="I270" s="52">
        <v>183086.12406015038</v>
      </c>
      <c r="J270" s="53">
        <v>155700</v>
      </c>
      <c r="K270" s="54">
        <v>48.293231964111328</v>
      </c>
      <c r="L270" s="54">
        <v>22</v>
      </c>
      <c r="M270" s="55">
        <v>0.9959481954574585</v>
      </c>
      <c r="N270" s="55">
        <v>1</v>
      </c>
      <c r="O270" s="55">
        <v>0.99403637647628784</v>
      </c>
      <c r="P270" s="56">
        <v>1</v>
      </c>
      <c r="W270" s="53">
        <v>170049.67701863355</v>
      </c>
      <c r="X270" s="53">
        <v>148000</v>
      </c>
      <c r="Y270" s="52">
        <v>193418.84571428571</v>
      </c>
      <c r="Z270" s="53">
        <v>148000</v>
      </c>
      <c r="AA270" s="54">
        <v>52.794284820556641</v>
      </c>
      <c r="AB270" s="54">
        <v>23</v>
      </c>
      <c r="AC270" s="55">
        <v>0.98508739471435547</v>
      </c>
      <c r="AD270" s="56">
        <v>1</v>
      </c>
      <c r="AK270" s="57">
        <v>906</v>
      </c>
      <c r="AL270" s="58">
        <v>158678317</v>
      </c>
      <c r="AM270" s="59">
        <v>1078</v>
      </c>
      <c r="AN270" s="60">
        <v>1104</v>
      </c>
      <c r="AO270" s="61">
        <v>175141.6302428256</v>
      </c>
      <c r="AP270" s="58">
        <v>152200</v>
      </c>
      <c r="AQ270" s="59">
        <v>62.176601409912109</v>
      </c>
      <c r="AR270" s="59">
        <v>31</v>
      </c>
      <c r="AS270" s="62">
        <v>0.99179649353027344</v>
      </c>
      <c r="AT270" s="62">
        <v>1</v>
      </c>
      <c r="AU270" s="62">
        <v>0.9887118935585022</v>
      </c>
      <c r="AV270" s="63">
        <v>1</v>
      </c>
      <c r="AW270" s="58">
        <v>182611.27179962894</v>
      </c>
      <c r="AX270" s="58">
        <v>155000</v>
      </c>
      <c r="AY270" s="61">
        <v>180954.28623188406</v>
      </c>
      <c r="AZ270" s="58">
        <v>154700</v>
      </c>
      <c r="BA270" s="59">
        <v>57.402172088623047</v>
      </c>
      <c r="BB270" s="59">
        <v>27</v>
      </c>
      <c r="BC270" s="62">
        <v>0.9894176721572876</v>
      </c>
      <c r="BD270" s="63">
        <v>1</v>
      </c>
    </row>
    <row r="271" spans="1:56" x14ac:dyDescent="0.25">
      <c r="A271" s="47">
        <v>38108</v>
      </c>
      <c r="B271" s="48">
        <v>241</v>
      </c>
      <c r="E271" s="49">
        <v>158</v>
      </c>
      <c r="F271" s="49">
        <v>217</v>
      </c>
      <c r="H271" s="51">
        <v>43108247</v>
      </c>
      <c r="I271" s="52">
        <v>178872.39419087136</v>
      </c>
      <c r="J271" s="53">
        <v>156900</v>
      </c>
      <c r="K271" s="54">
        <v>56.178424835205078</v>
      </c>
      <c r="L271" s="54">
        <v>26</v>
      </c>
      <c r="M271" s="55">
        <v>0.99174588918685913</v>
      </c>
      <c r="N271" s="55">
        <v>1</v>
      </c>
      <c r="O271" s="55">
        <v>0.99123990535736084</v>
      </c>
      <c r="P271" s="56">
        <v>1</v>
      </c>
      <c r="W271" s="53">
        <v>209127.91139240508</v>
      </c>
      <c r="X271" s="53">
        <v>159900</v>
      </c>
      <c r="Y271" s="52">
        <v>182272.39631336406</v>
      </c>
      <c r="Z271" s="53">
        <v>156900</v>
      </c>
      <c r="AA271" s="54">
        <v>50.184329986572266</v>
      </c>
      <c r="AB271" s="54">
        <v>27</v>
      </c>
      <c r="AC271" s="55">
        <v>0.98835891485214233</v>
      </c>
      <c r="AD271" s="56">
        <v>1</v>
      </c>
      <c r="AK271" s="57">
        <v>640</v>
      </c>
      <c r="AL271" s="58">
        <v>109977408</v>
      </c>
      <c r="AM271" s="59">
        <v>917</v>
      </c>
      <c r="AN271" s="60">
        <v>929</v>
      </c>
      <c r="AO271" s="61">
        <v>171839.7</v>
      </c>
      <c r="AP271" s="58">
        <v>150000</v>
      </c>
      <c r="AQ271" s="59">
        <v>67.946876525878906</v>
      </c>
      <c r="AR271" s="59">
        <v>35</v>
      </c>
      <c r="AS271" s="62">
        <v>0.99007093906402588</v>
      </c>
      <c r="AT271" s="62">
        <v>1</v>
      </c>
      <c r="AU271" s="62">
        <v>0.98649889230728149</v>
      </c>
      <c r="AV271" s="63">
        <v>1</v>
      </c>
      <c r="AW271" s="58">
        <v>184816.74263904034</v>
      </c>
      <c r="AX271" s="58">
        <v>157500</v>
      </c>
      <c r="AY271" s="61">
        <v>178606.27987082885</v>
      </c>
      <c r="AZ271" s="58">
        <v>154900</v>
      </c>
      <c r="BA271" s="59">
        <v>58.270183563232422</v>
      </c>
      <c r="BB271" s="59">
        <v>27</v>
      </c>
      <c r="BC271" s="62">
        <v>0.99023342132568359</v>
      </c>
      <c r="BD271" s="63">
        <v>1</v>
      </c>
    </row>
    <row r="272" spans="1:56" x14ac:dyDescent="0.25">
      <c r="A272" s="47">
        <v>38078</v>
      </c>
      <c r="B272" s="48">
        <v>145</v>
      </c>
      <c r="E272" s="49">
        <v>238</v>
      </c>
      <c r="F272" s="49">
        <v>245</v>
      </c>
      <c r="H272" s="51">
        <v>23552083</v>
      </c>
      <c r="I272" s="52">
        <v>162428.15862068965</v>
      </c>
      <c r="J272" s="53">
        <v>146500</v>
      </c>
      <c r="K272" s="54">
        <v>60.489654541015625</v>
      </c>
      <c r="L272" s="54">
        <v>28</v>
      </c>
      <c r="M272" s="55">
        <v>0.99281835556030273</v>
      </c>
      <c r="N272" s="55">
        <v>1</v>
      </c>
      <c r="O272" s="55">
        <v>0.99057698249816895</v>
      </c>
      <c r="P272" s="56">
        <v>1</v>
      </c>
      <c r="W272" s="53">
        <v>177261.55462184874</v>
      </c>
      <c r="X272" s="53">
        <v>149900</v>
      </c>
      <c r="Y272" s="52">
        <v>178826.73469387754</v>
      </c>
      <c r="Z272" s="53">
        <v>155000</v>
      </c>
      <c r="AA272" s="54">
        <v>49.955101013183594</v>
      </c>
      <c r="AB272" s="54">
        <v>23</v>
      </c>
      <c r="AC272" s="55">
        <v>0.99767053127288818</v>
      </c>
      <c r="AD272" s="56">
        <v>1</v>
      </c>
      <c r="AK272" s="57">
        <v>399</v>
      </c>
      <c r="AL272" s="58">
        <v>66869161</v>
      </c>
      <c r="AM272" s="59">
        <v>759</v>
      </c>
      <c r="AN272" s="60">
        <v>712</v>
      </c>
      <c r="AO272" s="61">
        <v>167591.88220551377</v>
      </c>
      <c r="AP272" s="58">
        <v>146500</v>
      </c>
      <c r="AQ272" s="59">
        <v>75.055137634277344</v>
      </c>
      <c r="AR272" s="59">
        <v>46</v>
      </c>
      <c r="AS272" s="62">
        <v>0.9890592098236084</v>
      </c>
      <c r="AT272" s="62">
        <v>1</v>
      </c>
      <c r="AU272" s="62">
        <v>0.98363524675369263</v>
      </c>
      <c r="AV272" s="63">
        <v>1</v>
      </c>
      <c r="AW272" s="58">
        <v>179755.91963109354</v>
      </c>
      <c r="AX272" s="58">
        <v>157400</v>
      </c>
      <c r="AY272" s="61">
        <v>177488.9382022472</v>
      </c>
      <c r="AZ272" s="58">
        <v>154900</v>
      </c>
      <c r="BA272" s="59">
        <v>60.734550476074219</v>
      </c>
      <c r="BB272" s="59">
        <v>27</v>
      </c>
      <c r="BC272" s="62">
        <v>0.99080467224121094</v>
      </c>
      <c r="BD272" s="63">
        <v>1</v>
      </c>
    </row>
    <row r="273" spans="1:56" x14ac:dyDescent="0.25">
      <c r="A273" s="47">
        <v>38047</v>
      </c>
      <c r="B273" s="48">
        <v>124</v>
      </c>
      <c r="E273" s="49">
        <v>239</v>
      </c>
      <c r="F273" s="49">
        <v>215</v>
      </c>
      <c r="H273" s="51">
        <v>21441976</v>
      </c>
      <c r="I273" s="52">
        <v>172919.16129032258</v>
      </c>
      <c r="J273" s="53">
        <v>148950</v>
      </c>
      <c r="K273" s="54">
        <v>73.483871459960938</v>
      </c>
      <c r="L273" s="54">
        <v>46.5</v>
      </c>
      <c r="M273" s="55">
        <v>0.98891043663024902</v>
      </c>
      <c r="N273" s="55">
        <v>1</v>
      </c>
      <c r="O273" s="55">
        <v>0.98274815082550049</v>
      </c>
      <c r="P273" s="56">
        <v>1</v>
      </c>
      <c r="W273" s="53">
        <v>188887.66108786612</v>
      </c>
      <c r="X273" s="53">
        <v>159900</v>
      </c>
      <c r="Y273" s="52">
        <v>180352.79534883721</v>
      </c>
      <c r="Z273" s="53">
        <v>157800</v>
      </c>
      <c r="AA273" s="54">
        <v>54.060466766357422</v>
      </c>
      <c r="AB273" s="54">
        <v>20</v>
      </c>
      <c r="AC273" s="55">
        <v>0.98819887638092041</v>
      </c>
      <c r="AD273" s="56">
        <v>1</v>
      </c>
      <c r="AK273" s="57">
        <v>254</v>
      </c>
      <c r="AL273" s="58">
        <v>43317078</v>
      </c>
      <c r="AM273" s="59">
        <v>521</v>
      </c>
      <c r="AN273" s="60">
        <v>467</v>
      </c>
      <c r="AO273" s="61">
        <v>170539.67716535434</v>
      </c>
      <c r="AP273" s="58">
        <v>146500</v>
      </c>
      <c r="AQ273" s="59">
        <v>83.370079040527344</v>
      </c>
      <c r="AR273" s="59">
        <v>61</v>
      </c>
      <c r="AS273" s="62">
        <v>0.98691320419311523</v>
      </c>
      <c r="AT273" s="62">
        <v>1</v>
      </c>
      <c r="AU273" s="62">
        <v>0.97967243194580078</v>
      </c>
      <c r="AV273" s="63">
        <v>0.99861061573028564</v>
      </c>
      <c r="AW273" s="58">
        <v>180895.38003838772</v>
      </c>
      <c r="AX273" s="58">
        <v>157900</v>
      </c>
      <c r="AY273" s="61">
        <v>176787.09635974304</v>
      </c>
      <c r="AZ273" s="58">
        <v>153900</v>
      </c>
      <c r="BA273" s="59">
        <v>66.389724731445313</v>
      </c>
      <c r="BB273" s="59">
        <v>30</v>
      </c>
      <c r="BC273" s="62">
        <v>0.98720270395278931</v>
      </c>
      <c r="BD273" s="63">
        <v>1</v>
      </c>
    </row>
    <row r="274" spans="1:56" x14ac:dyDescent="0.25">
      <c r="A274" s="47">
        <v>38018</v>
      </c>
      <c r="B274" s="48">
        <v>65</v>
      </c>
      <c r="E274" s="49">
        <v>154</v>
      </c>
      <c r="F274" s="49">
        <v>136</v>
      </c>
      <c r="H274" s="51">
        <v>11385486</v>
      </c>
      <c r="I274" s="52">
        <v>175161.32307692309</v>
      </c>
      <c r="J274" s="53">
        <v>149900</v>
      </c>
      <c r="K274" s="54">
        <v>96.892311096191406</v>
      </c>
      <c r="L274" s="54">
        <v>73</v>
      </c>
      <c r="M274" s="55">
        <v>0.98149347305297852</v>
      </c>
      <c r="N274" s="55">
        <v>0.99069333076477051</v>
      </c>
      <c r="O274" s="55">
        <v>0.97519248723983765</v>
      </c>
      <c r="P274" s="56">
        <v>0.99037688970565796</v>
      </c>
      <c r="W274" s="53">
        <v>172796.76623376625</v>
      </c>
      <c r="X274" s="53">
        <v>154950</v>
      </c>
      <c r="Y274" s="52">
        <v>167469.36029411765</v>
      </c>
      <c r="Z274" s="53">
        <v>144900</v>
      </c>
      <c r="AA274" s="54">
        <v>75.154411315917969</v>
      </c>
      <c r="AB274" s="54">
        <v>32.5</v>
      </c>
      <c r="AC274" s="55">
        <v>0.98272436857223511</v>
      </c>
      <c r="AD274" s="56">
        <v>0.99632084369659424</v>
      </c>
      <c r="AK274" s="57">
        <v>130</v>
      </c>
      <c r="AL274" s="58">
        <v>21875102</v>
      </c>
      <c r="AM274" s="59">
        <v>282</v>
      </c>
      <c r="AN274" s="60">
        <v>252</v>
      </c>
      <c r="AO274" s="61">
        <v>168270.0153846154</v>
      </c>
      <c r="AP274" s="58">
        <v>144450</v>
      </c>
      <c r="AQ274" s="59">
        <v>92.800003051757813</v>
      </c>
      <c r="AR274" s="59">
        <v>68.5</v>
      </c>
      <c r="AS274" s="62">
        <v>0.98500823974609375</v>
      </c>
      <c r="AT274" s="62">
        <v>0.99682891368865967</v>
      </c>
      <c r="AU274" s="62">
        <v>0.97673863172531128</v>
      </c>
      <c r="AV274" s="63">
        <v>0.9951629638671875</v>
      </c>
      <c r="AW274" s="58">
        <v>174121.78014184398</v>
      </c>
      <c r="AX274" s="58">
        <v>154950</v>
      </c>
      <c r="AY274" s="61">
        <v>173744.93253968254</v>
      </c>
      <c r="AZ274" s="58">
        <v>147900</v>
      </c>
      <c r="BA274" s="59">
        <v>76.908729553222656</v>
      </c>
      <c r="BB274" s="59">
        <v>43</v>
      </c>
      <c r="BC274" s="62">
        <v>0.98635286092758179</v>
      </c>
      <c r="BD274" s="63">
        <v>1</v>
      </c>
    </row>
    <row r="275" spans="1:56" x14ac:dyDescent="0.25">
      <c r="A275" s="47">
        <v>37987</v>
      </c>
      <c r="B275" s="48">
        <v>65</v>
      </c>
      <c r="E275" s="49">
        <v>128</v>
      </c>
      <c r="F275" s="49">
        <v>116</v>
      </c>
      <c r="H275" s="51">
        <v>10489616</v>
      </c>
      <c r="I275" s="52">
        <v>161378.70769230768</v>
      </c>
      <c r="J275" s="53">
        <v>135000</v>
      </c>
      <c r="K275" s="54">
        <v>88.707695007324219</v>
      </c>
      <c r="L275" s="54">
        <v>67</v>
      </c>
      <c r="M275" s="55">
        <v>0.98852294683456421</v>
      </c>
      <c r="N275" s="55">
        <v>1</v>
      </c>
      <c r="O275" s="55">
        <v>0.97828483581542969</v>
      </c>
      <c r="P275" s="56">
        <v>1</v>
      </c>
      <c r="W275" s="53">
        <v>175715.9375</v>
      </c>
      <c r="X275" s="53">
        <v>152450</v>
      </c>
      <c r="Y275" s="52">
        <v>181102.5</v>
      </c>
      <c r="Z275" s="53">
        <v>154450</v>
      </c>
      <c r="AA275" s="54">
        <v>78.96551513671875</v>
      </c>
      <c r="AB275" s="54">
        <v>63</v>
      </c>
      <c r="AC275" s="55">
        <v>0.99060690402984619</v>
      </c>
      <c r="AD275" s="56">
        <v>1</v>
      </c>
      <c r="AK275" s="57">
        <v>65</v>
      </c>
      <c r="AL275" s="58">
        <v>10489616</v>
      </c>
      <c r="AM275" s="59">
        <v>128</v>
      </c>
      <c r="AN275" s="60">
        <v>116</v>
      </c>
      <c r="AO275" s="61">
        <v>161378.70769230768</v>
      </c>
      <c r="AP275" s="58">
        <v>135000</v>
      </c>
      <c r="AQ275" s="59">
        <v>88.707695007324219</v>
      </c>
      <c r="AR275" s="59">
        <v>67</v>
      </c>
      <c r="AS275" s="62">
        <v>0.98852294683456421</v>
      </c>
      <c r="AT275" s="62">
        <v>1</v>
      </c>
      <c r="AU275" s="62">
        <v>0.97828483581542969</v>
      </c>
      <c r="AV275" s="63">
        <v>1</v>
      </c>
      <c r="AW275" s="58">
        <v>175715.9375</v>
      </c>
      <c r="AX275" s="58">
        <v>152450</v>
      </c>
      <c r="AY275" s="61">
        <v>181102.5</v>
      </c>
      <c r="AZ275" s="58">
        <v>154450</v>
      </c>
      <c r="BA275" s="59">
        <v>78.96551513671875</v>
      </c>
      <c r="BB275" s="59">
        <v>63</v>
      </c>
      <c r="BC275" s="62">
        <v>0.99060690402984619</v>
      </c>
      <c r="BD275" s="63">
        <v>1</v>
      </c>
    </row>
    <row r="276" spans="1:56" x14ac:dyDescent="0.25">
      <c r="A276" s="47">
        <v>37956</v>
      </c>
      <c r="B276" s="48">
        <v>109</v>
      </c>
      <c r="E276" s="49">
        <v>107</v>
      </c>
      <c r="F276" s="49">
        <v>58</v>
      </c>
      <c r="H276" s="51">
        <v>21069614</v>
      </c>
      <c r="I276" s="52">
        <v>193299.21100917432</v>
      </c>
      <c r="J276" s="53">
        <v>159900</v>
      </c>
      <c r="K276" s="54">
        <v>72.348625183105469</v>
      </c>
      <c r="L276" s="54">
        <v>42</v>
      </c>
      <c r="M276" s="55">
        <v>0.98107558488845825</v>
      </c>
      <c r="N276" s="55">
        <v>0.99033010005950928</v>
      </c>
      <c r="O276" s="55">
        <v>0.97210758924484253</v>
      </c>
      <c r="P276" s="56">
        <v>0.98500680923461914</v>
      </c>
      <c r="W276" s="53">
        <v>196279.261682243</v>
      </c>
      <c r="X276" s="53">
        <v>174900</v>
      </c>
      <c r="Y276" s="52">
        <v>166036.20689655171</v>
      </c>
      <c r="Z276" s="53">
        <v>147475</v>
      </c>
      <c r="AA276" s="54">
        <v>75.931037902832031</v>
      </c>
      <c r="AB276" s="54">
        <v>54</v>
      </c>
      <c r="AC276" s="55">
        <v>0.98315972089767456</v>
      </c>
      <c r="AD276" s="56">
        <v>0.99827486276626587</v>
      </c>
      <c r="AK276" s="57">
        <v>1666</v>
      </c>
      <c r="AL276" s="58">
        <v>288926105</v>
      </c>
      <c r="AM276" s="59">
        <v>1666</v>
      </c>
      <c r="AN276" s="60">
        <v>1648</v>
      </c>
      <c r="AO276" s="61">
        <v>173425.03301320528</v>
      </c>
      <c r="AP276" s="58">
        <v>149250</v>
      </c>
      <c r="AQ276" s="59">
        <v>65.441780090332031</v>
      </c>
      <c r="AR276" s="59">
        <v>33</v>
      </c>
      <c r="AS276" s="62">
        <v>0.993854820728302</v>
      </c>
      <c r="AT276" s="62">
        <v>1</v>
      </c>
      <c r="AU276" s="62">
        <v>0.9864618182182312</v>
      </c>
      <c r="AV276" s="63">
        <v>1</v>
      </c>
      <c r="AW276" s="58">
        <v>181911.3013205282</v>
      </c>
      <c r="AX276" s="58">
        <v>154625</v>
      </c>
      <c r="AY276" s="61">
        <v>175222.41929611651</v>
      </c>
      <c r="AZ276" s="58">
        <v>149900</v>
      </c>
      <c r="BA276" s="59">
        <v>64.755462646484375</v>
      </c>
      <c r="BB276" s="59">
        <v>32</v>
      </c>
      <c r="BC276" s="62">
        <v>0.98716533184051514</v>
      </c>
      <c r="BD276" s="63">
        <v>1</v>
      </c>
    </row>
    <row r="277" spans="1:56" x14ac:dyDescent="0.25">
      <c r="A277" s="47">
        <v>37926</v>
      </c>
      <c r="B277" s="48">
        <v>102</v>
      </c>
      <c r="E277" s="49">
        <v>98</v>
      </c>
      <c r="F277" s="49">
        <v>87</v>
      </c>
      <c r="H277" s="51">
        <v>18802275</v>
      </c>
      <c r="I277" s="52">
        <v>184336.0294117647</v>
      </c>
      <c r="J277" s="53">
        <v>157325</v>
      </c>
      <c r="K277" s="54">
        <v>56.362743377685547</v>
      </c>
      <c r="L277" s="54">
        <v>35</v>
      </c>
      <c r="M277" s="55">
        <v>0.98563069105148315</v>
      </c>
      <c r="N277" s="55">
        <v>0.99584203958511353</v>
      </c>
      <c r="O277" s="55">
        <v>0.97911447286605835</v>
      </c>
      <c r="P277" s="56">
        <v>0.99072349071502686</v>
      </c>
      <c r="W277" s="53">
        <v>229141.36734693879</v>
      </c>
      <c r="X277" s="53">
        <v>194900</v>
      </c>
      <c r="Y277" s="52">
        <v>179239.29885057471</v>
      </c>
      <c r="Z277" s="53">
        <v>157900</v>
      </c>
      <c r="AA277" s="54">
        <v>75.954025268554688</v>
      </c>
      <c r="AB277" s="54">
        <v>48</v>
      </c>
      <c r="AC277" s="55">
        <v>0.97222000360488892</v>
      </c>
      <c r="AD277" s="56">
        <v>0.98591548204421997</v>
      </c>
      <c r="AK277" s="57">
        <v>1557</v>
      </c>
      <c r="AL277" s="58">
        <v>267856491</v>
      </c>
      <c r="AM277" s="59">
        <v>1559</v>
      </c>
      <c r="AN277" s="60">
        <v>1590</v>
      </c>
      <c r="AO277" s="61">
        <v>172033.71290944124</v>
      </c>
      <c r="AP277" s="58">
        <v>148900</v>
      </c>
      <c r="AQ277" s="59">
        <v>64.958251953125</v>
      </c>
      <c r="AR277" s="59">
        <v>33</v>
      </c>
      <c r="AS277" s="62">
        <v>0.99474942684173584</v>
      </c>
      <c r="AT277" s="62">
        <v>1</v>
      </c>
      <c r="AU277" s="62">
        <v>0.98746669292449951</v>
      </c>
      <c r="AV277" s="63">
        <v>1</v>
      </c>
      <c r="AW277" s="58">
        <v>180925.17447081461</v>
      </c>
      <c r="AX277" s="58">
        <v>152445</v>
      </c>
      <c r="AY277" s="61">
        <v>175557.513836478</v>
      </c>
      <c r="AZ277" s="58">
        <v>149900</v>
      </c>
      <c r="BA277" s="59">
        <v>64.347801208496094</v>
      </c>
      <c r="BB277" s="59">
        <v>32</v>
      </c>
      <c r="BC277" s="62">
        <v>0.98731142282485962</v>
      </c>
      <c r="BD277" s="63">
        <v>1</v>
      </c>
    </row>
    <row r="278" spans="1:56" x14ac:dyDescent="0.25">
      <c r="A278" s="47">
        <v>37895</v>
      </c>
      <c r="B278" s="48">
        <v>117</v>
      </c>
      <c r="E278" s="49">
        <v>123</v>
      </c>
      <c r="F278" s="49">
        <v>115</v>
      </c>
      <c r="H278" s="51">
        <v>21430471</v>
      </c>
      <c r="I278" s="52">
        <v>183166.41880341881</v>
      </c>
      <c r="J278" s="53">
        <v>159900</v>
      </c>
      <c r="K278" s="54">
        <v>58.863246917724609</v>
      </c>
      <c r="L278" s="54">
        <v>38</v>
      </c>
      <c r="M278" s="55">
        <v>0.99070006608963013</v>
      </c>
      <c r="N278" s="55">
        <v>0.9979778528213501</v>
      </c>
      <c r="O278" s="55">
        <v>0.98038005828857422</v>
      </c>
      <c r="P278" s="56">
        <v>0.99478673934936523</v>
      </c>
      <c r="W278" s="53">
        <v>174884.55284552847</v>
      </c>
      <c r="X278" s="53">
        <v>159900</v>
      </c>
      <c r="Y278" s="52">
        <v>194332.60869565216</v>
      </c>
      <c r="Z278" s="53">
        <v>159900</v>
      </c>
      <c r="AA278" s="54">
        <v>62.321739196777344</v>
      </c>
      <c r="AB278" s="54">
        <v>42</v>
      </c>
      <c r="AC278" s="55">
        <v>0.97622120380401611</v>
      </c>
      <c r="AD278" s="56">
        <v>0.98811757564544678</v>
      </c>
      <c r="AK278" s="57">
        <v>1455</v>
      </c>
      <c r="AL278" s="58">
        <v>249054216</v>
      </c>
      <c r="AM278" s="59">
        <v>1461</v>
      </c>
      <c r="AN278" s="60">
        <v>1503</v>
      </c>
      <c r="AO278" s="61">
        <v>171171.28247422681</v>
      </c>
      <c r="AP278" s="58">
        <v>148500</v>
      </c>
      <c r="AQ278" s="59">
        <v>65.560821533203125</v>
      </c>
      <c r="AR278" s="59">
        <v>32</v>
      </c>
      <c r="AS278" s="62">
        <v>0.9953886866569519</v>
      </c>
      <c r="AT278" s="62">
        <v>1</v>
      </c>
      <c r="AU278" s="62">
        <v>0.98805224895477295</v>
      </c>
      <c r="AV278" s="63">
        <v>1</v>
      </c>
      <c r="AW278" s="58">
        <v>177690.96030116358</v>
      </c>
      <c r="AX278" s="58">
        <v>149900</v>
      </c>
      <c r="AY278" s="61">
        <v>175344.39654025284</v>
      </c>
      <c r="AZ278" s="58">
        <v>149900</v>
      </c>
      <c r="BA278" s="59">
        <v>63.675979614257813</v>
      </c>
      <c r="BB278" s="59">
        <v>30</v>
      </c>
      <c r="BC278" s="62">
        <v>0.98818498849868774</v>
      </c>
      <c r="BD278" s="63">
        <v>1</v>
      </c>
    </row>
    <row r="279" spans="1:56" x14ac:dyDescent="0.25">
      <c r="A279" s="47">
        <v>37865</v>
      </c>
      <c r="B279" s="48">
        <v>87</v>
      </c>
      <c r="E279" s="49">
        <v>106</v>
      </c>
      <c r="F279" s="49">
        <v>92</v>
      </c>
      <c r="H279" s="51">
        <v>16541295</v>
      </c>
      <c r="I279" s="52">
        <v>190129.8275862069</v>
      </c>
      <c r="J279" s="53">
        <v>160000</v>
      </c>
      <c r="K279" s="54">
        <v>43.310344696044922</v>
      </c>
      <c r="L279" s="54">
        <v>24</v>
      </c>
      <c r="M279" s="55">
        <v>0.98793709278106689</v>
      </c>
      <c r="N279" s="55">
        <v>1</v>
      </c>
      <c r="O279" s="55">
        <v>0.98043215274810791</v>
      </c>
      <c r="P279" s="56">
        <v>0.99473685026168823</v>
      </c>
      <c r="W279" s="53">
        <v>176489.29245283018</v>
      </c>
      <c r="X279" s="53">
        <v>149900</v>
      </c>
      <c r="Y279" s="52">
        <v>186919.02173913043</v>
      </c>
      <c r="Z279" s="53">
        <v>157450</v>
      </c>
      <c r="AA279" s="54">
        <v>61.293479919433594</v>
      </c>
      <c r="AB279" s="54">
        <v>42.5</v>
      </c>
      <c r="AC279" s="55">
        <v>0.97720688581466675</v>
      </c>
      <c r="AD279" s="56">
        <v>0.9894024133682251</v>
      </c>
      <c r="AK279" s="57">
        <v>1338</v>
      </c>
      <c r="AL279" s="58">
        <v>227623745</v>
      </c>
      <c r="AM279" s="59">
        <v>1338</v>
      </c>
      <c r="AN279" s="60">
        <v>1388</v>
      </c>
      <c r="AO279" s="61">
        <v>170122.38041853512</v>
      </c>
      <c r="AP279" s="58">
        <v>147900</v>
      </c>
      <c r="AQ279" s="59">
        <v>66.146484375</v>
      </c>
      <c r="AR279" s="59">
        <v>32</v>
      </c>
      <c r="AS279" s="62">
        <v>0.99579870700836182</v>
      </c>
      <c r="AT279" s="62">
        <v>1</v>
      </c>
      <c r="AU279" s="62">
        <v>0.98872309923171997</v>
      </c>
      <c r="AV279" s="63">
        <v>1</v>
      </c>
      <c r="AW279" s="58">
        <v>177948.94843049327</v>
      </c>
      <c r="AX279" s="58">
        <v>149900</v>
      </c>
      <c r="AY279" s="61">
        <v>173771.16570605186</v>
      </c>
      <c r="AZ279" s="58">
        <v>149900</v>
      </c>
      <c r="BA279" s="59">
        <v>63.788185119628906</v>
      </c>
      <c r="BB279" s="59">
        <v>30</v>
      </c>
      <c r="BC279" s="62">
        <v>0.98917621374130249</v>
      </c>
      <c r="BD279" s="63">
        <v>1</v>
      </c>
    </row>
    <row r="280" spans="1:56" x14ac:dyDescent="0.25">
      <c r="A280" s="47">
        <v>37834</v>
      </c>
      <c r="B280" s="48">
        <v>179</v>
      </c>
      <c r="E280" s="49">
        <v>128</v>
      </c>
      <c r="F280" s="49">
        <v>116</v>
      </c>
      <c r="H280" s="51">
        <v>31944195</v>
      </c>
      <c r="I280" s="52">
        <v>178459.18994413406</v>
      </c>
      <c r="J280" s="53">
        <v>152445</v>
      </c>
      <c r="K280" s="54">
        <v>51.608940124511719</v>
      </c>
      <c r="L280" s="54">
        <v>25</v>
      </c>
      <c r="M280" s="55">
        <v>1.0050961971282959</v>
      </c>
      <c r="N280" s="55">
        <v>1</v>
      </c>
      <c r="O280" s="55">
        <v>0.99715942144393921</v>
      </c>
      <c r="P280" s="56">
        <v>1</v>
      </c>
      <c r="W280" s="53">
        <v>182998.046875</v>
      </c>
      <c r="X280" s="53">
        <v>151900</v>
      </c>
      <c r="Y280" s="52">
        <v>195848.27586206896</v>
      </c>
      <c r="Z280" s="53">
        <v>161250</v>
      </c>
      <c r="AA280" s="54">
        <v>48.284481048583984</v>
      </c>
      <c r="AB280" s="54">
        <v>23</v>
      </c>
      <c r="AC280" s="55">
        <v>0.97601079940795898</v>
      </c>
      <c r="AD280" s="56">
        <v>0.98984450101852417</v>
      </c>
      <c r="AK280" s="57">
        <v>1251</v>
      </c>
      <c r="AL280" s="58">
        <v>211082450</v>
      </c>
      <c r="AM280" s="59">
        <v>1232</v>
      </c>
      <c r="AN280" s="60">
        <v>1296</v>
      </c>
      <c r="AO280" s="61">
        <v>168730.97521982415</v>
      </c>
      <c r="AP280" s="58">
        <v>147000</v>
      </c>
      <c r="AQ280" s="59">
        <v>67.734611511230469</v>
      </c>
      <c r="AR280" s="59">
        <v>33</v>
      </c>
      <c r="AS280" s="62">
        <v>0.9963454008102417</v>
      </c>
      <c r="AT280" s="62">
        <v>1</v>
      </c>
      <c r="AU280" s="62">
        <v>0.9892997145652771</v>
      </c>
      <c r="AV280" s="63">
        <v>1</v>
      </c>
      <c r="AW280" s="58">
        <v>178074.53571428571</v>
      </c>
      <c r="AX280" s="58">
        <v>149900</v>
      </c>
      <c r="AY280" s="61">
        <v>172837.83024691357</v>
      </c>
      <c r="AZ280" s="58">
        <v>149700</v>
      </c>
      <c r="BA280" s="59">
        <v>63.965278625488281</v>
      </c>
      <c r="BB280" s="59">
        <v>29</v>
      </c>
      <c r="BC280" s="62">
        <v>0.99002587795257568</v>
      </c>
      <c r="BD280" s="63">
        <v>1</v>
      </c>
    </row>
    <row r="281" spans="1:56" x14ac:dyDescent="0.25">
      <c r="A281" s="47">
        <v>37803</v>
      </c>
      <c r="B281" s="48">
        <v>257</v>
      </c>
      <c r="E281" s="49">
        <v>127</v>
      </c>
      <c r="F281" s="49">
        <v>151</v>
      </c>
      <c r="H281" s="51">
        <v>43488534</v>
      </c>
      <c r="I281" s="52">
        <v>169216.08560311285</v>
      </c>
      <c r="J281" s="53">
        <v>147900</v>
      </c>
      <c r="K281" s="54">
        <v>62.097274780273438</v>
      </c>
      <c r="L281" s="54">
        <v>29</v>
      </c>
      <c r="M281" s="55">
        <v>0.9933398962020874</v>
      </c>
      <c r="N281" s="55">
        <v>1</v>
      </c>
      <c r="O281" s="55">
        <v>0.98805361986160278</v>
      </c>
      <c r="P281" s="56">
        <v>1</v>
      </c>
      <c r="W281" s="53">
        <v>177464.17322834645</v>
      </c>
      <c r="X281" s="53">
        <v>151000</v>
      </c>
      <c r="Y281" s="52">
        <v>170846.05960264901</v>
      </c>
      <c r="Z281" s="53">
        <v>152445</v>
      </c>
      <c r="AA281" s="54">
        <v>50.543045043945313</v>
      </c>
      <c r="AB281" s="54">
        <v>30</v>
      </c>
      <c r="AC281" s="55">
        <v>0.98591858148574829</v>
      </c>
      <c r="AD281" s="56">
        <v>1</v>
      </c>
      <c r="AK281" s="57">
        <v>1072</v>
      </c>
      <c r="AL281" s="58">
        <v>179138255</v>
      </c>
      <c r="AM281" s="59">
        <v>1104</v>
      </c>
      <c r="AN281" s="60">
        <v>1180</v>
      </c>
      <c r="AO281" s="61">
        <v>167106.58115671642</v>
      </c>
      <c r="AP281" s="58">
        <v>146900</v>
      </c>
      <c r="AQ281" s="59">
        <v>70.427238464355469</v>
      </c>
      <c r="AR281" s="59">
        <v>35</v>
      </c>
      <c r="AS281" s="62">
        <v>0.99488425254821777</v>
      </c>
      <c r="AT281" s="62">
        <v>1</v>
      </c>
      <c r="AU281" s="62">
        <v>0.98798733949661255</v>
      </c>
      <c r="AV281" s="63">
        <v>1</v>
      </c>
      <c r="AW281" s="58">
        <v>177503.69384057971</v>
      </c>
      <c r="AX281" s="58">
        <v>149900</v>
      </c>
      <c r="AY281" s="61">
        <v>170575.78644067797</v>
      </c>
      <c r="AZ281" s="58">
        <v>148900</v>
      </c>
      <c r="BA281" s="59">
        <v>65.506782531738281</v>
      </c>
      <c r="BB281" s="59">
        <v>30</v>
      </c>
      <c r="BC281" s="62">
        <v>0.99140363931655884</v>
      </c>
      <c r="BD281" s="63">
        <v>1</v>
      </c>
    </row>
    <row r="282" spans="1:56" x14ac:dyDescent="0.25">
      <c r="A282" s="47">
        <v>37773</v>
      </c>
      <c r="B282" s="48">
        <v>200</v>
      </c>
      <c r="E282" s="49">
        <v>153</v>
      </c>
      <c r="F282" s="49">
        <v>185</v>
      </c>
      <c r="H282" s="51">
        <v>36685050</v>
      </c>
      <c r="I282" s="52">
        <v>183425.25</v>
      </c>
      <c r="J282" s="53">
        <v>150500</v>
      </c>
      <c r="K282" s="54">
        <v>56.345001220703125</v>
      </c>
      <c r="L282" s="54">
        <v>25</v>
      </c>
      <c r="M282" s="55">
        <v>1.0099724531173706</v>
      </c>
      <c r="N282" s="55">
        <v>1</v>
      </c>
      <c r="O282" s="55">
        <v>1.0058590173721313</v>
      </c>
      <c r="P282" s="56">
        <v>1</v>
      </c>
      <c r="W282" s="53">
        <v>168711.63398692809</v>
      </c>
      <c r="X282" s="53">
        <v>148900</v>
      </c>
      <c r="Y282" s="52">
        <v>180515.54054054053</v>
      </c>
      <c r="Z282" s="53">
        <v>149900</v>
      </c>
      <c r="AA282" s="54">
        <v>57.864864349365234</v>
      </c>
      <c r="AB282" s="54">
        <v>29</v>
      </c>
      <c r="AC282" s="55">
        <v>0.99493813514709473</v>
      </c>
      <c r="AD282" s="56">
        <v>1</v>
      </c>
      <c r="AK282" s="57">
        <v>815</v>
      </c>
      <c r="AL282" s="58">
        <v>135649721</v>
      </c>
      <c r="AM282" s="59">
        <v>977</v>
      </c>
      <c r="AN282" s="60">
        <v>1029</v>
      </c>
      <c r="AO282" s="61">
        <v>166441.37546012271</v>
      </c>
      <c r="AP282" s="58">
        <v>146000</v>
      </c>
      <c r="AQ282" s="59">
        <v>73.053985595703125</v>
      </c>
      <c r="AR282" s="59">
        <v>39</v>
      </c>
      <c r="AS282" s="62">
        <v>0.99537122249603271</v>
      </c>
      <c r="AT282" s="62">
        <v>1</v>
      </c>
      <c r="AU282" s="62">
        <v>0.98796641826629639</v>
      </c>
      <c r="AV282" s="63">
        <v>1</v>
      </c>
      <c r="AW282" s="58">
        <v>177508.83111566017</v>
      </c>
      <c r="AX282" s="58">
        <v>149900</v>
      </c>
      <c r="AY282" s="61">
        <v>170536.1253644315</v>
      </c>
      <c r="AZ282" s="58">
        <v>148500</v>
      </c>
      <c r="BA282" s="59">
        <v>67.702621459960938</v>
      </c>
      <c r="BB282" s="59">
        <v>30</v>
      </c>
      <c r="BC282" s="62">
        <v>0.99220854043960571</v>
      </c>
      <c r="BD282" s="63">
        <v>1</v>
      </c>
    </row>
    <row r="283" spans="1:56" x14ac:dyDescent="0.25">
      <c r="A283" s="47">
        <v>37742</v>
      </c>
      <c r="B283" s="48">
        <v>211</v>
      </c>
      <c r="E283" s="49">
        <v>178</v>
      </c>
      <c r="F283" s="49">
        <v>205</v>
      </c>
      <c r="H283" s="51">
        <v>34830438</v>
      </c>
      <c r="I283" s="52">
        <v>165073.16587677726</v>
      </c>
      <c r="J283" s="53">
        <v>142900</v>
      </c>
      <c r="K283" s="54">
        <v>67.17535400390625</v>
      </c>
      <c r="L283" s="54">
        <v>29</v>
      </c>
      <c r="M283" s="55">
        <v>0.99223089218139648</v>
      </c>
      <c r="N283" s="55">
        <v>1</v>
      </c>
      <c r="O283" s="55">
        <v>0.98743009567260742</v>
      </c>
      <c r="P283" s="56">
        <v>1</v>
      </c>
      <c r="W283" s="53">
        <v>173693.53932584269</v>
      </c>
      <c r="X283" s="53">
        <v>149900</v>
      </c>
      <c r="Y283" s="52">
        <v>166488.78048780488</v>
      </c>
      <c r="Z283" s="53">
        <v>147900</v>
      </c>
      <c r="AA283" s="54">
        <v>62.336585998535156</v>
      </c>
      <c r="AB283" s="54">
        <v>25</v>
      </c>
      <c r="AC283" s="55">
        <v>0.99058276414871216</v>
      </c>
      <c r="AD283" s="56">
        <v>1</v>
      </c>
      <c r="AK283" s="57">
        <v>615</v>
      </c>
      <c r="AL283" s="58">
        <v>98964671</v>
      </c>
      <c r="AM283" s="59">
        <v>824</v>
      </c>
      <c r="AN283" s="60">
        <v>844</v>
      </c>
      <c r="AO283" s="61">
        <v>160918.16422764226</v>
      </c>
      <c r="AP283" s="58">
        <v>142950</v>
      </c>
      <c r="AQ283" s="59">
        <v>78.487808227539063</v>
      </c>
      <c r="AR283" s="59">
        <v>48</v>
      </c>
      <c r="AS283" s="62">
        <v>0.990622878074646</v>
      </c>
      <c r="AT283" s="62">
        <v>1</v>
      </c>
      <c r="AU283" s="62">
        <v>0.9821476936340332</v>
      </c>
      <c r="AV283" s="63">
        <v>0.99715101718902588</v>
      </c>
      <c r="AW283" s="58">
        <v>179142.29126213593</v>
      </c>
      <c r="AX283" s="58">
        <v>149900</v>
      </c>
      <c r="AY283" s="61">
        <v>168348.6943127962</v>
      </c>
      <c r="AZ283" s="58">
        <v>147900</v>
      </c>
      <c r="BA283" s="59">
        <v>69.859001159667969</v>
      </c>
      <c r="BB283" s="59">
        <v>32</v>
      </c>
      <c r="BC283" s="62">
        <v>0.99161022901535034</v>
      </c>
      <c r="BD283" s="63">
        <v>1</v>
      </c>
    </row>
    <row r="284" spans="1:56" x14ac:dyDescent="0.25">
      <c r="A284" s="47">
        <v>37712</v>
      </c>
      <c r="B284" s="48">
        <v>133</v>
      </c>
      <c r="E284" s="49">
        <v>198</v>
      </c>
      <c r="F284" s="49">
        <v>216</v>
      </c>
      <c r="H284" s="51">
        <v>21245601</v>
      </c>
      <c r="I284" s="52">
        <v>159741.36090225563</v>
      </c>
      <c r="J284" s="53">
        <v>142000</v>
      </c>
      <c r="K284" s="54">
        <v>78.87969970703125</v>
      </c>
      <c r="L284" s="54">
        <v>39</v>
      </c>
      <c r="M284" s="55">
        <v>0.99148869514465332</v>
      </c>
      <c r="N284" s="55">
        <v>1</v>
      </c>
      <c r="O284" s="55">
        <v>0.98356878757476807</v>
      </c>
      <c r="P284" s="56">
        <v>1</v>
      </c>
      <c r="W284" s="53">
        <v>172388.69696969696</v>
      </c>
      <c r="X284" s="53">
        <v>148225</v>
      </c>
      <c r="Y284" s="52">
        <v>174525.33333333334</v>
      </c>
      <c r="Z284" s="53">
        <v>143720</v>
      </c>
      <c r="AA284" s="54">
        <v>60.921295166015625</v>
      </c>
      <c r="AB284" s="54">
        <v>27.5</v>
      </c>
      <c r="AC284" s="55">
        <v>1.0070956945419312</v>
      </c>
      <c r="AD284" s="56">
        <v>1</v>
      </c>
      <c r="AK284" s="57">
        <v>404</v>
      </c>
      <c r="AL284" s="58">
        <v>64134233</v>
      </c>
      <c r="AM284" s="59">
        <v>646</v>
      </c>
      <c r="AN284" s="60">
        <v>639</v>
      </c>
      <c r="AO284" s="61">
        <v>158748.10148514851</v>
      </c>
      <c r="AP284" s="58">
        <v>143875</v>
      </c>
      <c r="AQ284" s="59">
        <v>84.396041870117188</v>
      </c>
      <c r="AR284" s="59">
        <v>58</v>
      </c>
      <c r="AS284" s="62">
        <v>0.98978304862976074</v>
      </c>
      <c r="AT284" s="62">
        <v>1</v>
      </c>
      <c r="AU284" s="62">
        <v>0.9793887734413147</v>
      </c>
      <c r="AV284" s="63">
        <v>0.99332964420318604</v>
      </c>
      <c r="AW284" s="58">
        <v>180643.65015479876</v>
      </c>
      <c r="AX284" s="58">
        <v>149900</v>
      </c>
      <c r="AY284" s="61">
        <v>168945.38028169013</v>
      </c>
      <c r="AZ284" s="58">
        <v>147900</v>
      </c>
      <c r="BA284" s="59">
        <v>72.272300720214844</v>
      </c>
      <c r="BB284" s="59">
        <v>34</v>
      </c>
      <c r="BC284" s="62">
        <v>0.99193984270095825</v>
      </c>
      <c r="BD284" s="63">
        <v>1</v>
      </c>
    </row>
    <row r="285" spans="1:56" x14ac:dyDescent="0.25">
      <c r="A285" s="47">
        <v>37681</v>
      </c>
      <c r="B285" s="48">
        <v>102</v>
      </c>
      <c r="E285" s="49">
        <v>183</v>
      </c>
      <c r="F285" s="49">
        <v>182</v>
      </c>
      <c r="H285" s="51">
        <v>16289227</v>
      </c>
      <c r="I285" s="52">
        <v>159698.30392156861</v>
      </c>
      <c r="J285" s="53">
        <v>149900</v>
      </c>
      <c r="K285" s="54">
        <v>76.882354736328125</v>
      </c>
      <c r="L285" s="54">
        <v>55</v>
      </c>
      <c r="M285" s="55">
        <v>0.99714761972427368</v>
      </c>
      <c r="N285" s="55">
        <v>1</v>
      </c>
      <c r="O285" s="55">
        <v>0.98790234327316284</v>
      </c>
      <c r="P285" s="56">
        <v>0.99652707576751709</v>
      </c>
      <c r="W285" s="53">
        <v>180158.44262295082</v>
      </c>
      <c r="X285" s="53">
        <v>147500</v>
      </c>
      <c r="Y285" s="52">
        <v>165301.62087912089</v>
      </c>
      <c r="Z285" s="53">
        <v>149450</v>
      </c>
      <c r="AA285" s="54">
        <v>74.472526550292969</v>
      </c>
      <c r="AB285" s="54">
        <v>32.5</v>
      </c>
      <c r="AC285" s="55">
        <v>0.98553746938705444</v>
      </c>
      <c r="AD285" s="56">
        <v>1</v>
      </c>
      <c r="AK285" s="57">
        <v>271</v>
      </c>
      <c r="AL285" s="58">
        <v>42888632</v>
      </c>
      <c r="AM285" s="59">
        <v>448</v>
      </c>
      <c r="AN285" s="60">
        <v>423</v>
      </c>
      <c r="AO285" s="61">
        <v>158260.63468634686</v>
      </c>
      <c r="AP285" s="58">
        <v>144900</v>
      </c>
      <c r="AQ285" s="59">
        <v>87.103317260742188</v>
      </c>
      <c r="AR285" s="59">
        <v>66</v>
      </c>
      <c r="AS285" s="62">
        <v>0.98894602060317993</v>
      </c>
      <c r="AT285" s="62">
        <v>1</v>
      </c>
      <c r="AU285" s="62">
        <v>0.97733736038208008</v>
      </c>
      <c r="AV285" s="63">
        <v>0.98977357149124146</v>
      </c>
      <c r="AW285" s="58">
        <v>184292.04464285713</v>
      </c>
      <c r="AX285" s="58">
        <v>149900</v>
      </c>
      <c r="AY285" s="61">
        <v>166096.04255319148</v>
      </c>
      <c r="AZ285" s="58">
        <v>149900</v>
      </c>
      <c r="BA285" s="59">
        <v>78.068557739257813</v>
      </c>
      <c r="BB285" s="59">
        <v>44</v>
      </c>
      <c r="BC285" s="62">
        <v>0.98420071601867676</v>
      </c>
      <c r="BD285" s="63">
        <v>1</v>
      </c>
    </row>
    <row r="286" spans="1:56" x14ac:dyDescent="0.25">
      <c r="A286" s="47">
        <v>37653</v>
      </c>
      <c r="B286" s="48">
        <v>83</v>
      </c>
      <c r="E286" s="49">
        <v>141</v>
      </c>
      <c r="F286" s="49">
        <v>125</v>
      </c>
      <c r="H286" s="51">
        <v>13411921</v>
      </c>
      <c r="I286" s="52">
        <v>161589.40963855421</v>
      </c>
      <c r="J286" s="53">
        <v>144750</v>
      </c>
      <c r="K286" s="54">
        <v>89.867469787597656</v>
      </c>
      <c r="L286" s="54">
        <v>71</v>
      </c>
      <c r="M286" s="55">
        <v>0.98719590902328491</v>
      </c>
      <c r="N286" s="55">
        <v>1</v>
      </c>
      <c r="O286" s="55">
        <v>0.97046738862991333</v>
      </c>
      <c r="P286" s="56">
        <v>0.99067056179046631</v>
      </c>
      <c r="W286" s="53">
        <v>179601.35460992908</v>
      </c>
      <c r="X286" s="53">
        <v>154000</v>
      </c>
      <c r="Y286" s="52">
        <v>167892.24799999999</v>
      </c>
      <c r="Z286" s="53">
        <v>149900</v>
      </c>
      <c r="AA286" s="54">
        <v>76.704002380371094</v>
      </c>
      <c r="AB286" s="54">
        <v>37</v>
      </c>
      <c r="AC286" s="55">
        <v>0.99200242757797241</v>
      </c>
      <c r="AD286" s="56">
        <v>1</v>
      </c>
      <c r="AK286" s="57">
        <v>169</v>
      </c>
      <c r="AL286" s="58">
        <v>26599405</v>
      </c>
      <c r="AM286" s="59">
        <v>265</v>
      </c>
      <c r="AN286" s="60">
        <v>241</v>
      </c>
      <c r="AO286" s="61">
        <v>157392.92899408285</v>
      </c>
      <c r="AP286" s="58">
        <v>140000</v>
      </c>
      <c r="AQ286" s="59">
        <v>93.272186279296875</v>
      </c>
      <c r="AR286" s="59">
        <v>71</v>
      </c>
      <c r="AS286" s="62">
        <v>0.98399591445922852</v>
      </c>
      <c r="AT286" s="62">
        <v>0.99350225925445557</v>
      </c>
      <c r="AU286" s="62">
        <v>0.97096085548400879</v>
      </c>
      <c r="AV286" s="63">
        <v>0.98665779829025269</v>
      </c>
      <c r="AW286" s="58">
        <v>187146.56981132075</v>
      </c>
      <c r="AX286" s="58">
        <v>154900</v>
      </c>
      <c r="AY286" s="61">
        <v>166695.97925311205</v>
      </c>
      <c r="AZ286" s="58">
        <v>149900</v>
      </c>
      <c r="BA286" s="59">
        <v>80.784233093261719</v>
      </c>
      <c r="BB286" s="59">
        <v>56</v>
      </c>
      <c r="BC286" s="62">
        <v>0.98319119215011597</v>
      </c>
      <c r="BD286" s="63">
        <v>0.99323868751525879</v>
      </c>
    </row>
    <row r="287" spans="1:56" x14ac:dyDescent="0.25">
      <c r="A287" s="47">
        <v>37622</v>
      </c>
      <c r="B287" s="48">
        <v>86</v>
      </c>
      <c r="E287" s="49">
        <v>124</v>
      </c>
      <c r="F287" s="49">
        <v>116</v>
      </c>
      <c r="H287" s="51">
        <v>13187484</v>
      </c>
      <c r="I287" s="52">
        <v>153342.83720930232</v>
      </c>
      <c r="J287" s="53">
        <v>138250</v>
      </c>
      <c r="K287" s="54">
        <v>96.558135986328125</v>
      </c>
      <c r="L287" s="54">
        <v>73.5</v>
      </c>
      <c r="M287" s="55">
        <v>0.98090749979019165</v>
      </c>
      <c r="N287" s="55">
        <v>0.98875749111175537</v>
      </c>
      <c r="O287" s="55">
        <v>0.97143709659576416</v>
      </c>
      <c r="P287" s="56">
        <v>0.98094069957733154</v>
      </c>
      <c r="W287" s="53">
        <v>195726.20967741936</v>
      </c>
      <c r="X287" s="53">
        <v>159950</v>
      </c>
      <c r="Y287" s="52">
        <v>165406.89655172414</v>
      </c>
      <c r="Z287" s="53">
        <v>149450</v>
      </c>
      <c r="AA287" s="54">
        <v>85.181037902832031</v>
      </c>
      <c r="AB287" s="54">
        <v>62</v>
      </c>
      <c r="AC287" s="55">
        <v>0.97369635105133057</v>
      </c>
      <c r="AD287" s="56">
        <v>0.98932373523712158</v>
      </c>
      <c r="AK287" s="57">
        <v>86</v>
      </c>
      <c r="AL287" s="58">
        <v>13187484</v>
      </c>
      <c r="AM287" s="59">
        <v>124</v>
      </c>
      <c r="AN287" s="60">
        <v>116</v>
      </c>
      <c r="AO287" s="61">
        <v>153342.83720930232</v>
      </c>
      <c r="AP287" s="58">
        <v>138250</v>
      </c>
      <c r="AQ287" s="59">
        <v>96.558135986328125</v>
      </c>
      <c r="AR287" s="59">
        <v>73.5</v>
      </c>
      <c r="AS287" s="62">
        <v>0.98090749979019165</v>
      </c>
      <c r="AT287" s="62">
        <v>0.98875749111175537</v>
      </c>
      <c r="AU287" s="62">
        <v>0.97143709659576416</v>
      </c>
      <c r="AV287" s="63">
        <v>0.98094069957733154</v>
      </c>
      <c r="AW287" s="58">
        <v>195726.20967741936</v>
      </c>
      <c r="AX287" s="58">
        <v>159950</v>
      </c>
      <c r="AY287" s="61">
        <v>165406.89655172414</v>
      </c>
      <c r="AZ287" s="58">
        <v>149450</v>
      </c>
      <c r="BA287" s="59">
        <v>85.181037902832031</v>
      </c>
      <c r="BB287" s="59">
        <v>62</v>
      </c>
      <c r="BC287" s="62">
        <v>0.97369635105133057</v>
      </c>
      <c r="BD287" s="63">
        <v>0.98932373523712158</v>
      </c>
    </row>
    <row r="288" spans="1:56" x14ac:dyDescent="0.25">
      <c r="A288" s="47">
        <v>37591</v>
      </c>
      <c r="B288" s="48">
        <v>112</v>
      </c>
      <c r="E288" s="49">
        <v>83</v>
      </c>
      <c r="F288" s="49">
        <v>77</v>
      </c>
      <c r="H288" s="51">
        <v>18875547</v>
      </c>
      <c r="I288" s="52">
        <v>168531.66964285713</v>
      </c>
      <c r="J288" s="53">
        <v>148700</v>
      </c>
      <c r="K288" s="54">
        <v>85.080360412597656</v>
      </c>
      <c r="L288" s="54">
        <v>54</v>
      </c>
      <c r="M288" s="55">
        <v>0.98246842622756958</v>
      </c>
      <c r="N288" s="55">
        <v>0.99327820539474487</v>
      </c>
      <c r="O288" s="55">
        <v>0.97437536716461182</v>
      </c>
      <c r="P288" s="56">
        <v>0.98635828495025635</v>
      </c>
      <c r="W288" s="53">
        <v>159400.60240963855</v>
      </c>
      <c r="X288" s="53">
        <v>136900</v>
      </c>
      <c r="Y288" s="52">
        <v>166585.71428571429</v>
      </c>
      <c r="Z288" s="53">
        <v>129900</v>
      </c>
      <c r="AA288" s="54">
        <v>93.064933776855469</v>
      </c>
      <c r="AB288" s="54">
        <v>65</v>
      </c>
      <c r="AC288" s="55">
        <v>0.96696078777313232</v>
      </c>
      <c r="AD288" s="56">
        <v>0.98665779829025269</v>
      </c>
      <c r="AK288" s="57">
        <v>1500</v>
      </c>
      <c r="AL288" s="58">
        <v>238174415</v>
      </c>
      <c r="AM288" s="59">
        <v>1514</v>
      </c>
      <c r="AN288" s="60">
        <v>1517</v>
      </c>
      <c r="AO288" s="61">
        <v>158782.94333333333</v>
      </c>
      <c r="AP288" s="58">
        <v>138500</v>
      </c>
      <c r="AQ288" s="59">
        <v>75.55999755859375</v>
      </c>
      <c r="AR288" s="59">
        <v>44</v>
      </c>
      <c r="AS288" s="62">
        <v>0.98756885528564453</v>
      </c>
      <c r="AT288" s="62">
        <v>0.9932023286819458</v>
      </c>
      <c r="AU288" s="62">
        <v>0.97933417558670044</v>
      </c>
      <c r="AV288" s="63">
        <v>0.9891400933265686</v>
      </c>
      <c r="AW288" s="58">
        <v>163932.39828269483</v>
      </c>
      <c r="AX288" s="58">
        <v>139900</v>
      </c>
      <c r="AY288" s="61">
        <v>162168.0949241925</v>
      </c>
      <c r="AZ288" s="58">
        <v>139900</v>
      </c>
      <c r="BA288" s="59">
        <v>75.775215148925781</v>
      </c>
      <c r="BB288" s="59">
        <v>45</v>
      </c>
      <c r="BC288" s="62">
        <v>0.97908943891525269</v>
      </c>
      <c r="BD288" s="63">
        <v>0.98913663625717163</v>
      </c>
    </row>
    <row r="289" spans="1:56" x14ac:dyDescent="0.25">
      <c r="A289" s="47">
        <v>37561</v>
      </c>
      <c r="B289" s="48">
        <v>107</v>
      </c>
      <c r="E289" s="49">
        <v>81</v>
      </c>
      <c r="F289" s="49">
        <v>92</v>
      </c>
      <c r="H289" s="51">
        <v>17500405</v>
      </c>
      <c r="I289" s="52">
        <v>163555.18691588784</v>
      </c>
      <c r="J289" s="53">
        <v>142000</v>
      </c>
      <c r="K289" s="54">
        <v>79.6168212890625</v>
      </c>
      <c r="L289" s="54">
        <v>43</v>
      </c>
      <c r="M289" s="55">
        <v>0.98441636562347412</v>
      </c>
      <c r="N289" s="55">
        <v>0.99354839324951172</v>
      </c>
      <c r="O289" s="55">
        <v>0.97139966487884521</v>
      </c>
      <c r="P289" s="56">
        <v>0.98596489429473877</v>
      </c>
      <c r="W289" s="53">
        <v>150514.19753086418</v>
      </c>
      <c r="X289" s="53">
        <v>142900</v>
      </c>
      <c r="Y289" s="52">
        <v>165158.69565217392</v>
      </c>
      <c r="Z289" s="53">
        <v>142200</v>
      </c>
      <c r="AA289" s="54">
        <v>78.934783935546875</v>
      </c>
      <c r="AB289" s="54">
        <v>53</v>
      </c>
      <c r="AC289" s="55">
        <v>0.97175729274749756</v>
      </c>
      <c r="AD289" s="56">
        <v>0.97849881649017334</v>
      </c>
      <c r="AK289" s="57">
        <v>1388</v>
      </c>
      <c r="AL289" s="58">
        <v>219298868</v>
      </c>
      <c r="AM289" s="59">
        <v>1431</v>
      </c>
      <c r="AN289" s="60">
        <v>1440</v>
      </c>
      <c r="AO289" s="61">
        <v>157996.30259365993</v>
      </c>
      <c r="AP289" s="58">
        <v>138000</v>
      </c>
      <c r="AQ289" s="59">
        <v>74.791786193847656</v>
      </c>
      <c r="AR289" s="59">
        <v>43</v>
      </c>
      <c r="AS289" s="62">
        <v>0.9879804253578186</v>
      </c>
      <c r="AT289" s="62">
        <v>0.9931376576423645</v>
      </c>
      <c r="AU289" s="62">
        <v>0.97973430156707764</v>
      </c>
      <c r="AV289" s="63">
        <v>0.98939919471740723</v>
      </c>
      <c r="AW289" s="58">
        <v>164195.24877707896</v>
      </c>
      <c r="AX289" s="58">
        <v>140500</v>
      </c>
      <c r="AY289" s="61">
        <v>161931.875</v>
      </c>
      <c r="AZ289" s="58">
        <v>139900</v>
      </c>
      <c r="BA289" s="59">
        <v>74.850692749023438</v>
      </c>
      <c r="BB289" s="59">
        <v>44</v>
      </c>
      <c r="BC289" s="62">
        <v>0.97973799705505371</v>
      </c>
      <c r="BD289" s="63">
        <v>0.98919308185577393</v>
      </c>
    </row>
    <row r="290" spans="1:56" x14ac:dyDescent="0.25">
      <c r="A290" s="47">
        <v>37530</v>
      </c>
      <c r="B290" s="48">
        <v>107</v>
      </c>
      <c r="E290" s="49">
        <v>105</v>
      </c>
      <c r="F290" s="49">
        <v>122</v>
      </c>
      <c r="H290" s="51">
        <v>18577237</v>
      </c>
      <c r="I290" s="52">
        <v>173619.03738317758</v>
      </c>
      <c r="J290" s="53">
        <v>142500</v>
      </c>
      <c r="K290" s="54">
        <v>79.8504638671875</v>
      </c>
      <c r="L290" s="54">
        <v>56</v>
      </c>
      <c r="M290" s="55">
        <v>1.0036455392837524</v>
      </c>
      <c r="N290" s="55">
        <v>0.98936170339584351</v>
      </c>
      <c r="O290" s="55">
        <v>0.99817609786987305</v>
      </c>
      <c r="P290" s="56">
        <v>0.98627787828445435</v>
      </c>
      <c r="W290" s="53">
        <v>153446.07619047619</v>
      </c>
      <c r="X290" s="53">
        <v>139900</v>
      </c>
      <c r="Y290" s="52">
        <v>173802.77049180327</v>
      </c>
      <c r="Z290" s="53">
        <v>144900</v>
      </c>
      <c r="AA290" s="54">
        <v>87.680328369140625</v>
      </c>
      <c r="AB290" s="54">
        <v>54</v>
      </c>
      <c r="AC290" s="55">
        <v>0.97064626216888428</v>
      </c>
      <c r="AD290" s="56">
        <v>0.98993009328842163</v>
      </c>
      <c r="AK290" s="57">
        <v>1281</v>
      </c>
      <c r="AL290" s="58">
        <v>201798463</v>
      </c>
      <c r="AM290" s="59">
        <v>1350</v>
      </c>
      <c r="AN290" s="60">
        <v>1348</v>
      </c>
      <c r="AO290" s="61">
        <v>157531.97736143638</v>
      </c>
      <c r="AP290" s="58">
        <v>137400</v>
      </c>
      <c r="AQ290" s="59">
        <v>74.388755798339844</v>
      </c>
      <c r="AR290" s="59">
        <v>44</v>
      </c>
      <c r="AS290" s="62">
        <v>0.9882780909538269</v>
      </c>
      <c r="AT290" s="62">
        <v>0.9930986762046814</v>
      </c>
      <c r="AU290" s="62">
        <v>0.9804304838180542</v>
      </c>
      <c r="AV290" s="63">
        <v>0.98965519666671753</v>
      </c>
      <c r="AW290" s="58">
        <v>165016.11185185186</v>
      </c>
      <c r="AX290" s="58">
        <v>139975</v>
      </c>
      <c r="AY290" s="61">
        <v>161711.64688427301</v>
      </c>
      <c r="AZ290" s="58">
        <v>139900</v>
      </c>
      <c r="BA290" s="59">
        <v>74.57196044921875</v>
      </c>
      <c r="BB290" s="59">
        <v>43.5</v>
      </c>
      <c r="BC290" s="62">
        <v>0.98028266429901123</v>
      </c>
      <c r="BD290" s="63">
        <v>0.98994565010070801</v>
      </c>
    </row>
    <row r="291" spans="1:56" x14ac:dyDescent="0.25">
      <c r="A291" s="47">
        <v>37500</v>
      </c>
      <c r="B291" s="48">
        <v>93</v>
      </c>
      <c r="E291" s="49">
        <v>113</v>
      </c>
      <c r="F291" s="49">
        <v>102</v>
      </c>
      <c r="H291" s="51">
        <v>14927383</v>
      </c>
      <c r="I291" s="52">
        <v>160509.49462365592</v>
      </c>
      <c r="J291" s="53">
        <v>135000</v>
      </c>
      <c r="K291" s="54">
        <v>64.827957153320313</v>
      </c>
      <c r="L291" s="54">
        <v>37</v>
      </c>
      <c r="M291" s="55">
        <v>0.98456364870071411</v>
      </c>
      <c r="N291" s="55">
        <v>0.99033814668655396</v>
      </c>
      <c r="O291" s="55">
        <v>0.97341316938400269</v>
      </c>
      <c r="P291" s="56">
        <v>0.98237287998199463</v>
      </c>
      <c r="W291" s="53">
        <v>184893.36283185839</v>
      </c>
      <c r="X291" s="53">
        <v>143900</v>
      </c>
      <c r="Y291" s="52">
        <v>168545.58823529413</v>
      </c>
      <c r="Z291" s="53">
        <v>142700</v>
      </c>
      <c r="AA291" s="54">
        <v>82.215682983398438</v>
      </c>
      <c r="AB291" s="54">
        <v>45</v>
      </c>
      <c r="AC291" s="55">
        <v>0.9770042896270752</v>
      </c>
      <c r="AD291" s="56">
        <v>0.9888579249382019</v>
      </c>
      <c r="AK291" s="57">
        <v>1174</v>
      </c>
      <c r="AL291" s="58">
        <v>183221226</v>
      </c>
      <c r="AM291" s="59">
        <v>1245</v>
      </c>
      <c r="AN291" s="60">
        <v>1226</v>
      </c>
      <c r="AO291" s="61">
        <v>156065.78023850085</v>
      </c>
      <c r="AP291" s="58">
        <v>135500</v>
      </c>
      <c r="AQ291" s="59">
        <v>73.890968322753906</v>
      </c>
      <c r="AR291" s="59">
        <v>43</v>
      </c>
      <c r="AS291" s="62">
        <v>0.98687750101089478</v>
      </c>
      <c r="AT291" s="62">
        <v>0.99332839250564575</v>
      </c>
      <c r="AU291" s="62">
        <v>0.97881311178207397</v>
      </c>
      <c r="AV291" s="63">
        <v>0.98999166488647461</v>
      </c>
      <c r="AW291" s="58">
        <v>165991.89799196788</v>
      </c>
      <c r="AX291" s="58">
        <v>140000</v>
      </c>
      <c r="AY291" s="61">
        <v>160508.45187601956</v>
      </c>
      <c r="AZ291" s="58">
        <v>139900</v>
      </c>
      <c r="BA291" s="59">
        <v>73.267539978027344</v>
      </c>
      <c r="BB291" s="59">
        <v>43</v>
      </c>
      <c r="BC291" s="62">
        <v>0.98124158382415771</v>
      </c>
      <c r="BD291" s="63">
        <v>0.98994565010070801</v>
      </c>
    </row>
    <row r="292" spans="1:56" x14ac:dyDescent="0.25">
      <c r="A292" s="47">
        <v>37469</v>
      </c>
      <c r="B292" s="48">
        <v>143</v>
      </c>
      <c r="E292" s="49">
        <v>112</v>
      </c>
      <c r="F292" s="49">
        <v>112</v>
      </c>
      <c r="H292" s="51">
        <v>23663196</v>
      </c>
      <c r="I292" s="52">
        <v>165476.89510489511</v>
      </c>
      <c r="J292" s="53">
        <v>139500</v>
      </c>
      <c r="K292" s="54">
        <v>71.055946350097656</v>
      </c>
      <c r="L292" s="54">
        <v>37</v>
      </c>
      <c r="M292" s="55">
        <v>0.98163843154907227</v>
      </c>
      <c r="N292" s="55">
        <v>0.98999470472335815</v>
      </c>
      <c r="O292" s="55">
        <v>0.97164183855056763</v>
      </c>
      <c r="P292" s="56">
        <v>0.98799657821655273</v>
      </c>
      <c r="W292" s="53">
        <v>165539.73214285713</v>
      </c>
      <c r="X292" s="53">
        <v>142500</v>
      </c>
      <c r="Y292" s="52">
        <v>179066.96428571429</v>
      </c>
      <c r="Z292" s="53">
        <v>138950</v>
      </c>
      <c r="AA292" s="54">
        <v>73.383926391601563</v>
      </c>
      <c r="AB292" s="54">
        <v>52.5</v>
      </c>
      <c r="AC292" s="55">
        <v>0.99338489770889282</v>
      </c>
      <c r="AD292" s="56">
        <v>0.97953426837921143</v>
      </c>
      <c r="AK292" s="57">
        <v>1081</v>
      </c>
      <c r="AL292" s="58">
        <v>168293843</v>
      </c>
      <c r="AM292" s="59">
        <v>1132</v>
      </c>
      <c r="AN292" s="60">
        <v>1124</v>
      </c>
      <c r="AO292" s="61">
        <v>155683.48103607772</v>
      </c>
      <c r="AP292" s="58">
        <v>136000</v>
      </c>
      <c r="AQ292" s="59">
        <v>74.670677185058594</v>
      </c>
      <c r="AR292" s="59">
        <v>43</v>
      </c>
      <c r="AS292" s="62">
        <v>0.98707658052444458</v>
      </c>
      <c r="AT292" s="62">
        <v>0.99393570423126221</v>
      </c>
      <c r="AU292" s="62">
        <v>0.97927767038345337</v>
      </c>
      <c r="AV292" s="63">
        <v>0.99028182029724121</v>
      </c>
      <c r="AW292" s="58">
        <v>164105.09098939929</v>
      </c>
      <c r="AX292" s="58">
        <v>139900</v>
      </c>
      <c r="AY292" s="61">
        <v>159779.10320284698</v>
      </c>
      <c r="AZ292" s="58">
        <v>138000</v>
      </c>
      <c r="BA292" s="59">
        <v>72.455513000488281</v>
      </c>
      <c r="BB292" s="59">
        <v>43</v>
      </c>
      <c r="BC292" s="62">
        <v>0.98162615299224854</v>
      </c>
      <c r="BD292" s="63">
        <v>0.99022841453552246</v>
      </c>
    </row>
    <row r="293" spans="1:56" x14ac:dyDescent="0.25">
      <c r="A293" s="47">
        <v>37438</v>
      </c>
      <c r="B293" s="48">
        <v>190</v>
      </c>
      <c r="E293" s="49">
        <v>132</v>
      </c>
      <c r="F293" s="49">
        <v>122</v>
      </c>
      <c r="H293" s="51">
        <v>30363399</v>
      </c>
      <c r="I293" s="52">
        <v>159807.36315789472</v>
      </c>
      <c r="J293" s="53">
        <v>137950</v>
      </c>
      <c r="K293" s="54">
        <v>62.794734954833984</v>
      </c>
      <c r="L293" s="54">
        <v>32</v>
      </c>
      <c r="M293" s="55">
        <v>0.98757201433181763</v>
      </c>
      <c r="N293" s="55">
        <v>1</v>
      </c>
      <c r="O293" s="55">
        <v>0.98103386163711548</v>
      </c>
      <c r="P293" s="56">
        <v>0.99819928407669067</v>
      </c>
      <c r="W293" s="53">
        <v>163033.33333333334</v>
      </c>
      <c r="X293" s="53">
        <v>144900</v>
      </c>
      <c r="Y293" s="52">
        <v>158297.95081967214</v>
      </c>
      <c r="Z293" s="53">
        <v>134925</v>
      </c>
      <c r="AA293" s="54">
        <v>72.336067199707031</v>
      </c>
      <c r="AB293" s="54">
        <v>34.5</v>
      </c>
      <c r="AC293" s="55">
        <v>0.972370445728302</v>
      </c>
      <c r="AD293" s="56">
        <v>0.98503404855728149</v>
      </c>
      <c r="AK293" s="57">
        <v>938</v>
      </c>
      <c r="AL293" s="58">
        <v>144630647</v>
      </c>
      <c r="AM293" s="59">
        <v>1020</v>
      </c>
      <c r="AN293" s="60">
        <v>1012</v>
      </c>
      <c r="AO293" s="61">
        <v>154190.45522388059</v>
      </c>
      <c r="AP293" s="58">
        <v>135500</v>
      </c>
      <c r="AQ293" s="59">
        <v>75.221748352050781</v>
      </c>
      <c r="AR293" s="59">
        <v>43.5</v>
      </c>
      <c r="AS293" s="62">
        <v>0.98790562152862549</v>
      </c>
      <c r="AT293" s="62">
        <v>0.99440622329711914</v>
      </c>
      <c r="AU293" s="62">
        <v>0.98044174909591675</v>
      </c>
      <c r="AV293" s="63">
        <v>0.99073559045791626</v>
      </c>
      <c r="AW293" s="58">
        <v>163947.56176470587</v>
      </c>
      <c r="AX293" s="58">
        <v>139900</v>
      </c>
      <c r="AY293" s="61">
        <v>157644.47826086957</v>
      </c>
      <c r="AZ293" s="58">
        <v>137950</v>
      </c>
      <c r="BA293" s="59">
        <v>72.352767944335938</v>
      </c>
      <c r="BB293" s="59">
        <v>43</v>
      </c>
      <c r="BC293" s="62">
        <v>0.98032474517822266</v>
      </c>
      <c r="BD293" s="63">
        <v>0.99148380756378174</v>
      </c>
    </row>
    <row r="294" spans="1:56" x14ac:dyDescent="0.25">
      <c r="A294" s="47">
        <v>37408</v>
      </c>
      <c r="B294" s="48">
        <v>178</v>
      </c>
      <c r="E294" s="49">
        <v>123</v>
      </c>
      <c r="F294" s="49">
        <v>138</v>
      </c>
      <c r="H294" s="51">
        <v>28761908</v>
      </c>
      <c r="I294" s="52">
        <v>161583.75280898876</v>
      </c>
      <c r="J294" s="53">
        <v>135250</v>
      </c>
      <c r="K294" s="54">
        <v>80.438201904296875</v>
      </c>
      <c r="L294" s="54">
        <v>50.5</v>
      </c>
      <c r="M294" s="55">
        <v>0.98418056964874268</v>
      </c>
      <c r="N294" s="55">
        <v>0.99358630180358887</v>
      </c>
      <c r="O294" s="55">
        <v>0.97651422023773193</v>
      </c>
      <c r="P294" s="56">
        <v>0.99358630180358887</v>
      </c>
      <c r="W294" s="53">
        <v>152472.25203252034</v>
      </c>
      <c r="X294" s="53">
        <v>135000</v>
      </c>
      <c r="Y294" s="52">
        <v>162127.4420289855</v>
      </c>
      <c r="Z294" s="53">
        <v>134900</v>
      </c>
      <c r="AA294" s="54">
        <v>63.521739959716797</v>
      </c>
      <c r="AB294" s="54">
        <v>44.5</v>
      </c>
      <c r="AC294" s="55">
        <v>0.97886794805526733</v>
      </c>
      <c r="AD294" s="56">
        <v>0.99306720495223999</v>
      </c>
      <c r="AK294" s="57">
        <v>748</v>
      </c>
      <c r="AL294" s="58">
        <v>114267248</v>
      </c>
      <c r="AM294" s="59">
        <v>888</v>
      </c>
      <c r="AN294" s="60">
        <v>890</v>
      </c>
      <c r="AO294" s="61">
        <v>152763.70053475935</v>
      </c>
      <c r="AP294" s="58">
        <v>135000</v>
      </c>
      <c r="AQ294" s="59">
        <v>78.378341674804688</v>
      </c>
      <c r="AR294" s="59">
        <v>46</v>
      </c>
      <c r="AS294" s="62">
        <v>0.98799037933349609</v>
      </c>
      <c r="AT294" s="62">
        <v>0.99344760179519653</v>
      </c>
      <c r="AU294" s="62">
        <v>0.98029136657714844</v>
      </c>
      <c r="AV294" s="63">
        <v>0.98974096775054932</v>
      </c>
      <c r="AW294" s="58">
        <v>164083.46058558559</v>
      </c>
      <c r="AX294" s="58">
        <v>139900</v>
      </c>
      <c r="AY294" s="61">
        <v>157554.90112359551</v>
      </c>
      <c r="AZ294" s="58">
        <v>138000</v>
      </c>
      <c r="BA294" s="59">
        <v>72.355056762695313</v>
      </c>
      <c r="BB294" s="59">
        <v>43</v>
      </c>
      <c r="BC294" s="62">
        <v>0.98141515254974365</v>
      </c>
      <c r="BD294" s="63">
        <v>0.99255532026290894</v>
      </c>
    </row>
    <row r="295" spans="1:56" x14ac:dyDescent="0.25">
      <c r="A295" s="47">
        <v>37377</v>
      </c>
      <c r="B295" s="48">
        <v>220</v>
      </c>
      <c r="E295" s="49">
        <v>168</v>
      </c>
      <c r="F295" s="49">
        <v>198</v>
      </c>
      <c r="H295" s="51">
        <v>34173653</v>
      </c>
      <c r="I295" s="52">
        <v>155334.78636363638</v>
      </c>
      <c r="J295" s="53">
        <v>137950</v>
      </c>
      <c r="K295" s="54">
        <v>78.022727966308594</v>
      </c>
      <c r="L295" s="54">
        <v>44</v>
      </c>
      <c r="M295" s="55">
        <v>0.98623937368392944</v>
      </c>
      <c r="N295" s="55">
        <v>0.99501168727874756</v>
      </c>
      <c r="O295" s="55">
        <v>0.97894692420959473</v>
      </c>
      <c r="P295" s="56">
        <v>0.99216961860656738</v>
      </c>
      <c r="W295" s="53">
        <v>172479.46428571429</v>
      </c>
      <c r="X295" s="53">
        <v>139900</v>
      </c>
      <c r="Y295" s="52">
        <v>162562.62626262626</v>
      </c>
      <c r="Z295" s="53">
        <v>137950</v>
      </c>
      <c r="AA295" s="54">
        <v>73.873741149902344</v>
      </c>
      <c r="AB295" s="54">
        <v>39</v>
      </c>
      <c r="AC295" s="55">
        <v>0.98126316070556641</v>
      </c>
      <c r="AD295" s="56">
        <v>1</v>
      </c>
      <c r="AK295" s="57">
        <v>570</v>
      </c>
      <c r="AL295" s="58">
        <v>85505340</v>
      </c>
      <c r="AM295" s="59">
        <v>765</v>
      </c>
      <c r="AN295" s="60">
        <v>752</v>
      </c>
      <c r="AO295" s="61">
        <v>150009.36842105264</v>
      </c>
      <c r="AP295" s="58">
        <v>135000</v>
      </c>
      <c r="AQ295" s="59">
        <v>77.735084533691406</v>
      </c>
      <c r="AR295" s="59">
        <v>44</v>
      </c>
      <c r="AS295" s="62">
        <v>0.98918008804321289</v>
      </c>
      <c r="AT295" s="62">
        <v>0.99344760179519653</v>
      </c>
      <c r="AU295" s="62">
        <v>0.98147088289260864</v>
      </c>
      <c r="AV295" s="63">
        <v>0.98896312713623047</v>
      </c>
      <c r="AW295" s="58">
        <v>165950.36078431373</v>
      </c>
      <c r="AX295" s="58">
        <v>140000</v>
      </c>
      <c r="AY295" s="61">
        <v>156715.79122340426</v>
      </c>
      <c r="AZ295" s="58">
        <v>139200</v>
      </c>
      <c r="BA295" s="59">
        <v>73.976066589355469</v>
      </c>
      <c r="BB295" s="59">
        <v>43</v>
      </c>
      <c r="BC295" s="62">
        <v>0.98188257217407227</v>
      </c>
      <c r="BD295" s="63">
        <v>0.99232661724090576</v>
      </c>
    </row>
    <row r="296" spans="1:56" x14ac:dyDescent="0.25">
      <c r="A296" s="47">
        <v>37347</v>
      </c>
      <c r="B296" s="48">
        <v>119</v>
      </c>
      <c r="E296" s="49">
        <v>179</v>
      </c>
      <c r="F296" s="49">
        <v>187</v>
      </c>
      <c r="H296" s="51">
        <v>17231137</v>
      </c>
      <c r="I296" s="52">
        <v>144799.4705882353</v>
      </c>
      <c r="J296" s="53">
        <v>134000</v>
      </c>
      <c r="K296" s="54">
        <v>78.7899169921875</v>
      </c>
      <c r="L296" s="54">
        <v>46</v>
      </c>
      <c r="M296" s="55">
        <v>0.98358231782913208</v>
      </c>
      <c r="N296" s="55">
        <v>0.99285203218460083</v>
      </c>
      <c r="O296" s="55">
        <v>0.97905290126800537</v>
      </c>
      <c r="P296" s="56">
        <v>0.988578200340271</v>
      </c>
      <c r="W296" s="53">
        <v>169990.08938547486</v>
      </c>
      <c r="X296" s="53">
        <v>143900</v>
      </c>
      <c r="Y296" s="52">
        <v>156832.22459893048</v>
      </c>
      <c r="Z296" s="53">
        <v>138000</v>
      </c>
      <c r="AA296" s="54">
        <v>77.689842224121094</v>
      </c>
      <c r="AB296" s="54">
        <v>44</v>
      </c>
      <c r="AC296" s="55">
        <v>0.97509193420410156</v>
      </c>
      <c r="AD296" s="56">
        <v>0.99090909957885742</v>
      </c>
      <c r="AK296" s="57">
        <v>350</v>
      </c>
      <c r="AL296" s="58">
        <v>51331687</v>
      </c>
      <c r="AM296" s="59">
        <v>597</v>
      </c>
      <c r="AN296" s="60">
        <v>554</v>
      </c>
      <c r="AO296" s="61">
        <v>146661.96285714285</v>
      </c>
      <c r="AP296" s="58">
        <v>134900</v>
      </c>
      <c r="AQ296" s="59">
        <v>77.554283142089844</v>
      </c>
      <c r="AR296" s="59">
        <v>46.5</v>
      </c>
      <c r="AS296" s="62">
        <v>0.9910285472869873</v>
      </c>
      <c r="AT296" s="62">
        <v>0.99102723598480225</v>
      </c>
      <c r="AU296" s="62">
        <v>0.98305737972259521</v>
      </c>
      <c r="AV296" s="63">
        <v>0.98739039897918701</v>
      </c>
      <c r="AW296" s="58">
        <v>164113.02512562813</v>
      </c>
      <c r="AX296" s="58">
        <v>140900</v>
      </c>
      <c r="AY296" s="61">
        <v>154626.12815884477</v>
      </c>
      <c r="AZ296" s="58">
        <v>139900</v>
      </c>
      <c r="BA296" s="59">
        <v>74.01263427734375</v>
      </c>
      <c r="BB296" s="59">
        <v>44</v>
      </c>
      <c r="BC296" s="62">
        <v>0.98210394382476807</v>
      </c>
      <c r="BD296" s="63">
        <v>0.98974096775054932</v>
      </c>
    </row>
    <row r="297" spans="1:56" x14ac:dyDescent="0.25">
      <c r="A297" s="47">
        <v>37316</v>
      </c>
      <c r="B297" s="48">
        <v>92</v>
      </c>
      <c r="E297" s="49">
        <v>151</v>
      </c>
      <c r="F297" s="49">
        <v>166</v>
      </c>
      <c r="H297" s="51">
        <v>13156560</v>
      </c>
      <c r="I297" s="52">
        <v>143006.08695652173</v>
      </c>
      <c r="J297" s="53">
        <v>135750</v>
      </c>
      <c r="K297" s="54">
        <v>69.793479919433594</v>
      </c>
      <c r="L297" s="54">
        <v>42</v>
      </c>
      <c r="M297" s="55">
        <v>0.98946136236190796</v>
      </c>
      <c r="N297" s="55">
        <v>0.98988664150238037</v>
      </c>
      <c r="O297" s="55">
        <v>0.98159134387969971</v>
      </c>
      <c r="P297" s="56">
        <v>0.98833310604095459</v>
      </c>
      <c r="W297" s="53">
        <v>170404.96688741722</v>
      </c>
      <c r="X297" s="53">
        <v>142900</v>
      </c>
      <c r="Y297" s="52">
        <v>159795.47590361445</v>
      </c>
      <c r="Z297" s="53">
        <v>139900</v>
      </c>
      <c r="AA297" s="54">
        <v>73.19879150390625</v>
      </c>
      <c r="AB297" s="54">
        <v>41</v>
      </c>
      <c r="AC297" s="55">
        <v>0.97993934154510498</v>
      </c>
      <c r="AD297" s="56">
        <v>0.99057024717330933</v>
      </c>
      <c r="AK297" s="57">
        <v>231</v>
      </c>
      <c r="AL297" s="58">
        <v>34100550</v>
      </c>
      <c r="AM297" s="59">
        <v>418</v>
      </c>
      <c r="AN297" s="60">
        <v>367</v>
      </c>
      <c r="AO297" s="61">
        <v>147621.42857142858</v>
      </c>
      <c r="AP297" s="58">
        <v>136500</v>
      </c>
      <c r="AQ297" s="59">
        <v>76.917747497558594</v>
      </c>
      <c r="AR297" s="59">
        <v>48</v>
      </c>
      <c r="AS297" s="62">
        <v>0.99486446380615234</v>
      </c>
      <c r="AT297" s="62">
        <v>0.9908069372177124</v>
      </c>
      <c r="AU297" s="62">
        <v>0.98512029647827148</v>
      </c>
      <c r="AV297" s="63">
        <v>0.98517417907714844</v>
      </c>
      <c r="AW297" s="58">
        <v>161596.29186602871</v>
      </c>
      <c r="AX297" s="58">
        <v>139950</v>
      </c>
      <c r="AY297" s="61">
        <v>153502.04087193462</v>
      </c>
      <c r="AZ297" s="58">
        <v>139900</v>
      </c>
      <c r="BA297" s="59">
        <v>72.138961791992188</v>
      </c>
      <c r="BB297" s="59">
        <v>44</v>
      </c>
      <c r="BC297" s="62">
        <v>0.98567682504653931</v>
      </c>
      <c r="BD297" s="63">
        <v>0.98932856321334839</v>
      </c>
    </row>
    <row r="298" spans="1:56" x14ac:dyDescent="0.25">
      <c r="A298" s="47">
        <v>37288</v>
      </c>
      <c r="B298" s="48">
        <v>87</v>
      </c>
      <c r="E298" s="49">
        <v>124</v>
      </c>
      <c r="F298" s="49">
        <v>105</v>
      </c>
      <c r="H298" s="51">
        <v>12582640</v>
      </c>
      <c r="I298" s="52">
        <v>144628.0459770115</v>
      </c>
      <c r="J298" s="53">
        <v>138500</v>
      </c>
      <c r="K298" s="54">
        <v>77.862068176269531</v>
      </c>
      <c r="L298" s="54">
        <v>49</v>
      </c>
      <c r="M298" s="55">
        <v>1.0090789794921875</v>
      </c>
      <c r="N298" s="55">
        <v>1</v>
      </c>
      <c r="O298" s="55">
        <v>1.0024176836013794</v>
      </c>
      <c r="P298" s="56">
        <v>0.99374610185623169</v>
      </c>
      <c r="W298" s="53">
        <v>164763.70967741936</v>
      </c>
      <c r="X298" s="53">
        <v>142000</v>
      </c>
      <c r="Y298" s="52">
        <v>140554.76190476189</v>
      </c>
      <c r="Z298" s="53">
        <v>134900</v>
      </c>
      <c r="AA298" s="54">
        <v>63.057144165039063</v>
      </c>
      <c r="AB298" s="54">
        <v>43</v>
      </c>
      <c r="AC298" s="55">
        <v>0.97897553443908691</v>
      </c>
      <c r="AD298" s="56">
        <v>0.98817205429077148</v>
      </c>
      <c r="AK298" s="57">
        <v>139</v>
      </c>
      <c r="AL298" s="58">
        <v>20943990</v>
      </c>
      <c r="AM298" s="59">
        <v>267</v>
      </c>
      <c r="AN298" s="60">
        <v>201</v>
      </c>
      <c r="AO298" s="61">
        <v>150676.1870503597</v>
      </c>
      <c r="AP298" s="58">
        <v>139900</v>
      </c>
      <c r="AQ298" s="59">
        <v>81.633094787597656</v>
      </c>
      <c r="AR298" s="59">
        <v>49</v>
      </c>
      <c r="AS298" s="62">
        <v>0.99844062328338623</v>
      </c>
      <c r="AT298" s="62">
        <v>0.99106347560882568</v>
      </c>
      <c r="AU298" s="62">
        <v>0.98745608329772949</v>
      </c>
      <c r="AV298" s="63">
        <v>0.98385792970657349</v>
      </c>
      <c r="AW298" s="58">
        <v>156614.60674157302</v>
      </c>
      <c r="AX298" s="58">
        <v>139900</v>
      </c>
      <c r="AY298" s="61">
        <v>148304.4776119403</v>
      </c>
      <c r="AZ298" s="58">
        <v>136900</v>
      </c>
      <c r="BA298" s="59">
        <v>71.263679504394531</v>
      </c>
      <c r="BB298" s="59">
        <v>44</v>
      </c>
      <c r="BC298" s="62">
        <v>0.99041521549224854</v>
      </c>
      <c r="BD298" s="63">
        <v>0.98879104852676392</v>
      </c>
    </row>
    <row r="299" spans="1:56" x14ac:dyDescent="0.25">
      <c r="A299" s="47">
        <v>37257</v>
      </c>
      <c r="B299" s="48">
        <v>52</v>
      </c>
      <c r="E299" s="49">
        <v>143</v>
      </c>
      <c r="F299" s="49">
        <v>96</v>
      </c>
      <c r="H299" s="51">
        <v>8361350</v>
      </c>
      <c r="I299" s="52">
        <v>160795.19230769231</v>
      </c>
      <c r="J299" s="53">
        <v>142150</v>
      </c>
      <c r="K299" s="54">
        <v>87.942306518554688</v>
      </c>
      <c r="L299" s="54">
        <v>60</v>
      </c>
      <c r="M299" s="55">
        <v>0.98064178228378296</v>
      </c>
      <c r="N299" s="55">
        <v>0.98386985063552856</v>
      </c>
      <c r="O299" s="55">
        <v>0.96242415904998779</v>
      </c>
      <c r="P299" s="56">
        <v>0.97508841753005981</v>
      </c>
      <c r="W299" s="53">
        <v>149548.25174825176</v>
      </c>
      <c r="X299" s="53">
        <v>139500</v>
      </c>
      <c r="Y299" s="52">
        <v>156780.72916666666</v>
      </c>
      <c r="Z299" s="53">
        <v>149400</v>
      </c>
      <c r="AA299" s="54">
        <v>80.239585876464844</v>
      </c>
      <c r="AB299" s="54">
        <v>51</v>
      </c>
      <c r="AC299" s="55">
        <v>1.0029274225234985</v>
      </c>
      <c r="AD299" s="56">
        <v>0.9895557165145874</v>
      </c>
      <c r="AK299" s="57">
        <v>52</v>
      </c>
      <c r="AL299" s="58">
        <v>8361350</v>
      </c>
      <c r="AM299" s="59">
        <v>143</v>
      </c>
      <c r="AN299" s="60">
        <v>96</v>
      </c>
      <c r="AO299" s="61">
        <v>160795.19230769231</v>
      </c>
      <c r="AP299" s="58">
        <v>142150</v>
      </c>
      <c r="AQ299" s="59">
        <v>87.942306518554688</v>
      </c>
      <c r="AR299" s="59">
        <v>60</v>
      </c>
      <c r="AS299" s="62">
        <v>0.98064178228378296</v>
      </c>
      <c r="AT299" s="62">
        <v>0.98386985063552856</v>
      </c>
      <c r="AU299" s="62">
        <v>0.96242415904998779</v>
      </c>
      <c r="AV299" s="63">
        <v>0.97508841753005981</v>
      </c>
      <c r="AW299" s="58">
        <v>149548.25174825176</v>
      </c>
      <c r="AX299" s="58">
        <v>139500</v>
      </c>
      <c r="AY299" s="61">
        <v>156780.72916666666</v>
      </c>
      <c r="AZ299" s="58">
        <v>149400</v>
      </c>
      <c r="BA299" s="59">
        <v>80.239585876464844</v>
      </c>
      <c r="BB299" s="59">
        <v>51</v>
      </c>
      <c r="BC299" s="62">
        <v>1.0029274225234985</v>
      </c>
      <c r="BD299" s="63">
        <v>0.9895557165145874</v>
      </c>
    </row>
    <row r="300" spans="1:56" x14ac:dyDescent="0.25">
      <c r="A300" s="47">
        <v>37226</v>
      </c>
      <c r="B300" s="48">
        <v>98</v>
      </c>
      <c r="E300" s="49">
        <v>90</v>
      </c>
      <c r="F300" s="49">
        <v>66</v>
      </c>
      <c r="H300" s="51">
        <v>15577675</v>
      </c>
      <c r="I300" s="52">
        <v>158955.86734693879</v>
      </c>
      <c r="J300" s="53">
        <v>125050</v>
      </c>
      <c r="K300" s="54">
        <v>80.918365478515625</v>
      </c>
      <c r="L300" s="54">
        <v>58.5</v>
      </c>
      <c r="M300" s="55">
        <v>0.97576022148132324</v>
      </c>
      <c r="N300" s="55">
        <v>0.98745828866958618</v>
      </c>
      <c r="O300" s="55">
        <v>0.95433986186981201</v>
      </c>
      <c r="P300" s="56">
        <v>0.97500002384185791</v>
      </c>
      <c r="W300" s="53">
        <v>164438.32222222222</v>
      </c>
      <c r="X300" s="53">
        <v>144550</v>
      </c>
      <c r="Y300" s="52">
        <v>158203.78787878787</v>
      </c>
      <c r="Z300" s="53">
        <v>138200</v>
      </c>
      <c r="AA300" s="54">
        <v>99.333335876464844</v>
      </c>
      <c r="AB300" s="54">
        <v>74</v>
      </c>
      <c r="AC300" s="55">
        <v>0.9674716591835022</v>
      </c>
      <c r="AD300" s="56">
        <v>0.97508841753005981</v>
      </c>
      <c r="AK300" s="57">
        <v>1523</v>
      </c>
      <c r="AL300" s="58">
        <v>230692559</v>
      </c>
      <c r="AM300" s="59">
        <v>1564</v>
      </c>
      <c r="AN300" s="60">
        <v>1526</v>
      </c>
      <c r="AO300" s="61">
        <v>151472.46158896913</v>
      </c>
      <c r="AP300" s="58">
        <v>133500</v>
      </c>
      <c r="AQ300" s="59">
        <v>73.586341857910156</v>
      </c>
      <c r="AR300" s="59">
        <v>36</v>
      </c>
      <c r="AS300" s="62">
        <v>0.98882627487182617</v>
      </c>
      <c r="AT300" s="62">
        <v>1</v>
      </c>
      <c r="AU300" s="62">
        <v>0.9802623987197876</v>
      </c>
      <c r="AV300" s="63">
        <v>0.99332863092422485</v>
      </c>
      <c r="AW300" s="58">
        <v>153449.1898976982</v>
      </c>
      <c r="AX300" s="58">
        <v>134250</v>
      </c>
      <c r="AY300" s="61">
        <v>153622.76146788991</v>
      </c>
      <c r="AZ300" s="58">
        <v>134900</v>
      </c>
      <c r="BA300" s="59">
        <v>68.467887878417969</v>
      </c>
      <c r="BB300" s="59">
        <v>36</v>
      </c>
      <c r="BC300" s="62">
        <v>0.98046028614044189</v>
      </c>
      <c r="BD300" s="63">
        <v>0.99342107772827148</v>
      </c>
    </row>
    <row r="301" spans="1:56" x14ac:dyDescent="0.25">
      <c r="A301" s="47">
        <v>37196</v>
      </c>
      <c r="B301" s="48">
        <v>113</v>
      </c>
      <c r="E301" s="49">
        <v>102</v>
      </c>
      <c r="F301" s="49">
        <v>96</v>
      </c>
      <c r="H301" s="51">
        <v>17956523</v>
      </c>
      <c r="I301" s="52">
        <v>158907.2831858407</v>
      </c>
      <c r="J301" s="53">
        <v>134500</v>
      </c>
      <c r="K301" s="54">
        <v>65.814155578613281</v>
      </c>
      <c r="L301" s="54">
        <v>47</v>
      </c>
      <c r="M301" s="55">
        <v>0.99989044666290283</v>
      </c>
      <c r="N301" s="55">
        <v>1</v>
      </c>
      <c r="O301" s="55">
        <v>0.99070388078689575</v>
      </c>
      <c r="P301" s="56">
        <v>0.99285149574279785</v>
      </c>
      <c r="W301" s="53">
        <v>155839.21568627452</v>
      </c>
      <c r="X301" s="53">
        <v>137200</v>
      </c>
      <c r="Y301" s="52">
        <v>153334.89583333334</v>
      </c>
      <c r="Z301" s="53">
        <v>134500</v>
      </c>
      <c r="AA301" s="54">
        <v>79.958335876464844</v>
      </c>
      <c r="AB301" s="54">
        <v>50</v>
      </c>
      <c r="AC301" s="55">
        <v>0.95894032716751099</v>
      </c>
      <c r="AD301" s="56">
        <v>0.98184514045715332</v>
      </c>
      <c r="AK301" s="57">
        <v>1425</v>
      </c>
      <c r="AL301" s="58">
        <v>215114884</v>
      </c>
      <c r="AM301" s="59">
        <v>1474</v>
      </c>
      <c r="AN301" s="60">
        <v>1460</v>
      </c>
      <c r="AO301" s="61">
        <v>150957.81333333332</v>
      </c>
      <c r="AP301" s="58">
        <v>133900</v>
      </c>
      <c r="AQ301" s="59">
        <v>73.082107543945313</v>
      </c>
      <c r="AR301" s="59">
        <v>36</v>
      </c>
      <c r="AS301" s="62">
        <v>0.98972481489181519</v>
      </c>
      <c r="AT301" s="62">
        <v>1</v>
      </c>
      <c r="AU301" s="62">
        <v>0.98202693462371826</v>
      </c>
      <c r="AV301" s="63">
        <v>0.99411416053771973</v>
      </c>
      <c r="AW301" s="58">
        <v>152778.2116689281</v>
      </c>
      <c r="AX301" s="58">
        <v>133900</v>
      </c>
      <c r="AY301" s="61">
        <v>153415.67397260273</v>
      </c>
      <c r="AZ301" s="58">
        <v>134900</v>
      </c>
      <c r="BA301" s="59">
        <v>67.072601318359375</v>
      </c>
      <c r="BB301" s="59">
        <v>34</v>
      </c>
      <c r="BC301" s="62">
        <v>0.9810478687286377</v>
      </c>
      <c r="BD301" s="63">
        <v>0.9941897988319397</v>
      </c>
    </row>
    <row r="302" spans="1:56" x14ac:dyDescent="0.25">
      <c r="A302" s="47">
        <v>37165</v>
      </c>
      <c r="B302" s="48">
        <v>79</v>
      </c>
      <c r="E302" s="49">
        <v>103</v>
      </c>
      <c r="F302" s="49">
        <v>107</v>
      </c>
      <c r="H302" s="51">
        <v>12278580</v>
      </c>
      <c r="I302" s="52">
        <v>155425.06329113923</v>
      </c>
      <c r="J302" s="53">
        <v>140800</v>
      </c>
      <c r="K302" s="54">
        <v>74.050636291503906</v>
      </c>
      <c r="L302" s="54">
        <v>36</v>
      </c>
      <c r="M302" s="55">
        <v>0.98144114017486572</v>
      </c>
      <c r="N302" s="55">
        <v>0.99332839250564575</v>
      </c>
      <c r="O302" s="55">
        <v>0.96925920248031616</v>
      </c>
      <c r="P302" s="56">
        <v>0.98618388175964355</v>
      </c>
      <c r="W302" s="53">
        <v>157577.66990291263</v>
      </c>
      <c r="X302" s="53">
        <v>129000</v>
      </c>
      <c r="Y302" s="52">
        <v>151101.40186915887</v>
      </c>
      <c r="Z302" s="53">
        <v>132900</v>
      </c>
      <c r="AA302" s="54">
        <v>63.07476806640625</v>
      </c>
      <c r="AB302" s="54">
        <v>35</v>
      </c>
      <c r="AC302" s="55">
        <v>0.98639506101608276</v>
      </c>
      <c r="AD302" s="56">
        <v>0.99061524868011475</v>
      </c>
      <c r="AK302" s="57">
        <v>1312</v>
      </c>
      <c r="AL302" s="58">
        <v>197158361</v>
      </c>
      <c r="AM302" s="59">
        <v>1372</v>
      </c>
      <c r="AN302" s="60">
        <v>1364</v>
      </c>
      <c r="AO302" s="61">
        <v>150273.14100609755</v>
      </c>
      <c r="AP302" s="58">
        <v>133900</v>
      </c>
      <c r="AQ302" s="59">
        <v>73.708076477050781</v>
      </c>
      <c r="AR302" s="59">
        <v>35</v>
      </c>
      <c r="AS302" s="62">
        <v>0.98884928226470947</v>
      </c>
      <c r="AT302" s="62">
        <v>1</v>
      </c>
      <c r="AU302" s="62">
        <v>0.98127961158752441</v>
      </c>
      <c r="AV302" s="63">
        <v>0.99415194988250732</v>
      </c>
      <c r="AW302" s="58">
        <v>152550.64431486881</v>
      </c>
      <c r="AX302" s="58">
        <v>132900</v>
      </c>
      <c r="AY302" s="61">
        <v>153421.35923753664</v>
      </c>
      <c r="AZ302" s="58">
        <v>134900</v>
      </c>
      <c r="BA302" s="59">
        <v>66.165687561035156</v>
      </c>
      <c r="BB302" s="59">
        <v>33</v>
      </c>
      <c r="BC302" s="62">
        <v>0.98258757591247559</v>
      </c>
      <c r="BD302" s="63">
        <v>0.99495232105255127</v>
      </c>
    </row>
    <row r="303" spans="1:56" x14ac:dyDescent="0.25">
      <c r="A303" s="47">
        <v>37135</v>
      </c>
      <c r="B303" s="48">
        <v>102</v>
      </c>
      <c r="E303" s="49">
        <v>91</v>
      </c>
      <c r="F303" s="49">
        <v>73</v>
      </c>
      <c r="H303" s="51">
        <v>16678235</v>
      </c>
      <c r="I303" s="52">
        <v>163512.10784313726</v>
      </c>
      <c r="J303" s="53">
        <v>139950</v>
      </c>
      <c r="K303" s="54">
        <v>58.480392456054688</v>
      </c>
      <c r="L303" s="54">
        <v>28</v>
      </c>
      <c r="M303" s="55">
        <v>0.99077749252319336</v>
      </c>
      <c r="N303" s="55">
        <v>1</v>
      </c>
      <c r="O303" s="55">
        <v>0.98725593090057373</v>
      </c>
      <c r="P303" s="56">
        <v>0.99265307188034058</v>
      </c>
      <c r="W303" s="53">
        <v>146235.71428571429</v>
      </c>
      <c r="X303" s="53">
        <v>134000</v>
      </c>
      <c r="Y303" s="52">
        <v>156145.19178082192</v>
      </c>
      <c r="Z303" s="53">
        <v>135900</v>
      </c>
      <c r="AA303" s="54">
        <v>77.876708984375</v>
      </c>
      <c r="AB303" s="54">
        <v>41</v>
      </c>
      <c r="AC303" s="55">
        <v>0.97381883859634399</v>
      </c>
      <c r="AD303" s="56">
        <v>0.98530441522598267</v>
      </c>
      <c r="AK303" s="57">
        <v>1233</v>
      </c>
      <c r="AL303" s="58">
        <v>184879781</v>
      </c>
      <c r="AM303" s="59">
        <v>1269</v>
      </c>
      <c r="AN303" s="60">
        <v>1257</v>
      </c>
      <c r="AO303" s="61">
        <v>149943.0502838605</v>
      </c>
      <c r="AP303" s="58">
        <v>133000</v>
      </c>
      <c r="AQ303" s="59">
        <v>73.686134338378906</v>
      </c>
      <c r="AR303" s="59">
        <v>34</v>
      </c>
      <c r="AS303" s="62">
        <v>0.98932391405105591</v>
      </c>
      <c r="AT303" s="62">
        <v>1</v>
      </c>
      <c r="AU303" s="62">
        <v>0.98204976320266724</v>
      </c>
      <c r="AV303" s="63">
        <v>0.99454212188720703</v>
      </c>
      <c r="AW303" s="58">
        <v>152142.61938534278</v>
      </c>
      <c r="AX303" s="58">
        <v>132900</v>
      </c>
      <c r="AY303" s="61">
        <v>153618.8416865553</v>
      </c>
      <c r="AZ303" s="58">
        <v>135000</v>
      </c>
      <c r="BA303" s="59">
        <v>66.428802490234375</v>
      </c>
      <c r="BB303" s="59">
        <v>33</v>
      </c>
      <c r="BC303" s="62">
        <v>0.98226350545883179</v>
      </c>
      <c r="BD303" s="63">
        <v>0.99534881114959717</v>
      </c>
    </row>
    <row r="304" spans="1:56" x14ac:dyDescent="0.25">
      <c r="A304" s="47">
        <v>37104</v>
      </c>
      <c r="B304" s="48">
        <v>184</v>
      </c>
      <c r="E304" s="49">
        <v>109</v>
      </c>
      <c r="F304" s="49">
        <v>101</v>
      </c>
      <c r="H304" s="51">
        <v>28827193</v>
      </c>
      <c r="I304" s="52">
        <v>156669.52717391305</v>
      </c>
      <c r="J304" s="53">
        <v>131900</v>
      </c>
      <c r="K304" s="54">
        <v>49.826087951660156</v>
      </c>
      <c r="L304" s="54">
        <v>28</v>
      </c>
      <c r="M304" s="55">
        <v>0.99095320701599121</v>
      </c>
      <c r="N304" s="55">
        <v>1</v>
      </c>
      <c r="O304" s="55">
        <v>0.9823300838470459</v>
      </c>
      <c r="P304" s="56">
        <v>0.99354720115661621</v>
      </c>
      <c r="W304" s="53">
        <v>136766.05504587156</v>
      </c>
      <c r="X304" s="53">
        <v>127500</v>
      </c>
      <c r="Y304" s="52">
        <v>172842.07920792079</v>
      </c>
      <c r="Z304" s="53">
        <v>144900</v>
      </c>
      <c r="AA304" s="54">
        <v>61.108909606933594</v>
      </c>
      <c r="AB304" s="54">
        <v>33</v>
      </c>
      <c r="AC304" s="55">
        <v>0.9772564172744751</v>
      </c>
      <c r="AD304" s="56">
        <v>0.9837837815284729</v>
      </c>
      <c r="AK304" s="57">
        <v>1131</v>
      </c>
      <c r="AL304" s="58">
        <v>168201546</v>
      </c>
      <c r="AM304" s="59">
        <v>1178</v>
      </c>
      <c r="AN304" s="60">
        <v>1184</v>
      </c>
      <c r="AO304" s="61">
        <v>148719.31564986738</v>
      </c>
      <c r="AP304" s="58">
        <v>131500</v>
      </c>
      <c r="AQ304" s="59">
        <v>75.057472229003906</v>
      </c>
      <c r="AR304" s="59">
        <v>35</v>
      </c>
      <c r="AS304" s="62">
        <v>0.98919284343719482</v>
      </c>
      <c r="AT304" s="62">
        <v>1</v>
      </c>
      <c r="AU304" s="62">
        <v>0.98158025741577148</v>
      </c>
      <c r="AV304" s="63">
        <v>0.99491095542907715</v>
      </c>
      <c r="AW304" s="58">
        <v>152598.92529711375</v>
      </c>
      <c r="AX304" s="58">
        <v>132900</v>
      </c>
      <c r="AY304" s="61">
        <v>153463.07854729731</v>
      </c>
      <c r="AZ304" s="58">
        <v>134950</v>
      </c>
      <c r="BA304" s="59">
        <v>65.722976684570313</v>
      </c>
      <c r="BB304" s="59">
        <v>33</v>
      </c>
      <c r="BC304" s="62">
        <v>0.98278415203094482</v>
      </c>
      <c r="BD304" s="63">
        <v>0.99555391073226929</v>
      </c>
    </row>
    <row r="305" spans="1:56" x14ac:dyDescent="0.25">
      <c r="A305" s="47">
        <v>37073</v>
      </c>
      <c r="B305" s="48">
        <v>207</v>
      </c>
      <c r="E305" s="49">
        <v>132</v>
      </c>
      <c r="F305" s="49">
        <v>156</v>
      </c>
      <c r="H305" s="51">
        <v>30808082</v>
      </c>
      <c r="I305" s="52">
        <v>148831.31400966184</v>
      </c>
      <c r="J305" s="53">
        <v>134900</v>
      </c>
      <c r="K305" s="54">
        <v>56.323673248291016</v>
      </c>
      <c r="L305" s="54">
        <v>30</v>
      </c>
      <c r="M305" s="55">
        <v>0.99599456787109375</v>
      </c>
      <c r="N305" s="55">
        <v>1</v>
      </c>
      <c r="O305" s="55">
        <v>0.9894869327545166</v>
      </c>
      <c r="P305" s="56">
        <v>1</v>
      </c>
      <c r="W305" s="53">
        <v>164517.80303030304</v>
      </c>
      <c r="X305" s="53">
        <v>147000</v>
      </c>
      <c r="Y305" s="52">
        <v>156572.11538461538</v>
      </c>
      <c r="Z305" s="53">
        <v>136500</v>
      </c>
      <c r="AA305" s="54">
        <v>49.128204345703125</v>
      </c>
      <c r="AB305" s="54">
        <v>29</v>
      </c>
      <c r="AC305" s="55">
        <v>0.98859643936157227</v>
      </c>
      <c r="AD305" s="56">
        <v>0.99384045600891113</v>
      </c>
      <c r="AK305" s="57">
        <v>947</v>
      </c>
      <c r="AL305" s="58">
        <v>139374353</v>
      </c>
      <c r="AM305" s="59">
        <v>1069</v>
      </c>
      <c r="AN305" s="60">
        <v>1083</v>
      </c>
      <c r="AO305" s="61">
        <v>147174.60718057022</v>
      </c>
      <c r="AP305" s="58">
        <v>131500</v>
      </c>
      <c r="AQ305" s="59">
        <v>79.959877014160156</v>
      </c>
      <c r="AR305" s="59">
        <v>37</v>
      </c>
      <c r="AS305" s="62">
        <v>0.98885083198547363</v>
      </c>
      <c r="AT305" s="62">
        <v>1</v>
      </c>
      <c r="AU305" s="62">
        <v>0.98143452405929565</v>
      </c>
      <c r="AV305" s="63">
        <v>0.995555579662323</v>
      </c>
      <c r="AW305" s="58">
        <v>154213.31524789523</v>
      </c>
      <c r="AX305" s="58">
        <v>134500</v>
      </c>
      <c r="AY305" s="61">
        <v>151655.80332409972</v>
      </c>
      <c r="AZ305" s="58">
        <v>134500</v>
      </c>
      <c r="BA305" s="59">
        <v>66.153274536132813</v>
      </c>
      <c r="BB305" s="59">
        <v>33</v>
      </c>
      <c r="BC305" s="62">
        <v>0.98329967260360718</v>
      </c>
      <c r="BD305" s="63">
        <v>0.99966657161712646</v>
      </c>
    </row>
    <row r="306" spans="1:56" x14ac:dyDescent="0.25">
      <c r="A306" s="47">
        <v>37043</v>
      </c>
      <c r="B306" s="48">
        <v>192</v>
      </c>
      <c r="E306" s="49">
        <v>150</v>
      </c>
      <c r="F306" s="49">
        <v>184</v>
      </c>
      <c r="H306" s="51">
        <v>28121233</v>
      </c>
      <c r="I306" s="52">
        <v>146464.75520833334</v>
      </c>
      <c r="J306" s="53">
        <v>128800</v>
      </c>
      <c r="K306" s="54">
        <v>57.229167938232422</v>
      </c>
      <c r="L306" s="54">
        <v>27</v>
      </c>
      <c r="M306" s="55">
        <v>0.98666983842849731</v>
      </c>
      <c r="N306" s="55">
        <v>1</v>
      </c>
      <c r="O306" s="55">
        <v>0.97909641265869141</v>
      </c>
      <c r="P306" s="56">
        <v>1</v>
      </c>
      <c r="W306" s="53">
        <v>149919.32</v>
      </c>
      <c r="X306" s="53">
        <v>134500</v>
      </c>
      <c r="Y306" s="52">
        <v>152433.95652173914</v>
      </c>
      <c r="Z306" s="53">
        <v>134250</v>
      </c>
      <c r="AA306" s="54">
        <v>65.967391967773438</v>
      </c>
      <c r="AB306" s="54">
        <v>37</v>
      </c>
      <c r="AC306" s="55">
        <v>0.97944539785385132</v>
      </c>
      <c r="AD306" s="56">
        <v>0.99264395236968994</v>
      </c>
      <c r="AK306" s="57">
        <v>740</v>
      </c>
      <c r="AL306" s="58">
        <v>108566271</v>
      </c>
      <c r="AM306" s="59">
        <v>937</v>
      </c>
      <c r="AN306" s="60">
        <v>927</v>
      </c>
      <c r="AO306" s="61">
        <v>146711.17702702704</v>
      </c>
      <c r="AP306" s="58">
        <v>130000</v>
      </c>
      <c r="AQ306" s="59">
        <v>86.571624755859375</v>
      </c>
      <c r="AR306" s="59">
        <v>39</v>
      </c>
      <c r="AS306" s="62">
        <v>0.98685246706008911</v>
      </c>
      <c r="AT306" s="62">
        <v>1</v>
      </c>
      <c r="AU306" s="62">
        <v>0.97918206453323364</v>
      </c>
      <c r="AV306" s="63">
        <v>0.99436497688293457</v>
      </c>
      <c r="AW306" s="58">
        <v>152761.66915688367</v>
      </c>
      <c r="AX306" s="58">
        <v>132500</v>
      </c>
      <c r="AY306" s="61">
        <v>150828.46278317153</v>
      </c>
      <c r="AZ306" s="58">
        <v>134000</v>
      </c>
      <c r="BA306" s="59">
        <v>69.018341064453125</v>
      </c>
      <c r="BB306" s="59">
        <v>34</v>
      </c>
      <c r="BC306" s="62">
        <v>0.98240828514099121</v>
      </c>
      <c r="BD306" s="63">
        <v>1</v>
      </c>
    </row>
    <row r="307" spans="1:56" x14ac:dyDescent="0.25">
      <c r="A307" s="47">
        <v>37012</v>
      </c>
      <c r="B307" s="48">
        <v>172</v>
      </c>
      <c r="E307" s="49">
        <v>188</v>
      </c>
      <c r="F307" s="49">
        <v>160</v>
      </c>
      <c r="H307" s="51">
        <v>24905397</v>
      </c>
      <c r="I307" s="52">
        <v>144798.81976744186</v>
      </c>
      <c r="J307" s="53">
        <v>131568</v>
      </c>
      <c r="K307" s="54">
        <v>62.215114593505859</v>
      </c>
      <c r="L307" s="54">
        <v>27</v>
      </c>
      <c r="M307" s="55">
        <v>0.98583203554153442</v>
      </c>
      <c r="N307" s="55">
        <v>1</v>
      </c>
      <c r="O307" s="55">
        <v>0.98348379135131836</v>
      </c>
      <c r="P307" s="56">
        <v>0.99573671817779541</v>
      </c>
      <c r="W307" s="53">
        <v>148998.87765957447</v>
      </c>
      <c r="X307" s="53">
        <v>134250</v>
      </c>
      <c r="Y307" s="52">
        <v>147923.58124999999</v>
      </c>
      <c r="Z307" s="53">
        <v>134900</v>
      </c>
      <c r="AA307" s="54">
        <v>47.549999237060547</v>
      </c>
      <c r="AB307" s="54">
        <v>25</v>
      </c>
      <c r="AC307" s="55">
        <v>0.98492693901062012</v>
      </c>
      <c r="AD307" s="56">
        <v>0.99652707576751709</v>
      </c>
      <c r="AK307" s="57">
        <v>548</v>
      </c>
      <c r="AL307" s="58">
        <v>80445038</v>
      </c>
      <c r="AM307" s="59">
        <v>787</v>
      </c>
      <c r="AN307" s="60">
        <v>743</v>
      </c>
      <c r="AO307" s="61">
        <v>146797.51459854015</v>
      </c>
      <c r="AP307" s="58">
        <v>130950</v>
      </c>
      <c r="AQ307" s="59">
        <v>96.852188110351563</v>
      </c>
      <c r="AR307" s="59">
        <v>43.5</v>
      </c>
      <c r="AS307" s="62">
        <v>0.98691648244857788</v>
      </c>
      <c r="AT307" s="62">
        <v>1</v>
      </c>
      <c r="AU307" s="62">
        <v>0.97921204566955566</v>
      </c>
      <c r="AV307" s="63">
        <v>0.99303531646728516</v>
      </c>
      <c r="AW307" s="58">
        <v>153303.41296060992</v>
      </c>
      <c r="AX307" s="58">
        <v>131500</v>
      </c>
      <c r="AY307" s="61">
        <v>150430.87079407807</v>
      </c>
      <c r="AZ307" s="58">
        <v>134000</v>
      </c>
      <c r="BA307" s="59">
        <v>69.773887634277344</v>
      </c>
      <c r="BB307" s="59">
        <v>34</v>
      </c>
      <c r="BC307" s="62">
        <v>0.98314207792282104</v>
      </c>
      <c r="BD307" s="63">
        <v>1</v>
      </c>
    </row>
    <row r="308" spans="1:56" x14ac:dyDescent="0.25">
      <c r="A308" s="47">
        <v>36982</v>
      </c>
      <c r="B308" s="48">
        <v>137</v>
      </c>
      <c r="E308" s="49">
        <v>174</v>
      </c>
      <c r="F308" s="49">
        <v>184</v>
      </c>
      <c r="H308" s="51">
        <v>19216749</v>
      </c>
      <c r="I308" s="52">
        <v>140268.24087591242</v>
      </c>
      <c r="J308" s="53">
        <v>133000</v>
      </c>
      <c r="K308" s="54">
        <v>94.503646850585938</v>
      </c>
      <c r="L308" s="54">
        <v>56</v>
      </c>
      <c r="M308" s="55">
        <v>0.98930352926254272</v>
      </c>
      <c r="N308" s="55">
        <v>1</v>
      </c>
      <c r="O308" s="55">
        <v>0.97809362411499023</v>
      </c>
      <c r="P308" s="56">
        <v>0.995555579662323</v>
      </c>
      <c r="W308" s="53">
        <v>154504.1264367816</v>
      </c>
      <c r="X308" s="53">
        <v>129900</v>
      </c>
      <c r="Y308" s="52">
        <v>150136.70652173914</v>
      </c>
      <c r="Z308" s="53">
        <v>129900</v>
      </c>
      <c r="AA308" s="54">
        <v>51.483695983886719</v>
      </c>
      <c r="AB308" s="54">
        <v>24.5</v>
      </c>
      <c r="AC308" s="55">
        <v>0.98450952768325806</v>
      </c>
      <c r="AD308" s="56">
        <v>1</v>
      </c>
      <c r="AK308" s="57">
        <v>376</v>
      </c>
      <c r="AL308" s="58">
        <v>55539641</v>
      </c>
      <c r="AM308" s="59">
        <v>599</v>
      </c>
      <c r="AN308" s="60">
        <v>583</v>
      </c>
      <c r="AO308" s="61">
        <v>147711.81117021278</v>
      </c>
      <c r="AP308" s="58">
        <v>130950</v>
      </c>
      <c r="AQ308" s="59">
        <v>112.69680786132813</v>
      </c>
      <c r="AR308" s="59">
        <v>56.5</v>
      </c>
      <c r="AS308" s="62">
        <v>0.98741251230239868</v>
      </c>
      <c r="AT308" s="62">
        <v>1</v>
      </c>
      <c r="AU308" s="62">
        <v>0.97725796699523926</v>
      </c>
      <c r="AV308" s="63">
        <v>0.99214142560958862</v>
      </c>
      <c r="AW308" s="58">
        <v>154654.41903171953</v>
      </c>
      <c r="AX308" s="58">
        <v>129900</v>
      </c>
      <c r="AY308" s="61">
        <v>151118.97770154374</v>
      </c>
      <c r="AZ308" s="58">
        <v>133900</v>
      </c>
      <c r="BA308" s="59">
        <v>75.873069763183594</v>
      </c>
      <c r="BB308" s="59">
        <v>37</v>
      </c>
      <c r="BC308" s="62">
        <v>0.98265218734741211</v>
      </c>
      <c r="BD308" s="63">
        <v>1</v>
      </c>
    </row>
    <row r="309" spans="1:56" x14ac:dyDescent="0.25">
      <c r="A309" s="47">
        <v>36951</v>
      </c>
      <c r="B309" s="48">
        <v>112</v>
      </c>
      <c r="E309" s="49">
        <v>172</v>
      </c>
      <c r="F309" s="49">
        <v>169</v>
      </c>
      <c r="H309" s="51">
        <v>17728115</v>
      </c>
      <c r="I309" s="52">
        <v>158286.74107142858</v>
      </c>
      <c r="J309" s="53">
        <v>135250</v>
      </c>
      <c r="K309" s="54">
        <v>90.196426391601563</v>
      </c>
      <c r="L309" s="54">
        <v>44</v>
      </c>
      <c r="M309" s="55">
        <v>0.98805928230285645</v>
      </c>
      <c r="N309" s="55">
        <v>1</v>
      </c>
      <c r="O309" s="55">
        <v>0.9827646017074585</v>
      </c>
      <c r="P309" s="56">
        <v>0.99687051773071289</v>
      </c>
      <c r="W309" s="53">
        <v>161058.71511627908</v>
      </c>
      <c r="X309" s="53">
        <v>134200</v>
      </c>
      <c r="Y309" s="52">
        <v>150517.63905325445</v>
      </c>
      <c r="Z309" s="53">
        <v>134900</v>
      </c>
      <c r="AA309" s="54">
        <v>85.763313293457031</v>
      </c>
      <c r="AB309" s="54">
        <v>40</v>
      </c>
      <c r="AC309" s="55">
        <v>0.9821627140045166</v>
      </c>
      <c r="AD309" s="56">
        <v>1</v>
      </c>
      <c r="AK309" s="57">
        <v>239</v>
      </c>
      <c r="AL309" s="58">
        <v>36322892</v>
      </c>
      <c r="AM309" s="59">
        <v>425</v>
      </c>
      <c r="AN309" s="60">
        <v>399</v>
      </c>
      <c r="AO309" s="61">
        <v>151978.62761506275</v>
      </c>
      <c r="AP309" s="58">
        <v>129950</v>
      </c>
      <c r="AQ309" s="59">
        <v>123.12552642822266</v>
      </c>
      <c r="AR309" s="59">
        <v>57</v>
      </c>
      <c r="AS309" s="62">
        <v>0.98632854223251343</v>
      </c>
      <c r="AT309" s="62">
        <v>0.99499374628067017</v>
      </c>
      <c r="AU309" s="62">
        <v>0.97677898406982422</v>
      </c>
      <c r="AV309" s="63">
        <v>0.99164342880249023</v>
      </c>
      <c r="AW309" s="58">
        <v>154715.95058823528</v>
      </c>
      <c r="AX309" s="58">
        <v>129900</v>
      </c>
      <c r="AY309" s="61">
        <v>151571.95488721805</v>
      </c>
      <c r="AZ309" s="58">
        <v>135000</v>
      </c>
      <c r="BA309" s="59">
        <v>87.12030029296875</v>
      </c>
      <c r="BB309" s="59">
        <v>43</v>
      </c>
      <c r="BC309" s="62">
        <v>0.98179566860198975</v>
      </c>
      <c r="BD309" s="63">
        <v>1</v>
      </c>
    </row>
    <row r="310" spans="1:56" x14ac:dyDescent="0.25">
      <c r="A310" s="47">
        <v>36923</v>
      </c>
      <c r="B310" s="48">
        <v>67</v>
      </c>
      <c r="E310" s="49">
        <v>137</v>
      </c>
      <c r="F310" s="49">
        <v>121</v>
      </c>
      <c r="H310" s="51">
        <v>9541852</v>
      </c>
      <c r="I310" s="52">
        <v>142415.70149253731</v>
      </c>
      <c r="J310" s="53">
        <v>126500</v>
      </c>
      <c r="K310" s="54">
        <v>95.164176940917969</v>
      </c>
      <c r="L310" s="54">
        <v>75</v>
      </c>
      <c r="M310" s="55">
        <v>0.9838988184928894</v>
      </c>
      <c r="N310" s="55">
        <v>0.99285036325454712</v>
      </c>
      <c r="O310" s="55">
        <v>0.97309434413909912</v>
      </c>
      <c r="P310" s="56">
        <v>0.99192899465560913</v>
      </c>
      <c r="W310" s="53">
        <v>139082.35036496349</v>
      </c>
      <c r="X310" s="53">
        <v>119900</v>
      </c>
      <c r="Y310" s="52">
        <v>147340.90909090909</v>
      </c>
      <c r="Z310" s="53">
        <v>132900</v>
      </c>
      <c r="AA310" s="54">
        <v>78.65289306640625</v>
      </c>
      <c r="AB310" s="54">
        <v>36</v>
      </c>
      <c r="AC310" s="55">
        <v>0.98081296682357788</v>
      </c>
      <c r="AD310" s="56">
        <v>1</v>
      </c>
      <c r="AK310" s="57">
        <v>127</v>
      </c>
      <c r="AL310" s="58">
        <v>18594777</v>
      </c>
      <c r="AM310" s="59">
        <v>253</v>
      </c>
      <c r="AN310" s="60">
        <v>230</v>
      </c>
      <c r="AO310" s="61">
        <v>146415.56692913387</v>
      </c>
      <c r="AP310" s="58">
        <v>126500</v>
      </c>
      <c r="AQ310" s="59">
        <v>152.16535949707031</v>
      </c>
      <c r="AR310" s="59">
        <v>68</v>
      </c>
      <c r="AS310" s="62">
        <v>0.98480230569839478</v>
      </c>
      <c r="AT310" s="62">
        <v>0.99215686321258545</v>
      </c>
      <c r="AU310" s="62">
        <v>0.97150033712387085</v>
      </c>
      <c r="AV310" s="63">
        <v>0.98334300518035889</v>
      </c>
      <c r="AW310" s="58">
        <v>150403.87351778656</v>
      </c>
      <c r="AX310" s="58">
        <v>128900</v>
      </c>
      <c r="AY310" s="61">
        <v>152346.64782608696</v>
      </c>
      <c r="AZ310" s="58">
        <v>136900</v>
      </c>
      <c r="BA310" s="59">
        <v>88.117393493652344</v>
      </c>
      <c r="BB310" s="59">
        <v>48</v>
      </c>
      <c r="BC310" s="62">
        <v>0.98152601718902588</v>
      </c>
      <c r="BD310" s="63">
        <v>0.99781548976898193</v>
      </c>
    </row>
    <row r="311" spans="1:56" x14ac:dyDescent="0.25">
      <c r="A311" s="47">
        <v>36892</v>
      </c>
      <c r="B311" s="48">
        <v>60</v>
      </c>
      <c r="E311" s="49">
        <v>116</v>
      </c>
      <c r="F311" s="49">
        <v>109</v>
      </c>
      <c r="H311" s="51">
        <v>9052925</v>
      </c>
      <c r="I311" s="52">
        <v>150882.08333333334</v>
      </c>
      <c r="J311" s="53">
        <v>126450</v>
      </c>
      <c r="K311" s="54">
        <v>215.81666564941406</v>
      </c>
      <c r="L311" s="54">
        <v>63</v>
      </c>
      <c r="M311" s="55">
        <v>0.98581111431121826</v>
      </c>
      <c r="N311" s="55">
        <v>0.99110674858093262</v>
      </c>
      <c r="O311" s="55">
        <v>0.96972036361694336</v>
      </c>
      <c r="P311" s="56">
        <v>0.98039215803146362</v>
      </c>
      <c r="W311" s="53">
        <v>163774.9827586207</v>
      </c>
      <c r="X311" s="53">
        <v>138700</v>
      </c>
      <c r="Y311" s="52">
        <v>157903.47706422018</v>
      </c>
      <c r="Z311" s="53">
        <v>139900</v>
      </c>
      <c r="AA311" s="54">
        <v>98.623855590820313</v>
      </c>
      <c r="AB311" s="54">
        <v>67</v>
      </c>
      <c r="AC311" s="55">
        <v>0.98231756687164307</v>
      </c>
      <c r="AD311" s="56">
        <v>0.98946815729141235</v>
      </c>
      <c r="AK311" s="57">
        <v>60</v>
      </c>
      <c r="AL311" s="58">
        <v>9052925</v>
      </c>
      <c r="AM311" s="59">
        <v>116</v>
      </c>
      <c r="AN311" s="60">
        <v>109</v>
      </c>
      <c r="AO311" s="61">
        <v>150882.08333333334</v>
      </c>
      <c r="AP311" s="58">
        <v>126450</v>
      </c>
      <c r="AQ311" s="59">
        <v>215.81666564941406</v>
      </c>
      <c r="AR311" s="59">
        <v>63</v>
      </c>
      <c r="AS311" s="62">
        <v>0.98581111431121826</v>
      </c>
      <c r="AT311" s="62">
        <v>0.99110674858093262</v>
      </c>
      <c r="AU311" s="62">
        <v>0.96972036361694336</v>
      </c>
      <c r="AV311" s="63">
        <v>0.98039215803146362</v>
      </c>
      <c r="AW311" s="58">
        <v>163774.9827586207</v>
      </c>
      <c r="AX311" s="58">
        <v>138700</v>
      </c>
      <c r="AY311" s="61">
        <v>157903.47706422018</v>
      </c>
      <c r="AZ311" s="58">
        <v>139900</v>
      </c>
      <c r="BA311" s="59">
        <v>98.623855590820313</v>
      </c>
      <c r="BB311" s="59">
        <v>67</v>
      </c>
      <c r="BC311" s="62">
        <v>0.98231756687164307</v>
      </c>
      <c r="BD311" s="63">
        <v>0.98946815729141235</v>
      </c>
    </row>
    <row r="312" spans="1:56" x14ac:dyDescent="0.25">
      <c r="A312" s="47">
        <v>36861</v>
      </c>
      <c r="B312" s="48">
        <v>90</v>
      </c>
      <c r="E312" s="49">
        <v>64</v>
      </c>
      <c r="F312" s="49">
        <v>60</v>
      </c>
      <c r="H312" s="51">
        <v>13688609</v>
      </c>
      <c r="I312" s="52">
        <v>152095.65555555557</v>
      </c>
      <c r="J312" s="53">
        <v>134000</v>
      </c>
      <c r="K312" s="54">
        <v>80.833335876464844</v>
      </c>
      <c r="L312" s="54">
        <v>49</v>
      </c>
      <c r="M312" s="55">
        <v>0.98010057210922241</v>
      </c>
      <c r="N312" s="55">
        <v>0.98899424076080322</v>
      </c>
      <c r="O312" s="55">
        <v>0.97093808650970459</v>
      </c>
      <c r="P312" s="56">
        <v>0.97988045215606689</v>
      </c>
      <c r="W312" s="53">
        <v>149095.703125</v>
      </c>
      <c r="X312" s="53">
        <v>127900</v>
      </c>
      <c r="Y312" s="52">
        <v>145725.75</v>
      </c>
      <c r="Z312" s="53">
        <v>128700</v>
      </c>
      <c r="AA312" s="54">
        <v>224.93333435058594</v>
      </c>
      <c r="AB312" s="54">
        <v>71.5</v>
      </c>
      <c r="AC312" s="55">
        <v>0.96408981084823608</v>
      </c>
      <c r="AD312" s="56">
        <v>0.98303592205047607</v>
      </c>
      <c r="AK312" s="57">
        <v>1338</v>
      </c>
      <c r="AL312" s="58">
        <v>197132962</v>
      </c>
      <c r="AM312" s="59">
        <v>1332</v>
      </c>
      <c r="AN312" s="60">
        <v>1348</v>
      </c>
      <c r="AO312" s="61">
        <v>147334.05231689088</v>
      </c>
      <c r="AP312" s="58">
        <v>128250</v>
      </c>
      <c r="AQ312" s="59">
        <v>74.879669189453125</v>
      </c>
      <c r="AR312" s="59">
        <v>41</v>
      </c>
      <c r="AS312" s="62">
        <v>0.98600846529006958</v>
      </c>
      <c r="AT312" s="62">
        <v>0.99378597736358643</v>
      </c>
      <c r="AU312" s="62">
        <v>0.97993546724319458</v>
      </c>
      <c r="AV312" s="63">
        <v>0.98980200290679932</v>
      </c>
      <c r="AW312" s="58">
        <v>151187.83033033033</v>
      </c>
      <c r="AX312" s="58">
        <v>132250</v>
      </c>
      <c r="AY312" s="61">
        <v>149484.66988130563</v>
      </c>
      <c r="AZ312" s="58">
        <v>129900</v>
      </c>
      <c r="BA312" s="59">
        <v>81.4324951171875</v>
      </c>
      <c r="BB312" s="59">
        <v>42</v>
      </c>
      <c r="BC312" s="62">
        <v>0.97963804006576538</v>
      </c>
      <c r="BD312" s="63">
        <v>0.98954224586486816</v>
      </c>
    </row>
    <row r="313" spans="1:56" x14ac:dyDescent="0.25">
      <c r="A313" s="47">
        <v>36831</v>
      </c>
      <c r="B313" s="48">
        <v>92</v>
      </c>
      <c r="E313" s="49">
        <v>72</v>
      </c>
      <c r="F313" s="49">
        <v>87</v>
      </c>
      <c r="H313" s="51">
        <v>13400740</v>
      </c>
      <c r="I313" s="52">
        <v>145660.21739130435</v>
      </c>
      <c r="J313" s="53">
        <v>129480</v>
      </c>
      <c r="K313" s="54">
        <v>75.478263854980469</v>
      </c>
      <c r="L313" s="54">
        <v>57.5</v>
      </c>
      <c r="M313" s="55">
        <v>0.98789077997207642</v>
      </c>
      <c r="N313" s="55">
        <v>0.9983593225479126</v>
      </c>
      <c r="O313" s="55">
        <v>0.97579193115234375</v>
      </c>
      <c r="P313" s="56">
        <v>0.99247217178344727</v>
      </c>
      <c r="W313" s="53">
        <v>144071.80555555556</v>
      </c>
      <c r="X313" s="53">
        <v>134000</v>
      </c>
      <c r="Y313" s="52">
        <v>138547.1264367816</v>
      </c>
      <c r="Z313" s="53">
        <v>126500</v>
      </c>
      <c r="AA313" s="54">
        <v>76.551727294921875</v>
      </c>
      <c r="AB313" s="54">
        <v>48</v>
      </c>
      <c r="AC313" s="55">
        <v>0.97100251913070679</v>
      </c>
      <c r="AD313" s="56">
        <v>0.97680097818374634</v>
      </c>
      <c r="AK313" s="57">
        <v>1248</v>
      </c>
      <c r="AL313" s="58">
        <v>183444353</v>
      </c>
      <c r="AM313" s="59">
        <v>1268</v>
      </c>
      <c r="AN313" s="60">
        <v>1288</v>
      </c>
      <c r="AO313" s="61">
        <v>146990.66746794872</v>
      </c>
      <c r="AP313" s="58">
        <v>127950</v>
      </c>
      <c r="AQ313" s="59">
        <v>74.4503173828125</v>
      </c>
      <c r="AR313" s="59">
        <v>40</v>
      </c>
      <c r="AS313" s="62">
        <v>0.98643451929092407</v>
      </c>
      <c r="AT313" s="62">
        <v>0.99408954381942749</v>
      </c>
      <c r="AU313" s="62">
        <v>0.98058533668518066</v>
      </c>
      <c r="AV313" s="63">
        <v>0.99032855033874512</v>
      </c>
      <c r="AW313" s="58">
        <v>151293.42665615142</v>
      </c>
      <c r="AX313" s="58">
        <v>132900</v>
      </c>
      <c r="AY313" s="61">
        <v>149659.77484472049</v>
      </c>
      <c r="AZ313" s="58">
        <v>129900</v>
      </c>
      <c r="BA313" s="59">
        <v>74.747673034667969</v>
      </c>
      <c r="BB313" s="59">
        <v>41</v>
      </c>
      <c r="BC313" s="62">
        <v>0.98036342859268188</v>
      </c>
      <c r="BD313" s="63">
        <v>0.98994600772857666</v>
      </c>
    </row>
    <row r="314" spans="1:56" x14ac:dyDescent="0.25">
      <c r="A314" s="47">
        <v>36800</v>
      </c>
      <c r="B314" s="48">
        <v>94</v>
      </c>
      <c r="E314" s="49">
        <v>81</v>
      </c>
      <c r="F314" s="49">
        <v>81</v>
      </c>
      <c r="H314" s="51">
        <v>16795774</v>
      </c>
      <c r="I314" s="52">
        <v>178678.44680851063</v>
      </c>
      <c r="J314" s="53">
        <v>129900</v>
      </c>
      <c r="K314" s="54">
        <v>63.60638427734375</v>
      </c>
      <c r="L314" s="54">
        <v>40.5</v>
      </c>
      <c r="M314" s="55">
        <v>0.98689812421798706</v>
      </c>
      <c r="N314" s="55">
        <v>0.98712277412414551</v>
      </c>
      <c r="O314" s="55">
        <v>0.97724378108978271</v>
      </c>
      <c r="P314" s="56">
        <v>0.98484063148498535</v>
      </c>
      <c r="W314" s="53">
        <v>146971.27160493826</v>
      </c>
      <c r="X314" s="53">
        <v>135900</v>
      </c>
      <c r="Y314" s="52">
        <v>168563.07407407407</v>
      </c>
      <c r="Z314" s="53">
        <v>141400</v>
      </c>
      <c r="AA314" s="54">
        <v>73.654319763183594</v>
      </c>
      <c r="AB314" s="54">
        <v>55</v>
      </c>
      <c r="AC314" s="55">
        <v>0.97011756896972656</v>
      </c>
      <c r="AD314" s="56">
        <v>0.9841269850730896</v>
      </c>
      <c r="AK314" s="57">
        <v>1156</v>
      </c>
      <c r="AL314" s="58">
        <v>170043613</v>
      </c>
      <c r="AM314" s="59">
        <v>1196</v>
      </c>
      <c r="AN314" s="60">
        <v>1201</v>
      </c>
      <c r="AO314" s="61">
        <v>147096.55103806229</v>
      </c>
      <c r="AP314" s="58">
        <v>127700</v>
      </c>
      <c r="AQ314" s="59">
        <v>74.368515014648438</v>
      </c>
      <c r="AR314" s="59">
        <v>38</v>
      </c>
      <c r="AS314" s="62">
        <v>0.98631858825683594</v>
      </c>
      <c r="AT314" s="62">
        <v>0.99363875389099121</v>
      </c>
      <c r="AU314" s="62">
        <v>0.98096746206283569</v>
      </c>
      <c r="AV314" s="63">
        <v>0.9901965856552124</v>
      </c>
      <c r="AW314" s="58">
        <v>151728.17307692306</v>
      </c>
      <c r="AX314" s="58">
        <v>132900</v>
      </c>
      <c r="AY314" s="61">
        <v>150464.77102414655</v>
      </c>
      <c r="AZ314" s="58">
        <v>129900</v>
      </c>
      <c r="BA314" s="59">
        <v>74.616989135742188</v>
      </c>
      <c r="BB314" s="59">
        <v>40</v>
      </c>
      <c r="BC314" s="62">
        <v>0.98104268312454224</v>
      </c>
      <c r="BD314" s="63">
        <v>0.99065423011779785</v>
      </c>
    </row>
    <row r="315" spans="1:56" x14ac:dyDescent="0.25">
      <c r="A315" s="47">
        <v>36770</v>
      </c>
      <c r="B315" s="48">
        <v>92</v>
      </c>
      <c r="E315" s="49">
        <v>84</v>
      </c>
      <c r="F315" s="49">
        <v>85</v>
      </c>
      <c r="H315" s="51">
        <v>13043220</v>
      </c>
      <c r="I315" s="52">
        <v>141774.13043478262</v>
      </c>
      <c r="J315" s="53">
        <v>131950</v>
      </c>
      <c r="K315" s="54">
        <v>57.902172088623047</v>
      </c>
      <c r="L315" s="54">
        <v>30.5</v>
      </c>
      <c r="M315" s="55">
        <v>0.98258239030838013</v>
      </c>
      <c r="N315" s="55">
        <v>0.98935914039611816</v>
      </c>
      <c r="O315" s="55">
        <v>0.96675360202789307</v>
      </c>
      <c r="P315" s="56">
        <v>0.98564445972442627</v>
      </c>
      <c r="W315" s="53">
        <v>153720.23809523811</v>
      </c>
      <c r="X315" s="53">
        <v>135400</v>
      </c>
      <c r="Y315" s="52">
        <v>147489.68235294116</v>
      </c>
      <c r="Z315" s="53">
        <v>127500</v>
      </c>
      <c r="AA315" s="54">
        <v>65.458824157714844</v>
      </c>
      <c r="AB315" s="54">
        <v>39</v>
      </c>
      <c r="AC315" s="55">
        <v>0.96733468770980835</v>
      </c>
      <c r="AD315" s="56">
        <v>0.98539078235626221</v>
      </c>
      <c r="AK315" s="57">
        <v>1062</v>
      </c>
      <c r="AL315" s="58">
        <v>153247839</v>
      </c>
      <c r="AM315" s="59">
        <v>1115</v>
      </c>
      <c r="AN315" s="60">
        <v>1120</v>
      </c>
      <c r="AO315" s="61">
        <v>144301.16666666666</v>
      </c>
      <c r="AP315" s="58">
        <v>127450</v>
      </c>
      <c r="AQ315" s="59">
        <v>75.321090698242188</v>
      </c>
      <c r="AR315" s="59">
        <v>38</v>
      </c>
      <c r="AS315" s="62">
        <v>0.9862673282623291</v>
      </c>
      <c r="AT315" s="62">
        <v>0.99413293600082397</v>
      </c>
      <c r="AU315" s="62">
        <v>0.98129767179489136</v>
      </c>
      <c r="AV315" s="63">
        <v>0.99086326360702515</v>
      </c>
      <c r="AW315" s="58">
        <v>152073.74170403587</v>
      </c>
      <c r="AX315" s="58">
        <v>132900</v>
      </c>
      <c r="AY315" s="61">
        <v>149155.87589285715</v>
      </c>
      <c r="AZ315" s="58">
        <v>129900</v>
      </c>
      <c r="BA315" s="59">
        <v>74.686607360839844</v>
      </c>
      <c r="BB315" s="59">
        <v>39</v>
      </c>
      <c r="BC315" s="62">
        <v>0.98183423280715942</v>
      </c>
      <c r="BD315" s="63">
        <v>0.99086326360702515</v>
      </c>
    </row>
    <row r="316" spans="1:56" x14ac:dyDescent="0.25">
      <c r="A316" s="47">
        <v>36739</v>
      </c>
      <c r="B316" s="48">
        <v>117</v>
      </c>
      <c r="E316" s="49">
        <v>133</v>
      </c>
      <c r="F316" s="49">
        <v>106</v>
      </c>
      <c r="H316" s="51">
        <v>16540128</v>
      </c>
      <c r="I316" s="52">
        <v>141368.61538461538</v>
      </c>
      <c r="J316" s="53">
        <v>127900</v>
      </c>
      <c r="K316" s="54">
        <v>55.170940399169922</v>
      </c>
      <c r="L316" s="54">
        <v>32</v>
      </c>
      <c r="M316" s="55">
        <v>0.98171567916870117</v>
      </c>
      <c r="N316" s="55">
        <v>0.99317663908004761</v>
      </c>
      <c r="O316" s="55">
        <v>0.97969633340835571</v>
      </c>
      <c r="P316" s="56">
        <v>0.98710536956787109</v>
      </c>
      <c r="W316" s="53">
        <v>154148.36842105264</v>
      </c>
      <c r="X316" s="53">
        <v>129500</v>
      </c>
      <c r="Y316" s="52">
        <v>164801.72641509434</v>
      </c>
      <c r="Z316" s="53">
        <v>132900</v>
      </c>
      <c r="AA316" s="54">
        <v>67.273582458496094</v>
      </c>
      <c r="AB316" s="54">
        <v>45</v>
      </c>
      <c r="AC316" s="55">
        <v>0.97590667009353638</v>
      </c>
      <c r="AD316" s="56">
        <v>0.98699301481246948</v>
      </c>
      <c r="AK316" s="57">
        <v>970</v>
      </c>
      <c r="AL316" s="58">
        <v>140204619</v>
      </c>
      <c r="AM316" s="59">
        <v>1031</v>
      </c>
      <c r="AN316" s="60">
        <v>1035</v>
      </c>
      <c r="AO316" s="61">
        <v>144540.84432989691</v>
      </c>
      <c r="AP316" s="58">
        <v>127000</v>
      </c>
      <c r="AQ316" s="59">
        <v>76.973197937011719</v>
      </c>
      <c r="AR316" s="59">
        <v>39</v>
      </c>
      <c r="AS316" s="62">
        <v>0.98661679029464722</v>
      </c>
      <c r="AT316" s="62">
        <v>0.99470889568328857</v>
      </c>
      <c r="AU316" s="62">
        <v>0.98267996311187744</v>
      </c>
      <c r="AV316" s="63">
        <v>0.99158090353012085</v>
      </c>
      <c r="AW316" s="58">
        <v>151939.59456838021</v>
      </c>
      <c r="AX316" s="58">
        <v>132900</v>
      </c>
      <c r="AY316" s="61">
        <v>149292.71304347826</v>
      </c>
      <c r="AZ316" s="58">
        <v>129900</v>
      </c>
      <c r="BA316" s="59">
        <v>75.444442749023438</v>
      </c>
      <c r="BB316" s="59">
        <v>39</v>
      </c>
      <c r="BC316" s="62">
        <v>0.98302727937698364</v>
      </c>
      <c r="BD316" s="63">
        <v>0.99116778373718262</v>
      </c>
    </row>
    <row r="317" spans="1:56" x14ac:dyDescent="0.25">
      <c r="A317" s="47">
        <v>36708</v>
      </c>
      <c r="B317" s="48">
        <v>179</v>
      </c>
      <c r="E317" s="49">
        <v>106</v>
      </c>
      <c r="F317" s="49">
        <v>120</v>
      </c>
      <c r="H317" s="51">
        <v>23936954</v>
      </c>
      <c r="I317" s="52">
        <v>133726</v>
      </c>
      <c r="J317" s="53">
        <v>125400</v>
      </c>
      <c r="K317" s="54">
        <v>60.005584716796875</v>
      </c>
      <c r="L317" s="54">
        <v>31</v>
      </c>
      <c r="M317" s="55">
        <v>0.98627924919128418</v>
      </c>
      <c r="N317" s="55">
        <v>0.99258708953857422</v>
      </c>
      <c r="O317" s="55">
        <v>0.98115497827529907</v>
      </c>
      <c r="P317" s="56">
        <v>0.98885393142700195</v>
      </c>
      <c r="W317" s="53">
        <v>146278.77358490566</v>
      </c>
      <c r="X317" s="53">
        <v>129925</v>
      </c>
      <c r="Y317" s="52">
        <v>150055.83333333334</v>
      </c>
      <c r="Z317" s="53">
        <v>130950</v>
      </c>
      <c r="AA317" s="54">
        <v>62.641666412353516</v>
      </c>
      <c r="AB317" s="54">
        <v>35.5</v>
      </c>
      <c r="AC317" s="55">
        <v>0.96864831447601318</v>
      </c>
      <c r="AD317" s="56">
        <v>0.98560339212417603</v>
      </c>
      <c r="AK317" s="57">
        <v>853</v>
      </c>
      <c r="AL317" s="58">
        <v>123664491</v>
      </c>
      <c r="AM317" s="59">
        <v>898</v>
      </c>
      <c r="AN317" s="60">
        <v>929</v>
      </c>
      <c r="AO317" s="61">
        <v>144975.95662368112</v>
      </c>
      <c r="AP317" s="58">
        <v>127000</v>
      </c>
      <c r="AQ317" s="59">
        <v>79.963661193847656</v>
      </c>
      <c r="AR317" s="59">
        <v>41</v>
      </c>
      <c r="AS317" s="62">
        <v>0.98728907108306885</v>
      </c>
      <c r="AT317" s="62">
        <v>0.99499720335006714</v>
      </c>
      <c r="AU317" s="62">
        <v>0.98309022188186646</v>
      </c>
      <c r="AV317" s="63">
        <v>0.99199360609054565</v>
      </c>
      <c r="AW317" s="58">
        <v>151612.45991091314</v>
      </c>
      <c r="AX317" s="58">
        <v>132950</v>
      </c>
      <c r="AY317" s="61">
        <v>147523.11625403661</v>
      </c>
      <c r="AZ317" s="58">
        <v>129900</v>
      </c>
      <c r="BA317" s="59">
        <v>76.376747131347656</v>
      </c>
      <c r="BB317" s="59">
        <v>38</v>
      </c>
      <c r="BC317" s="62">
        <v>0.98384153842926025</v>
      </c>
      <c r="BD317" s="63">
        <v>0.99199360609054565</v>
      </c>
    </row>
    <row r="318" spans="1:56" x14ac:dyDescent="0.25">
      <c r="A318" s="47">
        <v>36678</v>
      </c>
      <c r="B318" s="48">
        <v>181</v>
      </c>
      <c r="E318" s="49">
        <v>108</v>
      </c>
      <c r="F318" s="49">
        <v>138</v>
      </c>
      <c r="H318" s="51">
        <v>27732568</v>
      </c>
      <c r="I318" s="52">
        <v>153218.60773480663</v>
      </c>
      <c r="J318" s="53">
        <v>134900</v>
      </c>
      <c r="K318" s="54">
        <v>71.182319641113281</v>
      </c>
      <c r="L318" s="54">
        <v>25</v>
      </c>
      <c r="M318" s="55">
        <v>0.98942101001739502</v>
      </c>
      <c r="N318" s="55">
        <v>1</v>
      </c>
      <c r="O318" s="55">
        <v>0.98538941144943237</v>
      </c>
      <c r="P318" s="56">
        <v>0.9941437840461731</v>
      </c>
      <c r="W318" s="53">
        <v>167506.01851851851</v>
      </c>
      <c r="X318" s="53">
        <v>136500</v>
      </c>
      <c r="Y318" s="52">
        <v>138214.85507246378</v>
      </c>
      <c r="Z318" s="53">
        <v>124200</v>
      </c>
      <c r="AA318" s="54">
        <v>60.637680053710938</v>
      </c>
      <c r="AB318" s="54">
        <v>30.5</v>
      </c>
      <c r="AC318" s="55">
        <v>0.98720359802246094</v>
      </c>
      <c r="AD318" s="56">
        <v>0.98623323440551758</v>
      </c>
      <c r="AK318" s="57">
        <v>674</v>
      </c>
      <c r="AL318" s="58">
        <v>99727537</v>
      </c>
      <c r="AM318" s="59">
        <v>792</v>
      </c>
      <c r="AN318" s="60">
        <v>809</v>
      </c>
      <c r="AO318" s="61">
        <v>147963.70474777449</v>
      </c>
      <c r="AP318" s="58">
        <v>128000</v>
      </c>
      <c r="AQ318" s="59">
        <v>85.264091491699219</v>
      </c>
      <c r="AR318" s="59">
        <v>44</v>
      </c>
      <c r="AS318" s="62">
        <v>0.98755723237991333</v>
      </c>
      <c r="AT318" s="62">
        <v>0.99663084745407104</v>
      </c>
      <c r="AU318" s="62">
        <v>0.98360568284988403</v>
      </c>
      <c r="AV318" s="63">
        <v>0.99258983135223389</v>
      </c>
      <c r="AW318" s="58">
        <v>152326.31186868687</v>
      </c>
      <c r="AX318" s="58">
        <v>133700</v>
      </c>
      <c r="AY318" s="61">
        <v>147147.435105068</v>
      </c>
      <c r="AZ318" s="58">
        <v>129900</v>
      </c>
      <c r="BA318" s="59">
        <v>78.414093017578125</v>
      </c>
      <c r="BB318" s="59">
        <v>39</v>
      </c>
      <c r="BC318" s="62">
        <v>0.98610073328018188</v>
      </c>
      <c r="BD318" s="63">
        <v>0.99258708953857422</v>
      </c>
    </row>
    <row r="319" spans="1:56" x14ac:dyDescent="0.25">
      <c r="A319" s="47">
        <v>36647</v>
      </c>
      <c r="B319" s="48">
        <v>170</v>
      </c>
      <c r="E319" s="49">
        <v>160</v>
      </c>
      <c r="F319" s="49">
        <v>165</v>
      </c>
      <c r="H319" s="51">
        <v>23497584</v>
      </c>
      <c r="I319" s="52">
        <v>138221.08235294119</v>
      </c>
      <c r="J319" s="53">
        <v>123000</v>
      </c>
      <c r="K319" s="54">
        <v>79.352943420410156</v>
      </c>
      <c r="L319" s="54">
        <v>43.5</v>
      </c>
      <c r="M319" s="55">
        <v>0.99314868450164795</v>
      </c>
      <c r="N319" s="55">
        <v>1</v>
      </c>
      <c r="O319" s="55">
        <v>0.98824554681777954</v>
      </c>
      <c r="P319" s="56">
        <v>1</v>
      </c>
      <c r="W319" s="53">
        <v>152430.9375</v>
      </c>
      <c r="X319" s="53">
        <v>139900</v>
      </c>
      <c r="Y319" s="52">
        <v>152673.33333333334</v>
      </c>
      <c r="Z319" s="53">
        <v>132900</v>
      </c>
      <c r="AA319" s="54">
        <v>59.436363220214844</v>
      </c>
      <c r="AB319" s="54">
        <v>26</v>
      </c>
      <c r="AC319" s="55">
        <v>0.98461079597473145</v>
      </c>
      <c r="AD319" s="56">
        <v>0.99170124530792236</v>
      </c>
      <c r="AK319" s="57">
        <v>493</v>
      </c>
      <c r="AL319" s="58">
        <v>71994969</v>
      </c>
      <c r="AM319" s="59">
        <v>684</v>
      </c>
      <c r="AN319" s="60">
        <v>671</v>
      </c>
      <c r="AO319" s="61">
        <v>146034.41987829615</v>
      </c>
      <c r="AP319" s="58">
        <v>125000</v>
      </c>
      <c r="AQ319" s="59">
        <v>90.434074401855469</v>
      </c>
      <c r="AR319" s="59">
        <v>51</v>
      </c>
      <c r="AS319" s="62">
        <v>0.98687297105789185</v>
      </c>
      <c r="AT319" s="62">
        <v>0.99443674087524414</v>
      </c>
      <c r="AU319" s="62">
        <v>0.98295307159423828</v>
      </c>
      <c r="AV319" s="63">
        <v>0.99202579259872437</v>
      </c>
      <c r="AW319" s="58">
        <v>149929.51608187135</v>
      </c>
      <c r="AX319" s="58">
        <v>132900</v>
      </c>
      <c r="AY319" s="61">
        <v>148984.53800298064</v>
      </c>
      <c r="AZ319" s="58">
        <v>129900</v>
      </c>
      <c r="BA319" s="59">
        <v>82.070045471191406</v>
      </c>
      <c r="BB319" s="59">
        <v>42</v>
      </c>
      <c r="BC319" s="62">
        <v>0.98587322235107422</v>
      </c>
      <c r="BD319" s="63">
        <v>0.99420291185379028</v>
      </c>
    </row>
    <row r="320" spans="1:56" x14ac:dyDescent="0.25">
      <c r="A320" s="47">
        <v>36617</v>
      </c>
      <c r="B320" s="48">
        <v>96</v>
      </c>
      <c r="E320" s="49">
        <v>185</v>
      </c>
      <c r="F320" s="49">
        <v>158</v>
      </c>
      <c r="H320" s="51">
        <v>14136332</v>
      </c>
      <c r="I320" s="52">
        <v>147253.45833333334</v>
      </c>
      <c r="J320" s="53">
        <v>124950</v>
      </c>
      <c r="K320" s="54">
        <v>104.60416412353516</v>
      </c>
      <c r="L320" s="54">
        <v>69</v>
      </c>
      <c r="M320" s="55">
        <v>0.98633140325546265</v>
      </c>
      <c r="N320" s="55">
        <v>0.99633699655532837</v>
      </c>
      <c r="O320" s="55">
        <v>0.98295873403549194</v>
      </c>
      <c r="P320" s="56">
        <v>0.99234861135482788</v>
      </c>
      <c r="W320" s="53">
        <v>144447.07567567567</v>
      </c>
      <c r="X320" s="53">
        <v>129900</v>
      </c>
      <c r="Y320" s="52">
        <v>136805.69620253163</v>
      </c>
      <c r="Z320" s="53">
        <v>124900</v>
      </c>
      <c r="AA320" s="54">
        <v>73.696205139160156</v>
      </c>
      <c r="AB320" s="54">
        <v>26.5</v>
      </c>
      <c r="AC320" s="55">
        <v>0.9890754222869873</v>
      </c>
      <c r="AD320" s="56">
        <v>1</v>
      </c>
      <c r="AK320" s="57">
        <v>323</v>
      </c>
      <c r="AL320" s="58">
        <v>48497385</v>
      </c>
      <c r="AM320" s="59">
        <v>524</v>
      </c>
      <c r="AN320" s="60">
        <v>506</v>
      </c>
      <c r="AO320" s="61">
        <v>150146.70278637772</v>
      </c>
      <c r="AP320" s="58">
        <v>126900</v>
      </c>
      <c r="AQ320" s="59">
        <v>96.266250610351563</v>
      </c>
      <c r="AR320" s="59">
        <v>62</v>
      </c>
      <c r="AS320" s="62">
        <v>0.98356997966766357</v>
      </c>
      <c r="AT320" s="62">
        <v>0.99155408143997192</v>
      </c>
      <c r="AU320" s="62">
        <v>0.98015892505645752</v>
      </c>
      <c r="AV320" s="63">
        <v>0.98853957653045654</v>
      </c>
      <c r="AW320" s="58">
        <v>149165.72328244275</v>
      </c>
      <c r="AX320" s="58">
        <v>129925</v>
      </c>
      <c r="AY320" s="61">
        <v>147781.6699604743</v>
      </c>
      <c r="AZ320" s="58">
        <v>127900</v>
      </c>
      <c r="BA320" s="59">
        <v>89.450592041015625</v>
      </c>
      <c r="BB320" s="59">
        <v>48</v>
      </c>
      <c r="BC320" s="62">
        <v>0.98628652095794678</v>
      </c>
      <c r="BD320" s="63">
        <v>0.99479341506958008</v>
      </c>
    </row>
    <row r="321" spans="1:56" x14ac:dyDescent="0.25">
      <c r="A321" s="47">
        <v>36586</v>
      </c>
      <c r="B321" s="48">
        <v>122</v>
      </c>
      <c r="E321" s="49">
        <v>132</v>
      </c>
      <c r="F321" s="49">
        <v>165</v>
      </c>
      <c r="H321" s="51">
        <v>19640192</v>
      </c>
      <c r="I321" s="52">
        <v>160985.18032786885</v>
      </c>
      <c r="J321" s="53">
        <v>129950</v>
      </c>
      <c r="K321" s="54">
        <v>93.565574645996094</v>
      </c>
      <c r="L321" s="54">
        <v>62</v>
      </c>
      <c r="M321" s="55">
        <v>0.97960191965103149</v>
      </c>
      <c r="N321" s="55">
        <v>0.98896956443786621</v>
      </c>
      <c r="O321" s="55">
        <v>0.97935974597930908</v>
      </c>
      <c r="P321" s="56">
        <v>0.98215353488922119</v>
      </c>
      <c r="W321" s="53">
        <v>148911.74242424243</v>
      </c>
      <c r="X321" s="53">
        <v>129900</v>
      </c>
      <c r="Y321" s="52">
        <v>148381.18181818182</v>
      </c>
      <c r="Z321" s="53">
        <v>124900</v>
      </c>
      <c r="AA321" s="54">
        <v>95.575759887695313</v>
      </c>
      <c r="AB321" s="54">
        <v>51</v>
      </c>
      <c r="AC321" s="55">
        <v>0.98840236663818359</v>
      </c>
      <c r="AD321" s="56">
        <v>1</v>
      </c>
      <c r="AK321" s="57">
        <v>227</v>
      </c>
      <c r="AL321" s="58">
        <v>34361053</v>
      </c>
      <c r="AM321" s="59">
        <v>339</v>
      </c>
      <c r="AN321" s="60">
        <v>348</v>
      </c>
      <c r="AO321" s="61">
        <v>151370.27753303965</v>
      </c>
      <c r="AP321" s="58">
        <v>129900</v>
      </c>
      <c r="AQ321" s="59">
        <v>92.740089416503906</v>
      </c>
      <c r="AR321" s="59">
        <v>62</v>
      </c>
      <c r="AS321" s="62">
        <v>0.98240214586257935</v>
      </c>
      <c r="AT321" s="62">
        <v>0.9908069372177124</v>
      </c>
      <c r="AU321" s="62">
        <v>0.97896963357925415</v>
      </c>
      <c r="AV321" s="63">
        <v>0.98677337169647217</v>
      </c>
      <c r="AW321" s="58">
        <v>151740.79646017699</v>
      </c>
      <c r="AX321" s="58">
        <v>131900</v>
      </c>
      <c r="AY321" s="61">
        <v>152765.0143678161</v>
      </c>
      <c r="AZ321" s="58">
        <v>129900</v>
      </c>
      <c r="BA321" s="59">
        <v>96.603446960449219</v>
      </c>
      <c r="BB321" s="59">
        <v>60</v>
      </c>
      <c r="BC321" s="62">
        <v>0.98502469062805176</v>
      </c>
      <c r="BD321" s="63">
        <v>0.99258708953857422</v>
      </c>
    </row>
    <row r="322" spans="1:56" x14ac:dyDescent="0.25">
      <c r="A322" s="47">
        <v>36557</v>
      </c>
      <c r="B322" s="48">
        <v>56</v>
      </c>
      <c r="E322" s="49">
        <v>107</v>
      </c>
      <c r="F322" s="49">
        <v>93</v>
      </c>
      <c r="H322" s="51">
        <v>8154800</v>
      </c>
      <c r="I322" s="52">
        <v>145621.42857142858</v>
      </c>
      <c r="J322" s="53">
        <v>130575</v>
      </c>
      <c r="K322" s="54">
        <v>107.55357360839844</v>
      </c>
      <c r="L322" s="54">
        <v>77.5</v>
      </c>
      <c r="M322" s="55">
        <v>0.99007612466812134</v>
      </c>
      <c r="N322" s="55">
        <v>0.99479341506958008</v>
      </c>
      <c r="O322" s="55">
        <v>0.98446196317672729</v>
      </c>
      <c r="P322" s="56">
        <v>0.99471497535705566</v>
      </c>
      <c r="W322" s="53">
        <v>150771.49532710281</v>
      </c>
      <c r="X322" s="53">
        <v>129900</v>
      </c>
      <c r="Y322" s="52">
        <v>153326.12903225806</v>
      </c>
      <c r="Z322" s="53">
        <v>132900</v>
      </c>
      <c r="AA322" s="54">
        <v>98.118278503417969</v>
      </c>
      <c r="AB322" s="54">
        <v>65</v>
      </c>
      <c r="AC322" s="55">
        <v>0.97700786590576172</v>
      </c>
      <c r="AD322" s="56">
        <v>0.98567336797714233</v>
      </c>
      <c r="AK322" s="57">
        <v>105</v>
      </c>
      <c r="AL322" s="58">
        <v>14720861</v>
      </c>
      <c r="AM322" s="59">
        <v>207</v>
      </c>
      <c r="AN322" s="60">
        <v>183</v>
      </c>
      <c r="AO322" s="61">
        <v>140198.6761904762</v>
      </c>
      <c r="AP322" s="58">
        <v>127000</v>
      </c>
      <c r="AQ322" s="59">
        <v>91.780952453613281</v>
      </c>
      <c r="AR322" s="59">
        <v>61</v>
      </c>
      <c r="AS322" s="62">
        <v>0.98565578460693359</v>
      </c>
      <c r="AT322" s="62">
        <v>0.99267697334289551</v>
      </c>
      <c r="AU322" s="62">
        <v>0.97851210832595825</v>
      </c>
      <c r="AV322" s="63">
        <v>0.98968255519866943</v>
      </c>
      <c r="AW322" s="58">
        <v>153544.83091787441</v>
      </c>
      <c r="AX322" s="58">
        <v>132900</v>
      </c>
      <c r="AY322" s="61">
        <v>156717.65027322405</v>
      </c>
      <c r="AZ322" s="58">
        <v>133000</v>
      </c>
      <c r="BA322" s="59">
        <v>97.530052185058594</v>
      </c>
      <c r="BB322" s="59">
        <v>65</v>
      </c>
      <c r="BC322" s="62">
        <v>0.98196256160736084</v>
      </c>
      <c r="BD322" s="63">
        <v>0.98878633975982666</v>
      </c>
    </row>
    <row r="323" spans="1:56" x14ac:dyDescent="0.25">
      <c r="A323" s="47">
        <v>36526</v>
      </c>
      <c r="B323" s="48">
        <v>49</v>
      </c>
      <c r="E323" s="49">
        <v>100</v>
      </c>
      <c r="F323" s="49">
        <v>90</v>
      </c>
      <c r="H323" s="51">
        <v>6566061</v>
      </c>
      <c r="I323" s="52">
        <v>134001.24489795917</v>
      </c>
      <c r="J323" s="53">
        <v>122000</v>
      </c>
      <c r="K323" s="54">
        <v>73.755104064941406</v>
      </c>
      <c r="L323" s="54">
        <v>34</v>
      </c>
      <c r="M323" s="55">
        <v>0.98060399293899536</v>
      </c>
      <c r="N323" s="55">
        <v>0.99047619104385376</v>
      </c>
      <c r="O323" s="55">
        <v>0.97183364629745483</v>
      </c>
      <c r="P323" s="56">
        <v>0.98688751459121704</v>
      </c>
      <c r="W323" s="53">
        <v>156512.29999999999</v>
      </c>
      <c r="X323" s="53">
        <v>134200</v>
      </c>
      <c r="Y323" s="52">
        <v>160222.22222222222</v>
      </c>
      <c r="Z323" s="53">
        <v>135400</v>
      </c>
      <c r="AA323" s="54">
        <v>96.922225952148438</v>
      </c>
      <c r="AB323" s="54">
        <v>64.5</v>
      </c>
      <c r="AC323" s="55">
        <v>0.98713988065719604</v>
      </c>
      <c r="AD323" s="56">
        <v>0.99310344457626343</v>
      </c>
      <c r="AK323" s="57">
        <v>49</v>
      </c>
      <c r="AL323" s="58">
        <v>6566061</v>
      </c>
      <c r="AM323" s="59">
        <v>100</v>
      </c>
      <c r="AN323" s="60">
        <v>90</v>
      </c>
      <c r="AO323" s="61">
        <v>134001.24489795917</v>
      </c>
      <c r="AP323" s="58">
        <v>122000</v>
      </c>
      <c r="AQ323" s="59">
        <v>73.755104064941406</v>
      </c>
      <c r="AR323" s="59">
        <v>34</v>
      </c>
      <c r="AS323" s="62">
        <v>0.98060399293899536</v>
      </c>
      <c r="AT323" s="62">
        <v>0.99047619104385376</v>
      </c>
      <c r="AU323" s="62">
        <v>0.97183364629745483</v>
      </c>
      <c r="AV323" s="63">
        <v>0.98688751459121704</v>
      </c>
      <c r="AW323" s="58">
        <v>156512.29999999999</v>
      </c>
      <c r="AX323" s="58">
        <v>134200</v>
      </c>
      <c r="AY323" s="61">
        <v>160222.22222222222</v>
      </c>
      <c r="AZ323" s="58">
        <v>135400</v>
      </c>
      <c r="BA323" s="59">
        <v>96.922225952148438</v>
      </c>
      <c r="BB323" s="59">
        <v>64.5</v>
      </c>
      <c r="BC323" s="62">
        <v>0.98713988065719604</v>
      </c>
      <c r="BD323" s="63">
        <v>0.99310344457626343</v>
      </c>
    </row>
    <row r="324" spans="1:56" x14ac:dyDescent="0.25">
      <c r="A324" s="47">
        <v>36495</v>
      </c>
      <c r="B324" s="48">
        <v>29</v>
      </c>
      <c r="E324" s="49">
        <v>53</v>
      </c>
      <c r="F324" s="49">
        <v>53</v>
      </c>
      <c r="H324" s="51">
        <v>4143800</v>
      </c>
      <c r="I324" s="52">
        <v>142889.6551724138</v>
      </c>
      <c r="J324" s="53">
        <v>117000</v>
      </c>
      <c r="K324" s="54">
        <v>112.55172729492188</v>
      </c>
      <c r="L324" s="54">
        <v>85</v>
      </c>
      <c r="M324" s="55">
        <v>0.98425912857055664</v>
      </c>
      <c r="N324" s="55">
        <v>0.9849812388420105</v>
      </c>
      <c r="O324" s="55">
        <v>0.98135077953338623</v>
      </c>
      <c r="P324" s="56">
        <v>0.97628456354141235</v>
      </c>
      <c r="W324" s="53">
        <v>128777.37735849057</v>
      </c>
      <c r="X324" s="53">
        <v>122900</v>
      </c>
      <c r="Y324" s="52">
        <v>152943.41509433961</v>
      </c>
      <c r="Z324" s="53">
        <v>123900</v>
      </c>
      <c r="AA324" s="54">
        <v>88.679244995117188</v>
      </c>
      <c r="AB324" s="54">
        <v>61</v>
      </c>
      <c r="AC324" s="55">
        <v>0.96691066026687622</v>
      </c>
      <c r="AD324" s="56">
        <v>0.98113209009170532</v>
      </c>
    </row>
  </sheetData>
  <mergeCells count="32">
    <mergeCell ref="B5:H5"/>
    <mergeCell ref="I5:P5"/>
    <mergeCell ref="Q5:V5"/>
    <mergeCell ref="W5:X5"/>
    <mergeCell ref="Y5:AD5"/>
    <mergeCell ref="AC6:AD6"/>
    <mergeCell ref="AE6:AF6"/>
    <mergeCell ref="AW6:AX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Y6:AZ6"/>
    <mergeCell ref="AY5:BD5"/>
    <mergeCell ref="AU6:AV6"/>
    <mergeCell ref="AE5:AJ5"/>
    <mergeCell ref="AK5:AN5"/>
    <mergeCell ref="BA6:BB6"/>
    <mergeCell ref="BC6:BD6"/>
    <mergeCell ref="AG6:AH6"/>
    <mergeCell ref="AI6:AJ6"/>
    <mergeCell ref="AO6:AP6"/>
    <mergeCell ref="AQ6:AR6"/>
    <mergeCell ref="AS6:AT6"/>
    <mergeCell ref="AO5:AV5"/>
    <mergeCell ref="AW5:AX5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BH324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" sqref="A5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27</v>
      </c>
      <c r="D1" s="3"/>
      <c r="H1" s="4"/>
      <c r="I1" s="4"/>
      <c r="J1" s="4"/>
      <c r="M1" s="5" t="s">
        <v>28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33</v>
      </c>
      <c r="B3" s="65" t="s">
        <v>32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8" t="str">
        <f>"Key MLS Statistics for "&amp;A7</f>
        <v>Key MLS Statistics for Month</v>
      </c>
      <c r="C5" s="75"/>
      <c r="D5" s="75"/>
      <c r="E5" s="75"/>
      <c r="F5" s="75"/>
      <c r="G5" s="75"/>
      <c r="H5" s="69"/>
      <c r="I5" s="74" t="str">
        <f>"Statistics for Listings Sold During "&amp;A7</f>
        <v>Statistics for Listings Sold During Month</v>
      </c>
      <c r="J5" s="75"/>
      <c r="K5" s="75"/>
      <c r="L5" s="75"/>
      <c r="M5" s="75"/>
      <c r="N5" s="75"/>
      <c r="O5" s="75"/>
      <c r="P5" s="69"/>
      <c r="Q5" s="74" t="str">
        <f>"Statistics for Active Listings at End of "&amp;A7</f>
        <v>Statistics for Active Listings at End of Month</v>
      </c>
      <c r="R5" s="75"/>
      <c r="S5" s="75"/>
      <c r="T5" s="75"/>
      <c r="U5" s="75"/>
      <c r="V5" s="69"/>
      <c r="W5" s="74" t="s">
        <v>4</v>
      </c>
      <c r="X5" s="69"/>
      <c r="Y5" s="74" t="str">
        <f>"Statistics for Contracts Written During "&amp;A7</f>
        <v>Statistics for Contracts Written During Month</v>
      </c>
      <c r="Z5" s="75"/>
      <c r="AA5" s="75"/>
      <c r="AB5" s="75"/>
      <c r="AC5" s="75"/>
      <c r="AD5" s="69"/>
      <c r="AE5" s="74" t="str">
        <f>"Statistics for Pending Contracts at End of "&amp;A7</f>
        <v>Statistics for Pending Contracts at End of Month</v>
      </c>
      <c r="AF5" s="75"/>
      <c r="AG5" s="75"/>
      <c r="AH5" s="75"/>
      <c r="AI5" s="75"/>
      <c r="AJ5" s="69"/>
      <c r="AK5" s="76" t="s">
        <v>5</v>
      </c>
      <c r="AL5" s="75"/>
      <c r="AM5" s="75"/>
      <c r="AN5" s="69"/>
      <c r="AO5" s="77" t="s">
        <v>6</v>
      </c>
      <c r="AP5" s="75"/>
      <c r="AQ5" s="75"/>
      <c r="AR5" s="75"/>
      <c r="AS5" s="75"/>
      <c r="AT5" s="75"/>
      <c r="AU5" s="75"/>
      <c r="AV5" s="69"/>
      <c r="AW5" s="77" t="s">
        <v>7</v>
      </c>
      <c r="AX5" s="69"/>
      <c r="AY5" s="77" t="s">
        <v>8</v>
      </c>
      <c r="AZ5" s="75"/>
      <c r="BA5" s="75"/>
      <c r="BB5" s="75"/>
      <c r="BC5" s="75"/>
      <c r="BD5" s="69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3" t="s">
        <v>14</v>
      </c>
      <c r="J6" s="67"/>
      <c r="K6" s="68" t="s">
        <v>15</v>
      </c>
      <c r="L6" s="69"/>
      <c r="M6" s="70" t="s">
        <v>16</v>
      </c>
      <c r="N6" s="69"/>
      <c r="O6" s="70" t="s">
        <v>17</v>
      </c>
      <c r="P6" s="67"/>
      <c r="Q6" s="73" t="s">
        <v>18</v>
      </c>
      <c r="R6" s="67"/>
      <c r="S6" s="68" t="s">
        <v>15</v>
      </c>
      <c r="T6" s="69"/>
      <c r="U6" s="70" t="s">
        <v>19</v>
      </c>
      <c r="V6" s="67"/>
      <c r="W6" s="73" t="s">
        <v>18</v>
      </c>
      <c r="X6" s="67"/>
      <c r="Y6" s="73" t="s">
        <v>18</v>
      </c>
      <c r="Z6" s="67"/>
      <c r="AA6" s="68" t="s">
        <v>15</v>
      </c>
      <c r="AB6" s="69"/>
      <c r="AC6" s="70" t="s">
        <v>19</v>
      </c>
      <c r="AD6" s="67"/>
      <c r="AE6" s="73" t="s">
        <v>18</v>
      </c>
      <c r="AF6" s="67"/>
      <c r="AG6" s="68" t="s">
        <v>15</v>
      </c>
      <c r="AH6" s="69"/>
      <c r="AI6" s="70" t="s">
        <v>19</v>
      </c>
      <c r="AJ6" s="67"/>
      <c r="AK6" s="23"/>
      <c r="AL6" s="24" t="s">
        <v>13</v>
      </c>
      <c r="AM6" s="23"/>
      <c r="AN6" s="23" t="s">
        <v>11</v>
      </c>
      <c r="AO6" s="71" t="s">
        <v>14</v>
      </c>
      <c r="AP6" s="67"/>
      <c r="AQ6" s="72" t="s">
        <v>15</v>
      </c>
      <c r="AR6" s="69"/>
      <c r="AS6" s="66" t="s">
        <v>16</v>
      </c>
      <c r="AT6" s="69"/>
      <c r="AU6" s="66" t="s">
        <v>17</v>
      </c>
      <c r="AV6" s="67"/>
      <c r="AW6" s="71" t="s">
        <v>18</v>
      </c>
      <c r="AX6" s="67"/>
      <c r="AY6" s="71" t="s">
        <v>18</v>
      </c>
      <c r="AZ6" s="67"/>
      <c r="BA6" s="72" t="s">
        <v>15</v>
      </c>
      <c r="BB6" s="69"/>
      <c r="BC6" s="66" t="s">
        <v>19</v>
      </c>
      <c r="BD6" s="67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46113</v>
      </c>
      <c r="B8" s="48">
        <v>104</v>
      </c>
      <c r="C8" s="49">
        <v>166</v>
      </c>
      <c r="D8" s="50">
        <v>1.8547486066818237</v>
      </c>
      <c r="E8" s="49">
        <v>170</v>
      </c>
      <c r="F8" s="49">
        <v>127</v>
      </c>
      <c r="G8" s="49">
        <v>177</v>
      </c>
      <c r="H8" s="51">
        <v>40753250</v>
      </c>
      <c r="I8" s="52">
        <v>391858.17307692306</v>
      </c>
      <c r="J8" s="53">
        <v>338750</v>
      </c>
      <c r="K8" s="54">
        <v>17.480770111083984</v>
      </c>
      <c r="L8" s="54">
        <v>5.5</v>
      </c>
      <c r="M8" s="55">
        <v>0.99422943592071533</v>
      </c>
      <c r="N8" s="55">
        <v>1</v>
      </c>
      <c r="O8" s="55">
        <v>0.98716413974761963</v>
      </c>
      <c r="P8" s="56">
        <v>1</v>
      </c>
      <c r="Q8" s="52">
        <v>517816.03012048191</v>
      </c>
      <c r="R8" s="53">
        <v>425000</v>
      </c>
      <c r="S8" s="54">
        <v>41.993976593017578</v>
      </c>
      <c r="T8" s="54">
        <v>16</v>
      </c>
      <c r="U8" s="55">
        <v>0.98280954360961914</v>
      </c>
      <c r="V8" s="56">
        <v>1</v>
      </c>
      <c r="W8" s="53">
        <v>413137.85294117645</v>
      </c>
      <c r="X8" s="53">
        <v>372000</v>
      </c>
      <c r="Y8" s="52">
        <v>388005.35433070868</v>
      </c>
      <c r="Z8" s="53">
        <v>349000</v>
      </c>
      <c r="AA8" s="54">
        <v>12.984251976013184</v>
      </c>
      <c r="AB8" s="54">
        <v>4</v>
      </c>
      <c r="AC8" s="55">
        <v>0.9945138692855835</v>
      </c>
      <c r="AD8" s="56">
        <v>1</v>
      </c>
      <c r="AE8" s="52">
        <v>398332.06214689265</v>
      </c>
      <c r="AF8" s="53">
        <v>349000</v>
      </c>
      <c r="AG8" s="54">
        <v>17.785310745239258</v>
      </c>
      <c r="AH8" s="54">
        <v>5</v>
      </c>
      <c r="AI8" s="55">
        <v>0.99391192197799683</v>
      </c>
      <c r="AJ8" s="56">
        <v>1</v>
      </c>
      <c r="AK8" s="57">
        <v>279</v>
      </c>
      <c r="AL8" s="58">
        <v>103708351</v>
      </c>
      <c r="AM8" s="59">
        <v>488</v>
      </c>
      <c r="AN8" s="60">
        <v>393</v>
      </c>
      <c r="AO8" s="61">
        <v>371714.51971326163</v>
      </c>
      <c r="AP8" s="58">
        <v>329000</v>
      </c>
      <c r="AQ8" s="59">
        <v>27.465950012207031</v>
      </c>
      <c r="AR8" s="59">
        <v>10</v>
      </c>
      <c r="AS8" s="62">
        <v>0.99186378717422485</v>
      </c>
      <c r="AT8" s="62">
        <v>1</v>
      </c>
      <c r="AU8" s="62">
        <v>0.98233097791671753</v>
      </c>
      <c r="AV8" s="63">
        <v>0.9941176176071167</v>
      </c>
      <c r="AW8" s="58">
        <v>420195.01024590165</v>
      </c>
      <c r="AX8" s="58">
        <v>350000</v>
      </c>
      <c r="AY8" s="61">
        <v>378810.49618320609</v>
      </c>
      <c r="AZ8" s="58">
        <v>339900</v>
      </c>
      <c r="BA8" s="59">
        <v>22.302799224853516</v>
      </c>
      <c r="BB8" s="59">
        <v>6</v>
      </c>
      <c r="BC8" s="62">
        <v>0.98849982023239136</v>
      </c>
      <c r="BD8" s="63">
        <v>1</v>
      </c>
    </row>
    <row r="9" spans="1:60" x14ac:dyDescent="0.25">
      <c r="A9" s="47">
        <v>46082</v>
      </c>
      <c r="B9" s="48">
        <v>74</v>
      </c>
      <c r="C9" s="49">
        <v>144</v>
      </c>
      <c r="D9" s="50">
        <v>1.5926268100738525</v>
      </c>
      <c r="E9" s="49">
        <v>167</v>
      </c>
      <c r="F9" s="49">
        <v>133</v>
      </c>
      <c r="G9" s="49">
        <v>153</v>
      </c>
      <c r="H9" s="51">
        <v>26621483</v>
      </c>
      <c r="I9" s="52">
        <v>359749.7702702703</v>
      </c>
      <c r="J9" s="53">
        <v>315000</v>
      </c>
      <c r="K9" s="54">
        <v>28.027027130126953</v>
      </c>
      <c r="L9" s="54">
        <v>10.5</v>
      </c>
      <c r="M9" s="55">
        <v>0.99493187665939331</v>
      </c>
      <c r="N9" s="55">
        <v>1</v>
      </c>
      <c r="O9" s="55">
        <v>0.98936837911605835</v>
      </c>
      <c r="P9" s="56">
        <v>1</v>
      </c>
      <c r="Q9" s="52">
        <v>537476.22222222225</v>
      </c>
      <c r="R9" s="53">
        <v>417450</v>
      </c>
      <c r="S9" s="54">
        <v>44.986110687255859</v>
      </c>
      <c r="T9" s="54">
        <v>15</v>
      </c>
      <c r="U9" s="55">
        <v>0.98300367593765259</v>
      </c>
      <c r="V9" s="56">
        <v>1</v>
      </c>
      <c r="W9" s="53">
        <v>456216.79640718561</v>
      </c>
      <c r="X9" s="53">
        <v>364900</v>
      </c>
      <c r="Y9" s="52">
        <v>395215.2255639098</v>
      </c>
      <c r="Z9" s="53">
        <v>349900</v>
      </c>
      <c r="AA9" s="54">
        <v>17</v>
      </c>
      <c r="AB9" s="54">
        <v>6</v>
      </c>
      <c r="AC9" s="55">
        <v>0.99025452136993408</v>
      </c>
      <c r="AD9" s="56">
        <v>1</v>
      </c>
      <c r="AE9" s="52">
        <v>405271.40522875817</v>
      </c>
      <c r="AF9" s="53">
        <v>349000</v>
      </c>
      <c r="AG9" s="54">
        <v>22.143791198730469</v>
      </c>
      <c r="AH9" s="54">
        <v>7</v>
      </c>
      <c r="AI9" s="55">
        <v>0.99166405200958252</v>
      </c>
      <c r="AJ9" s="56">
        <v>1</v>
      </c>
      <c r="AK9" s="57">
        <v>175</v>
      </c>
      <c r="AL9" s="58">
        <v>62955101</v>
      </c>
      <c r="AM9" s="59">
        <v>318</v>
      </c>
      <c r="AN9" s="60">
        <v>266</v>
      </c>
      <c r="AO9" s="61">
        <v>359743.43428571429</v>
      </c>
      <c r="AP9" s="58">
        <v>320000</v>
      </c>
      <c r="AQ9" s="59">
        <v>33.400001525878906</v>
      </c>
      <c r="AR9" s="59">
        <v>14</v>
      </c>
      <c r="AS9" s="62">
        <v>0.99045789241790771</v>
      </c>
      <c r="AT9" s="62">
        <v>1</v>
      </c>
      <c r="AU9" s="62">
        <v>0.97945874929428101</v>
      </c>
      <c r="AV9" s="63">
        <v>0.98799628019332886</v>
      </c>
      <c r="AW9" s="58">
        <v>423967.70440251572</v>
      </c>
      <c r="AX9" s="58">
        <v>349900</v>
      </c>
      <c r="AY9" s="61">
        <v>374420.46992481203</v>
      </c>
      <c r="AZ9" s="58">
        <v>332500</v>
      </c>
      <c r="BA9" s="59">
        <v>26.751880645751953</v>
      </c>
      <c r="BB9" s="59">
        <v>7</v>
      </c>
      <c r="BC9" s="62">
        <v>0.98562848567962646</v>
      </c>
      <c r="BD9" s="63">
        <v>1</v>
      </c>
    </row>
    <row r="10" spans="1:60" x14ac:dyDescent="0.25">
      <c r="A10" s="47">
        <v>46054</v>
      </c>
      <c r="B10" s="48">
        <v>54</v>
      </c>
      <c r="C10" s="49">
        <v>128</v>
      </c>
      <c r="D10" s="50">
        <v>1.415668249130249</v>
      </c>
      <c r="E10" s="49">
        <v>93</v>
      </c>
      <c r="F10" s="49">
        <v>70</v>
      </c>
      <c r="G10" s="49">
        <v>102</v>
      </c>
      <c r="H10" s="51">
        <v>18853803</v>
      </c>
      <c r="I10" s="52">
        <v>349144.5</v>
      </c>
      <c r="J10" s="53">
        <v>309500</v>
      </c>
      <c r="K10" s="54">
        <v>51.425926208496094</v>
      </c>
      <c r="L10" s="54">
        <v>32</v>
      </c>
      <c r="M10" s="55">
        <v>0.98297411203384399</v>
      </c>
      <c r="N10" s="55">
        <v>0.98556578159332275</v>
      </c>
      <c r="O10" s="55">
        <v>0.96211338043212891</v>
      </c>
      <c r="P10" s="56">
        <v>0.96510505676269531</v>
      </c>
      <c r="Q10" s="52">
        <v>487440.59375</v>
      </c>
      <c r="R10" s="53">
        <v>385000</v>
      </c>
      <c r="S10" s="54">
        <v>53.4609375</v>
      </c>
      <c r="T10" s="54">
        <v>16</v>
      </c>
      <c r="U10" s="55">
        <v>0.98089462518692017</v>
      </c>
      <c r="V10" s="56">
        <v>1</v>
      </c>
      <c r="W10" s="53">
        <v>416050.80645161291</v>
      </c>
      <c r="X10" s="53">
        <v>349900</v>
      </c>
      <c r="Y10" s="52">
        <v>345313.14285714284</v>
      </c>
      <c r="Z10" s="53">
        <v>317500</v>
      </c>
      <c r="AA10" s="54">
        <v>34.342857360839844</v>
      </c>
      <c r="AB10" s="54">
        <v>8.5</v>
      </c>
      <c r="AC10" s="55">
        <v>0.99016809463500977</v>
      </c>
      <c r="AD10" s="56">
        <v>1</v>
      </c>
      <c r="AE10" s="52">
        <v>395692.34313725488</v>
      </c>
      <c r="AF10" s="53">
        <v>312500</v>
      </c>
      <c r="AG10" s="54">
        <v>38.5</v>
      </c>
      <c r="AH10" s="54">
        <v>15</v>
      </c>
      <c r="AI10" s="55">
        <v>0.98900139331817627</v>
      </c>
      <c r="AJ10" s="56">
        <v>1</v>
      </c>
      <c r="AK10" s="57">
        <v>101</v>
      </c>
      <c r="AL10" s="58">
        <v>36333618</v>
      </c>
      <c r="AM10" s="59">
        <v>151</v>
      </c>
      <c r="AN10" s="60">
        <v>133</v>
      </c>
      <c r="AO10" s="61">
        <v>359738.79207920789</v>
      </c>
      <c r="AP10" s="58">
        <v>324900</v>
      </c>
      <c r="AQ10" s="59">
        <v>37.336631774902344</v>
      </c>
      <c r="AR10" s="59">
        <v>18</v>
      </c>
      <c r="AS10" s="62">
        <v>0.98717999458312988</v>
      </c>
      <c r="AT10" s="62">
        <v>0.99162250757217407</v>
      </c>
      <c r="AU10" s="62">
        <v>0.97219818830490112</v>
      </c>
      <c r="AV10" s="63">
        <v>0.98133331537246704</v>
      </c>
      <c r="AW10" s="58">
        <v>388301.49006622517</v>
      </c>
      <c r="AX10" s="58">
        <v>325000</v>
      </c>
      <c r="AY10" s="61">
        <v>353625.71428571426</v>
      </c>
      <c r="AZ10" s="58">
        <v>315000</v>
      </c>
      <c r="BA10" s="59">
        <v>36.503761291503906</v>
      </c>
      <c r="BB10" s="59">
        <v>14</v>
      </c>
      <c r="BC10" s="62">
        <v>0.98100244998931885</v>
      </c>
      <c r="BD10" s="63">
        <v>0.98880594968795776</v>
      </c>
    </row>
    <row r="11" spans="1:60" x14ac:dyDescent="0.25">
      <c r="A11" s="47">
        <v>46023</v>
      </c>
      <c r="B11" s="48">
        <v>47</v>
      </c>
      <c r="C11" s="49">
        <v>119</v>
      </c>
      <c r="D11" s="50">
        <v>1.3100917339324951</v>
      </c>
      <c r="E11" s="49">
        <v>58</v>
      </c>
      <c r="F11" s="49">
        <v>63</v>
      </c>
      <c r="G11" s="49">
        <v>70</v>
      </c>
      <c r="H11" s="51">
        <v>17479815</v>
      </c>
      <c r="I11" s="52">
        <v>371910.95744680852</v>
      </c>
      <c r="J11" s="53">
        <v>339500</v>
      </c>
      <c r="K11" s="54">
        <v>21.148935317993164</v>
      </c>
      <c r="L11" s="54">
        <v>14</v>
      </c>
      <c r="M11" s="55">
        <v>0.99201220273971558</v>
      </c>
      <c r="N11" s="55">
        <v>0.99790358543395996</v>
      </c>
      <c r="O11" s="55">
        <v>0.98378497362136841</v>
      </c>
      <c r="P11" s="56">
        <v>0.99073731899261475</v>
      </c>
      <c r="Q11" s="52">
        <v>479596.22689075628</v>
      </c>
      <c r="R11" s="53">
        <v>350000</v>
      </c>
      <c r="S11" s="54">
        <v>61.722690582275391</v>
      </c>
      <c r="T11" s="54">
        <v>42</v>
      </c>
      <c r="U11" s="55">
        <v>0.97677862644195557</v>
      </c>
      <c r="V11" s="56">
        <v>1</v>
      </c>
      <c r="W11" s="53">
        <v>343806.89655172412</v>
      </c>
      <c r="X11" s="53">
        <v>306225</v>
      </c>
      <c r="Y11" s="52">
        <v>362861.90476190473</v>
      </c>
      <c r="Z11" s="53">
        <v>315000</v>
      </c>
      <c r="AA11" s="54">
        <v>38.904762268066406</v>
      </c>
      <c r="AB11" s="54">
        <v>24</v>
      </c>
      <c r="AC11" s="55">
        <v>0.97081834077835083</v>
      </c>
      <c r="AD11" s="56">
        <v>0.9746328592300415</v>
      </c>
      <c r="AE11" s="52">
        <v>412812.84285714285</v>
      </c>
      <c r="AF11" s="53">
        <v>319950</v>
      </c>
      <c r="AG11" s="54">
        <v>50.457141876220703</v>
      </c>
      <c r="AH11" s="54">
        <v>28.5</v>
      </c>
      <c r="AI11" s="55">
        <v>0.9810059666633606</v>
      </c>
      <c r="AJ11" s="56">
        <v>1</v>
      </c>
      <c r="AK11" s="57">
        <v>47</v>
      </c>
      <c r="AL11" s="58">
        <v>17479815</v>
      </c>
      <c r="AM11" s="59">
        <v>58</v>
      </c>
      <c r="AN11" s="60">
        <v>63</v>
      </c>
      <c r="AO11" s="61">
        <v>371910.95744680852</v>
      </c>
      <c r="AP11" s="58">
        <v>339500</v>
      </c>
      <c r="AQ11" s="59">
        <v>21.148935317993164</v>
      </c>
      <c r="AR11" s="59">
        <v>14</v>
      </c>
      <c r="AS11" s="62">
        <v>0.99201220273971558</v>
      </c>
      <c r="AT11" s="62">
        <v>0.99790358543395996</v>
      </c>
      <c r="AU11" s="62">
        <v>0.98378497362136841</v>
      </c>
      <c r="AV11" s="63">
        <v>0.99073731899261475</v>
      </c>
      <c r="AW11" s="58">
        <v>343806.89655172412</v>
      </c>
      <c r="AX11" s="58">
        <v>306225</v>
      </c>
      <c r="AY11" s="61">
        <v>362861.90476190473</v>
      </c>
      <c r="AZ11" s="58">
        <v>315000</v>
      </c>
      <c r="BA11" s="59">
        <v>38.904762268066406</v>
      </c>
      <c r="BB11" s="59">
        <v>24</v>
      </c>
      <c r="BC11" s="62">
        <v>0.97081834077835083</v>
      </c>
      <c r="BD11" s="63">
        <v>0.9746328592300415</v>
      </c>
    </row>
    <row r="12" spans="1:60" x14ac:dyDescent="0.25">
      <c r="A12" s="47">
        <v>45992</v>
      </c>
      <c r="B12" s="48">
        <v>79</v>
      </c>
      <c r="C12" s="49">
        <v>148</v>
      </c>
      <c r="D12" s="50">
        <v>1.6130790710449219</v>
      </c>
      <c r="E12" s="49">
        <v>46</v>
      </c>
      <c r="F12" s="49">
        <v>49</v>
      </c>
      <c r="G12" s="49">
        <v>67</v>
      </c>
      <c r="H12" s="51">
        <v>29886650</v>
      </c>
      <c r="I12" s="52">
        <v>378312.02531645569</v>
      </c>
      <c r="J12" s="53">
        <v>320000</v>
      </c>
      <c r="K12" s="54">
        <v>37.784809112548828</v>
      </c>
      <c r="L12" s="54">
        <v>20</v>
      </c>
      <c r="M12" s="55">
        <v>0.98241138458251953</v>
      </c>
      <c r="N12" s="55">
        <v>0.99029123783111572</v>
      </c>
      <c r="O12" s="55">
        <v>0.97085964679718018</v>
      </c>
      <c r="P12" s="56">
        <v>0.97959184646606445</v>
      </c>
      <c r="Q12" s="52">
        <v>483996.76351351349</v>
      </c>
      <c r="R12" s="53">
        <v>361950</v>
      </c>
      <c r="S12" s="54">
        <v>53.027027130126953</v>
      </c>
      <c r="T12" s="54">
        <v>30</v>
      </c>
      <c r="U12" s="55">
        <v>0.9784587025642395</v>
      </c>
      <c r="V12" s="56">
        <v>1</v>
      </c>
      <c r="W12" s="53">
        <v>358427.0652173913</v>
      </c>
      <c r="X12" s="53">
        <v>325000</v>
      </c>
      <c r="Y12" s="52">
        <v>328205</v>
      </c>
      <c r="Z12" s="53">
        <v>305000</v>
      </c>
      <c r="AA12" s="54">
        <v>24.285715103149414</v>
      </c>
      <c r="AB12" s="54">
        <v>14</v>
      </c>
      <c r="AC12" s="55">
        <v>0.97697138786315918</v>
      </c>
      <c r="AD12" s="56">
        <v>0.99421966075897217</v>
      </c>
      <c r="AE12" s="52">
        <v>401392.85074626864</v>
      </c>
      <c r="AF12" s="53">
        <v>315000</v>
      </c>
      <c r="AG12" s="54">
        <v>34.671642303466797</v>
      </c>
      <c r="AH12" s="54">
        <v>15</v>
      </c>
      <c r="AI12" s="55">
        <v>0.98744893074035645</v>
      </c>
      <c r="AJ12" s="56">
        <v>1</v>
      </c>
      <c r="AK12" s="57">
        <v>1101</v>
      </c>
      <c r="AL12" s="58">
        <v>418101216</v>
      </c>
      <c r="AM12" s="59">
        <v>1374</v>
      </c>
      <c r="AN12" s="60">
        <v>1095</v>
      </c>
      <c r="AO12" s="61">
        <v>379746.79019073572</v>
      </c>
      <c r="AP12" s="58">
        <v>326000</v>
      </c>
      <c r="AQ12" s="59">
        <v>25.561307907104492</v>
      </c>
      <c r="AR12" s="59">
        <v>8</v>
      </c>
      <c r="AS12" s="62">
        <v>0.99130910634994507</v>
      </c>
      <c r="AT12" s="62">
        <v>1</v>
      </c>
      <c r="AU12" s="62">
        <v>0.98034363985061646</v>
      </c>
      <c r="AV12" s="63">
        <v>0.99477744102478027</v>
      </c>
      <c r="AW12" s="58">
        <v>407016.36907366884</v>
      </c>
      <c r="AX12" s="58">
        <v>330000</v>
      </c>
      <c r="AY12" s="61">
        <v>386916.96062271064</v>
      </c>
      <c r="AZ12" s="58">
        <v>329900</v>
      </c>
      <c r="BA12" s="59">
        <v>24.599086761474609</v>
      </c>
      <c r="BB12" s="59">
        <v>8</v>
      </c>
      <c r="BC12" s="62">
        <v>0.98134106397628784</v>
      </c>
      <c r="BD12" s="63">
        <v>0.99773937463760376</v>
      </c>
    </row>
    <row r="13" spans="1:60" x14ac:dyDescent="0.25">
      <c r="A13" s="47">
        <v>45962</v>
      </c>
      <c r="B13" s="48">
        <v>70</v>
      </c>
      <c r="C13" s="49">
        <v>168</v>
      </c>
      <c r="D13" s="50">
        <v>1.8194944858551025</v>
      </c>
      <c r="E13" s="49">
        <v>77</v>
      </c>
      <c r="F13" s="49">
        <v>64</v>
      </c>
      <c r="G13" s="49">
        <v>90</v>
      </c>
      <c r="H13" s="51">
        <v>24725390</v>
      </c>
      <c r="I13" s="52">
        <v>353219.85714285716</v>
      </c>
      <c r="J13" s="53">
        <v>345000</v>
      </c>
      <c r="K13" s="54">
        <v>32.528572082519531</v>
      </c>
      <c r="L13" s="54">
        <v>17.5</v>
      </c>
      <c r="M13" s="55">
        <v>0.9851226806640625</v>
      </c>
      <c r="N13" s="55">
        <v>0.99610388278961182</v>
      </c>
      <c r="O13" s="55">
        <v>0.95947986841201782</v>
      </c>
      <c r="P13" s="56">
        <v>0.97778159379959106</v>
      </c>
      <c r="Q13" s="52">
        <v>468678.81547619047</v>
      </c>
      <c r="R13" s="53">
        <v>359000</v>
      </c>
      <c r="S13" s="54">
        <v>47.583332061767578</v>
      </c>
      <c r="T13" s="54">
        <v>27.5</v>
      </c>
      <c r="U13" s="55">
        <v>0.98005962371826172</v>
      </c>
      <c r="V13" s="56">
        <v>1</v>
      </c>
      <c r="W13" s="53">
        <v>450615.5844155844</v>
      </c>
      <c r="X13" s="53">
        <v>354900</v>
      </c>
      <c r="Y13" s="52">
        <v>405846.5</v>
      </c>
      <c r="Z13" s="53">
        <v>338750</v>
      </c>
      <c r="AA13" s="54">
        <v>35.65625</v>
      </c>
      <c r="AB13" s="54">
        <v>21</v>
      </c>
      <c r="AC13" s="55">
        <v>0.96271646022796631</v>
      </c>
      <c r="AD13" s="56">
        <v>0.97656863927841187</v>
      </c>
      <c r="AE13" s="52">
        <v>431533.05555555556</v>
      </c>
      <c r="AF13" s="53">
        <v>338700</v>
      </c>
      <c r="AG13" s="54">
        <v>41.333332061767578</v>
      </c>
      <c r="AH13" s="54">
        <v>21</v>
      </c>
      <c r="AI13" s="55">
        <v>0.9869045615196228</v>
      </c>
      <c r="AJ13" s="56">
        <v>1</v>
      </c>
      <c r="AK13" s="57">
        <v>1022</v>
      </c>
      <c r="AL13" s="58">
        <v>388214566</v>
      </c>
      <c r="AM13" s="59">
        <v>1328</v>
      </c>
      <c r="AN13" s="60">
        <v>1046</v>
      </c>
      <c r="AO13" s="61">
        <v>379857.69667318981</v>
      </c>
      <c r="AP13" s="58">
        <v>326450</v>
      </c>
      <c r="AQ13" s="59">
        <v>24.616437911987305</v>
      </c>
      <c r="AR13" s="59">
        <v>7</v>
      </c>
      <c r="AS13" s="62">
        <v>0.99199897050857544</v>
      </c>
      <c r="AT13" s="62">
        <v>1</v>
      </c>
      <c r="AU13" s="62">
        <v>0.98108035326004028</v>
      </c>
      <c r="AV13" s="63">
        <v>0.9997481107711792</v>
      </c>
      <c r="AW13" s="58">
        <v>408703.24301886791</v>
      </c>
      <c r="AX13" s="58">
        <v>330000</v>
      </c>
      <c r="AY13" s="61">
        <v>389675.24065196549</v>
      </c>
      <c r="AZ13" s="58">
        <v>330000</v>
      </c>
      <c r="BA13" s="59">
        <v>24.613767623901367</v>
      </c>
      <c r="BB13" s="59">
        <v>8</v>
      </c>
      <c r="BC13" s="62">
        <v>0.98154675960540771</v>
      </c>
      <c r="BD13" s="63">
        <v>0.99780434370040894</v>
      </c>
    </row>
    <row r="14" spans="1:60" x14ac:dyDescent="0.25">
      <c r="A14" s="47">
        <v>45931</v>
      </c>
      <c r="B14" s="48">
        <v>80</v>
      </c>
      <c r="C14" s="49">
        <v>184</v>
      </c>
      <c r="D14" s="50">
        <v>1.9909828901290894</v>
      </c>
      <c r="E14" s="49">
        <v>105</v>
      </c>
      <c r="F14" s="49">
        <v>83</v>
      </c>
      <c r="G14" s="49">
        <v>95</v>
      </c>
      <c r="H14" s="51">
        <v>30807804</v>
      </c>
      <c r="I14" s="52">
        <v>385097.55</v>
      </c>
      <c r="J14" s="53">
        <v>297850</v>
      </c>
      <c r="K14" s="54">
        <v>23.287500381469727</v>
      </c>
      <c r="L14" s="54">
        <v>11</v>
      </c>
      <c r="M14" s="55">
        <v>0.98780888319015503</v>
      </c>
      <c r="N14" s="55">
        <v>0.99790060520172119</v>
      </c>
      <c r="O14" s="55">
        <v>0.97852212190628052</v>
      </c>
      <c r="P14" s="56">
        <v>0.99029326438903809</v>
      </c>
      <c r="Q14" s="52">
        <v>493414.875</v>
      </c>
      <c r="R14" s="53">
        <v>359450</v>
      </c>
      <c r="S14" s="54">
        <v>45.298912048339844</v>
      </c>
      <c r="T14" s="54">
        <v>24</v>
      </c>
      <c r="U14" s="55">
        <v>0.97652757167816162</v>
      </c>
      <c r="V14" s="56">
        <v>1</v>
      </c>
      <c r="W14" s="53">
        <v>407272.84761904762</v>
      </c>
      <c r="X14" s="53">
        <v>345000</v>
      </c>
      <c r="Y14" s="52">
        <v>374636.14457831328</v>
      </c>
      <c r="Z14" s="53">
        <v>339900</v>
      </c>
      <c r="AA14" s="54">
        <v>33.819278717041016</v>
      </c>
      <c r="AB14" s="54">
        <v>15</v>
      </c>
      <c r="AC14" s="55">
        <v>0.9638521671295166</v>
      </c>
      <c r="AD14" s="56">
        <v>0.97811955213546753</v>
      </c>
      <c r="AE14" s="52">
        <v>393952.09473684209</v>
      </c>
      <c r="AF14" s="53">
        <v>339900</v>
      </c>
      <c r="AG14" s="54">
        <v>38.126316070556641</v>
      </c>
      <c r="AH14" s="54">
        <v>18</v>
      </c>
      <c r="AI14" s="55">
        <v>0.98063421249389648</v>
      </c>
      <c r="AJ14" s="56">
        <v>1</v>
      </c>
      <c r="AK14" s="57">
        <v>952</v>
      </c>
      <c r="AL14" s="58">
        <v>363489176</v>
      </c>
      <c r="AM14" s="59">
        <v>1251</v>
      </c>
      <c r="AN14" s="60">
        <v>982</v>
      </c>
      <c r="AO14" s="61">
        <v>381816.36134453781</v>
      </c>
      <c r="AP14" s="58">
        <v>325000</v>
      </c>
      <c r="AQ14" s="59">
        <v>24.034664154052734</v>
      </c>
      <c r="AR14" s="59">
        <v>7</v>
      </c>
      <c r="AS14" s="62">
        <v>0.99250614643096924</v>
      </c>
      <c r="AT14" s="62">
        <v>1</v>
      </c>
      <c r="AU14" s="62">
        <v>0.98267698287963867</v>
      </c>
      <c r="AV14" s="63">
        <v>1</v>
      </c>
      <c r="AW14" s="58">
        <v>406117.30528846156</v>
      </c>
      <c r="AX14" s="58">
        <v>330000</v>
      </c>
      <c r="AY14" s="61">
        <v>388618.07967313583</v>
      </c>
      <c r="AZ14" s="58">
        <v>329900</v>
      </c>
      <c r="BA14" s="59">
        <v>23.894094467163086</v>
      </c>
      <c r="BB14" s="59">
        <v>7</v>
      </c>
      <c r="BC14" s="62">
        <v>0.98278027772903442</v>
      </c>
      <c r="BD14" s="63">
        <v>1</v>
      </c>
    </row>
    <row r="15" spans="1:60" x14ac:dyDescent="0.25">
      <c r="A15" s="47">
        <v>45901</v>
      </c>
      <c r="B15" s="48">
        <v>74</v>
      </c>
      <c r="C15" s="49">
        <v>194</v>
      </c>
      <c r="D15" s="50">
        <v>2.0583553314208984</v>
      </c>
      <c r="E15" s="49">
        <v>104</v>
      </c>
      <c r="F15" s="49">
        <v>80</v>
      </c>
      <c r="G15" s="49">
        <v>91</v>
      </c>
      <c r="H15" s="51">
        <v>27396395</v>
      </c>
      <c r="I15" s="52">
        <v>370221.55405405408</v>
      </c>
      <c r="J15" s="53">
        <v>331000</v>
      </c>
      <c r="K15" s="54">
        <v>25.256755828857422</v>
      </c>
      <c r="L15" s="54">
        <v>8.5</v>
      </c>
      <c r="M15" s="55">
        <v>0.97673958539962769</v>
      </c>
      <c r="N15" s="55">
        <v>0.98640835285186768</v>
      </c>
      <c r="O15" s="55">
        <v>0.96126699447631836</v>
      </c>
      <c r="P15" s="56">
        <v>0.97957003116607666</v>
      </c>
      <c r="Q15" s="52">
        <v>479391.17010309279</v>
      </c>
      <c r="R15" s="53">
        <v>357888.5</v>
      </c>
      <c r="S15" s="54">
        <v>42.577320098876953</v>
      </c>
      <c r="T15" s="54">
        <v>21</v>
      </c>
      <c r="U15" s="55">
        <v>0.97515785694122314</v>
      </c>
      <c r="V15" s="56">
        <v>1</v>
      </c>
      <c r="W15" s="53">
        <v>409664.42307692306</v>
      </c>
      <c r="X15" s="53">
        <v>359450</v>
      </c>
      <c r="Y15" s="52">
        <v>391391.23749999999</v>
      </c>
      <c r="Z15" s="53">
        <v>332450</v>
      </c>
      <c r="AA15" s="54">
        <v>30.537500381469727</v>
      </c>
      <c r="AB15" s="54">
        <v>11.5</v>
      </c>
      <c r="AC15" s="55">
        <v>0.97402560710906982</v>
      </c>
      <c r="AD15" s="56">
        <v>0.99898993968963623</v>
      </c>
      <c r="AE15" s="52">
        <v>425806.03296703298</v>
      </c>
      <c r="AF15" s="53">
        <v>325000</v>
      </c>
      <c r="AG15" s="54">
        <v>30.010988235473633</v>
      </c>
      <c r="AH15" s="54">
        <v>12</v>
      </c>
      <c r="AI15" s="55">
        <v>0.99206149578094482</v>
      </c>
      <c r="AJ15" s="56">
        <v>1</v>
      </c>
      <c r="AK15" s="57">
        <v>872</v>
      </c>
      <c r="AL15" s="58">
        <v>332681372</v>
      </c>
      <c r="AM15" s="59">
        <v>1146</v>
      </c>
      <c r="AN15" s="60">
        <v>899</v>
      </c>
      <c r="AO15" s="61">
        <v>381515.33486238529</v>
      </c>
      <c r="AP15" s="58">
        <v>328750</v>
      </c>
      <c r="AQ15" s="59">
        <v>24.10321044921875</v>
      </c>
      <c r="AR15" s="59">
        <v>7</v>
      </c>
      <c r="AS15" s="62">
        <v>0.9929385781288147</v>
      </c>
      <c r="AT15" s="62">
        <v>1</v>
      </c>
      <c r="AU15" s="62">
        <v>0.98306035995483398</v>
      </c>
      <c r="AV15" s="63">
        <v>1</v>
      </c>
      <c r="AW15" s="58">
        <v>406011.15310586174</v>
      </c>
      <c r="AX15" s="58">
        <v>329900</v>
      </c>
      <c r="AY15" s="61">
        <v>389913.28125</v>
      </c>
      <c r="AZ15" s="58">
        <v>329900</v>
      </c>
      <c r="BA15" s="59">
        <v>22.977752685546875</v>
      </c>
      <c r="BB15" s="59">
        <v>7</v>
      </c>
      <c r="BC15" s="62">
        <v>0.98453760147094727</v>
      </c>
      <c r="BD15" s="63">
        <v>1</v>
      </c>
    </row>
    <row r="16" spans="1:60" x14ac:dyDescent="0.25">
      <c r="A16" s="47">
        <v>45870</v>
      </c>
      <c r="B16" s="48">
        <v>109</v>
      </c>
      <c r="C16" s="49">
        <v>185</v>
      </c>
      <c r="D16" s="50">
        <v>1.9611307382583618</v>
      </c>
      <c r="E16" s="49">
        <v>99</v>
      </c>
      <c r="F16" s="49">
        <v>77</v>
      </c>
      <c r="G16" s="49">
        <v>89</v>
      </c>
      <c r="H16" s="51">
        <v>42603774</v>
      </c>
      <c r="I16" s="52">
        <v>390860.31192660553</v>
      </c>
      <c r="J16" s="53">
        <v>330000</v>
      </c>
      <c r="K16" s="54">
        <v>20.47706413269043</v>
      </c>
      <c r="L16" s="54">
        <v>14</v>
      </c>
      <c r="M16" s="55">
        <v>0.98170924186706543</v>
      </c>
      <c r="N16" s="55">
        <v>0.99370038509368896</v>
      </c>
      <c r="O16" s="55">
        <v>0.96515011787414551</v>
      </c>
      <c r="P16" s="56">
        <v>0.98802196979522705</v>
      </c>
      <c r="Q16" s="52">
        <v>479445.06486486486</v>
      </c>
      <c r="R16" s="53">
        <v>333165</v>
      </c>
      <c r="S16" s="54">
        <v>42.497299194335938</v>
      </c>
      <c r="T16" s="54">
        <v>19</v>
      </c>
      <c r="U16" s="55">
        <v>0.97752338647842407</v>
      </c>
      <c r="V16" s="56">
        <v>1</v>
      </c>
      <c r="W16" s="53">
        <v>399036.57575757575</v>
      </c>
      <c r="X16" s="53">
        <v>315000</v>
      </c>
      <c r="Y16" s="52">
        <v>388594.07792207791</v>
      </c>
      <c r="Z16" s="53">
        <v>319900</v>
      </c>
      <c r="AA16" s="54">
        <v>27.922077178955078</v>
      </c>
      <c r="AB16" s="54">
        <v>14</v>
      </c>
      <c r="AC16" s="55">
        <v>0.96216446161270142</v>
      </c>
      <c r="AD16" s="56">
        <v>0.98000001907348633</v>
      </c>
      <c r="AE16" s="52">
        <v>411443.75280898879</v>
      </c>
      <c r="AF16" s="53">
        <v>320000</v>
      </c>
      <c r="AG16" s="54">
        <v>25.179775238037109</v>
      </c>
      <c r="AH16" s="54">
        <v>10</v>
      </c>
      <c r="AI16" s="55">
        <v>0.98713928461074829</v>
      </c>
      <c r="AJ16" s="56">
        <v>1</v>
      </c>
      <c r="AK16" s="57">
        <v>798</v>
      </c>
      <c r="AL16" s="58">
        <v>305284977</v>
      </c>
      <c r="AM16" s="59">
        <v>1042</v>
      </c>
      <c r="AN16" s="60">
        <v>819</v>
      </c>
      <c r="AO16" s="61">
        <v>382562.62781954888</v>
      </c>
      <c r="AP16" s="58">
        <v>327500</v>
      </c>
      <c r="AQ16" s="59">
        <v>23.996240615844727</v>
      </c>
      <c r="AR16" s="59">
        <v>6</v>
      </c>
      <c r="AS16" s="62">
        <v>0.99444639682769775</v>
      </c>
      <c r="AT16" s="62">
        <v>1</v>
      </c>
      <c r="AU16" s="62">
        <v>0.98509401082992554</v>
      </c>
      <c r="AV16" s="63">
        <v>1</v>
      </c>
      <c r="AW16" s="58">
        <v>405645.47449470643</v>
      </c>
      <c r="AX16" s="58">
        <v>325000</v>
      </c>
      <c r="AY16" s="61">
        <v>389768.38357843139</v>
      </c>
      <c r="AZ16" s="58">
        <v>329000</v>
      </c>
      <c r="BA16" s="59">
        <v>22.239316940307617</v>
      </c>
      <c r="BB16" s="59">
        <v>6</v>
      </c>
      <c r="BC16" s="62">
        <v>0.98557066917419434</v>
      </c>
      <c r="BD16" s="63">
        <v>1</v>
      </c>
    </row>
    <row r="17" spans="1:56" x14ac:dyDescent="0.25">
      <c r="A17" s="47">
        <v>45839</v>
      </c>
      <c r="B17" s="48">
        <v>100</v>
      </c>
      <c r="C17" s="49">
        <v>185</v>
      </c>
      <c r="D17" s="50">
        <v>1.9928185939788818</v>
      </c>
      <c r="E17" s="49">
        <v>131</v>
      </c>
      <c r="F17" s="49">
        <v>97</v>
      </c>
      <c r="G17" s="49">
        <v>125</v>
      </c>
      <c r="H17" s="51">
        <v>40211687</v>
      </c>
      <c r="I17" s="52">
        <v>402116.87</v>
      </c>
      <c r="J17" s="53">
        <v>325000</v>
      </c>
      <c r="K17" s="54">
        <v>16.5</v>
      </c>
      <c r="L17" s="54">
        <v>9</v>
      </c>
      <c r="M17" s="55">
        <v>0.98845821619033813</v>
      </c>
      <c r="N17" s="55">
        <v>1</v>
      </c>
      <c r="O17" s="55">
        <v>0.97640544176101685</v>
      </c>
      <c r="P17" s="56">
        <v>0.9922412633895874</v>
      </c>
      <c r="Q17" s="52">
        <v>507819.48648648651</v>
      </c>
      <c r="R17" s="53">
        <v>349900</v>
      </c>
      <c r="S17" s="54">
        <v>41.464866638183594</v>
      </c>
      <c r="T17" s="54">
        <v>17</v>
      </c>
      <c r="U17" s="55">
        <v>0.97686678171157837</v>
      </c>
      <c r="V17" s="56">
        <v>1</v>
      </c>
      <c r="W17" s="53">
        <v>408257.1526717557</v>
      </c>
      <c r="X17" s="53">
        <v>315000</v>
      </c>
      <c r="Y17" s="52">
        <v>392637.05208333331</v>
      </c>
      <c r="Z17" s="53">
        <v>322500</v>
      </c>
      <c r="AA17" s="54">
        <v>18.010309219360352</v>
      </c>
      <c r="AB17" s="54">
        <v>14</v>
      </c>
      <c r="AC17" s="55">
        <v>0.97055274248123169</v>
      </c>
      <c r="AD17" s="56">
        <v>0.98775511980056763</v>
      </c>
      <c r="AE17" s="52">
        <v>402622.23387096776</v>
      </c>
      <c r="AF17" s="53">
        <v>344950</v>
      </c>
      <c r="AG17" s="54">
        <v>19.232000350952148</v>
      </c>
      <c r="AH17" s="54">
        <v>13</v>
      </c>
      <c r="AI17" s="55">
        <v>0.98607277870178223</v>
      </c>
      <c r="AJ17" s="56">
        <v>1</v>
      </c>
      <c r="AK17" s="57">
        <v>689</v>
      </c>
      <c r="AL17" s="58">
        <v>262681203</v>
      </c>
      <c r="AM17" s="59">
        <v>943</v>
      </c>
      <c r="AN17" s="60">
        <v>742</v>
      </c>
      <c r="AO17" s="61">
        <v>381249.93178519595</v>
      </c>
      <c r="AP17" s="58">
        <v>327000</v>
      </c>
      <c r="AQ17" s="59">
        <v>24.552974700927734</v>
      </c>
      <c r="AR17" s="59">
        <v>6</v>
      </c>
      <c r="AS17" s="62">
        <v>0.99644875526428223</v>
      </c>
      <c r="AT17" s="62">
        <v>1</v>
      </c>
      <c r="AU17" s="62">
        <v>0.98823845386505127</v>
      </c>
      <c r="AV17" s="63">
        <v>1</v>
      </c>
      <c r="AW17" s="58">
        <v>406341.51808510639</v>
      </c>
      <c r="AX17" s="58">
        <v>328950</v>
      </c>
      <c r="AY17" s="61">
        <v>389890.74018944521</v>
      </c>
      <c r="AZ17" s="58">
        <v>329900</v>
      </c>
      <c r="BA17" s="59">
        <v>21.649595260620117</v>
      </c>
      <c r="BB17" s="59">
        <v>6</v>
      </c>
      <c r="BC17" s="62">
        <v>0.98801612854003906</v>
      </c>
      <c r="BD17" s="63">
        <v>1</v>
      </c>
    </row>
    <row r="18" spans="1:56" x14ac:dyDescent="0.25">
      <c r="A18" s="47">
        <v>45809</v>
      </c>
      <c r="B18" s="48">
        <v>125</v>
      </c>
      <c r="C18" s="49">
        <v>188</v>
      </c>
      <c r="D18" s="50">
        <v>2.019695520401001</v>
      </c>
      <c r="E18" s="49">
        <v>138</v>
      </c>
      <c r="F18" s="49">
        <v>93</v>
      </c>
      <c r="G18" s="49">
        <v>121</v>
      </c>
      <c r="H18" s="51">
        <v>47509861</v>
      </c>
      <c r="I18" s="52">
        <v>380078.88799999998</v>
      </c>
      <c r="J18" s="53">
        <v>320000</v>
      </c>
      <c r="K18" s="54">
        <v>16.704000473022461</v>
      </c>
      <c r="L18" s="54">
        <v>5</v>
      </c>
      <c r="M18" s="55">
        <v>1.001677393913269</v>
      </c>
      <c r="N18" s="55">
        <v>1</v>
      </c>
      <c r="O18" s="55">
        <v>0.99562269449234009</v>
      </c>
      <c r="P18" s="56">
        <v>1</v>
      </c>
      <c r="Q18" s="52">
        <v>502224.98936170212</v>
      </c>
      <c r="R18" s="53">
        <v>389950</v>
      </c>
      <c r="S18" s="54">
        <v>33.89361572265625</v>
      </c>
      <c r="T18" s="54">
        <v>16.5</v>
      </c>
      <c r="U18" s="55">
        <v>0.98049014806747437</v>
      </c>
      <c r="V18" s="56">
        <v>1</v>
      </c>
      <c r="W18" s="53">
        <v>415254.34306569345</v>
      </c>
      <c r="X18" s="53">
        <v>345000</v>
      </c>
      <c r="Y18" s="52">
        <v>434261.95652173914</v>
      </c>
      <c r="Z18" s="53">
        <v>357500</v>
      </c>
      <c r="AA18" s="54">
        <v>20.634408950805664</v>
      </c>
      <c r="AB18" s="54">
        <v>12</v>
      </c>
      <c r="AC18" s="55">
        <v>0.98069947957992554</v>
      </c>
      <c r="AD18" s="56">
        <v>0.99424886703491211</v>
      </c>
      <c r="AE18" s="52">
        <v>425131.65833333333</v>
      </c>
      <c r="AF18" s="53">
        <v>347450</v>
      </c>
      <c r="AG18" s="54">
        <v>17.528924942016602</v>
      </c>
      <c r="AH18" s="54">
        <v>9</v>
      </c>
      <c r="AI18" s="55">
        <v>0.985667884349823</v>
      </c>
      <c r="AJ18" s="56">
        <v>1</v>
      </c>
      <c r="AK18" s="57">
        <v>589</v>
      </c>
      <c r="AL18" s="58">
        <v>222469516</v>
      </c>
      <c r="AM18" s="59">
        <v>812</v>
      </c>
      <c r="AN18" s="60">
        <v>645</v>
      </c>
      <c r="AO18" s="61">
        <v>377707.15789473685</v>
      </c>
      <c r="AP18" s="58">
        <v>330000</v>
      </c>
      <c r="AQ18" s="59">
        <v>25.920204162597656</v>
      </c>
      <c r="AR18" s="59">
        <v>6</v>
      </c>
      <c r="AS18" s="62">
        <v>0.99779415130615234</v>
      </c>
      <c r="AT18" s="62">
        <v>1</v>
      </c>
      <c r="AU18" s="62">
        <v>0.99021399021148682</v>
      </c>
      <c r="AV18" s="63">
        <v>1</v>
      </c>
      <c r="AW18" s="58">
        <v>406031.32262051915</v>
      </c>
      <c r="AX18" s="58">
        <v>329900</v>
      </c>
      <c r="AY18" s="61">
        <v>389480.71539657854</v>
      </c>
      <c r="AZ18" s="58">
        <v>330000</v>
      </c>
      <c r="BA18" s="59">
        <v>22.1968994140625</v>
      </c>
      <c r="BB18" s="59">
        <v>5</v>
      </c>
      <c r="BC18" s="62">
        <v>0.99060022830963135</v>
      </c>
      <c r="BD18" s="63">
        <v>1</v>
      </c>
    </row>
    <row r="19" spans="1:56" x14ac:dyDescent="0.25">
      <c r="A19" s="47">
        <v>45778</v>
      </c>
      <c r="B19" s="48">
        <v>158</v>
      </c>
      <c r="C19" s="49">
        <v>177</v>
      </c>
      <c r="D19" s="50">
        <v>1.9291553497314453</v>
      </c>
      <c r="E19" s="49">
        <v>180</v>
      </c>
      <c r="F19" s="49">
        <v>139</v>
      </c>
      <c r="G19" s="49">
        <v>153</v>
      </c>
      <c r="H19" s="51">
        <v>62806220</v>
      </c>
      <c r="I19" s="52">
        <v>397507.72151898732</v>
      </c>
      <c r="J19" s="53">
        <v>365500</v>
      </c>
      <c r="K19" s="54">
        <v>17.531644821166992</v>
      </c>
      <c r="L19" s="54">
        <v>4</v>
      </c>
      <c r="M19" s="55">
        <v>1.0031918287277222</v>
      </c>
      <c r="N19" s="55">
        <v>1</v>
      </c>
      <c r="O19" s="55">
        <v>0.99691450595855713</v>
      </c>
      <c r="P19" s="56">
        <v>1</v>
      </c>
      <c r="Q19" s="52">
        <v>525752.30113636365</v>
      </c>
      <c r="R19" s="53">
        <v>387450</v>
      </c>
      <c r="S19" s="54">
        <v>33.836158752441406</v>
      </c>
      <c r="T19" s="54">
        <v>12</v>
      </c>
      <c r="U19" s="55">
        <v>0.9843590259552002</v>
      </c>
      <c r="V19" s="56">
        <v>1</v>
      </c>
      <c r="W19" s="53">
        <v>401159.15555555554</v>
      </c>
      <c r="X19" s="53">
        <v>321250</v>
      </c>
      <c r="Y19" s="52">
        <v>380348.54676258995</v>
      </c>
      <c r="Z19" s="53">
        <v>334900</v>
      </c>
      <c r="AA19" s="54">
        <v>15.65467643737793</v>
      </c>
      <c r="AB19" s="54">
        <v>5</v>
      </c>
      <c r="AC19" s="55">
        <v>0.99176317453384399</v>
      </c>
      <c r="AD19" s="56">
        <v>1</v>
      </c>
      <c r="AE19" s="52">
        <v>401817.64705882355</v>
      </c>
      <c r="AF19" s="53">
        <v>330000</v>
      </c>
      <c r="AG19" s="54">
        <v>16.686273574829102</v>
      </c>
      <c r="AH19" s="54">
        <v>6</v>
      </c>
      <c r="AI19" s="55">
        <v>0.99254542589187622</v>
      </c>
      <c r="AJ19" s="56">
        <v>1</v>
      </c>
      <c r="AK19" s="57">
        <v>464</v>
      </c>
      <c r="AL19" s="58">
        <v>174959655</v>
      </c>
      <c r="AM19" s="59">
        <v>674</v>
      </c>
      <c r="AN19" s="60">
        <v>552</v>
      </c>
      <c r="AO19" s="61">
        <v>377068.22198275861</v>
      </c>
      <c r="AP19" s="58">
        <v>330500</v>
      </c>
      <c r="AQ19" s="59">
        <v>28.403017044067383</v>
      </c>
      <c r="AR19" s="59">
        <v>6</v>
      </c>
      <c r="AS19" s="62">
        <v>0.996745765209198</v>
      </c>
      <c r="AT19" s="62">
        <v>1</v>
      </c>
      <c r="AU19" s="62">
        <v>0.98876547813415527</v>
      </c>
      <c r="AV19" s="63">
        <v>1</v>
      </c>
      <c r="AW19" s="58">
        <v>404151.03422619047</v>
      </c>
      <c r="AX19" s="58">
        <v>329450</v>
      </c>
      <c r="AY19" s="61">
        <v>382003.62976406532</v>
      </c>
      <c r="AZ19" s="58">
        <v>329900</v>
      </c>
      <c r="BA19" s="59">
        <v>22.46014404296875</v>
      </c>
      <c r="BB19" s="59">
        <v>5</v>
      </c>
      <c r="BC19" s="62">
        <v>0.99225640296936035</v>
      </c>
      <c r="BD19" s="63">
        <v>1</v>
      </c>
    </row>
    <row r="20" spans="1:56" x14ac:dyDescent="0.25">
      <c r="A20" s="47">
        <v>45748</v>
      </c>
      <c r="B20" s="48">
        <v>115</v>
      </c>
      <c r="C20" s="49">
        <v>169</v>
      </c>
      <c r="D20" s="50">
        <v>1.8882681131362915</v>
      </c>
      <c r="E20" s="49">
        <v>183</v>
      </c>
      <c r="F20" s="49">
        <v>137</v>
      </c>
      <c r="G20" s="49">
        <v>165</v>
      </c>
      <c r="H20" s="51">
        <v>43796182</v>
      </c>
      <c r="I20" s="52">
        <v>380836.36521739129</v>
      </c>
      <c r="J20" s="53">
        <v>326900</v>
      </c>
      <c r="K20" s="54">
        <v>21.452173233032227</v>
      </c>
      <c r="L20" s="54">
        <v>4</v>
      </c>
      <c r="M20" s="55">
        <v>1.0030061006546021</v>
      </c>
      <c r="N20" s="55">
        <v>1</v>
      </c>
      <c r="O20" s="55">
        <v>0.99672532081604004</v>
      </c>
      <c r="P20" s="56">
        <v>1</v>
      </c>
      <c r="Q20" s="52">
        <v>505781.28571428574</v>
      </c>
      <c r="R20" s="53">
        <v>392450</v>
      </c>
      <c r="S20" s="54">
        <v>49.917160034179688</v>
      </c>
      <c r="T20" s="54">
        <v>21</v>
      </c>
      <c r="U20" s="55">
        <v>0.98594027757644653</v>
      </c>
      <c r="V20" s="56">
        <v>1</v>
      </c>
      <c r="W20" s="53">
        <v>432646.78571428574</v>
      </c>
      <c r="X20" s="53">
        <v>372450</v>
      </c>
      <c r="Y20" s="52">
        <v>376196.51824817515</v>
      </c>
      <c r="Z20" s="53">
        <v>330000</v>
      </c>
      <c r="AA20" s="54">
        <v>18.299270629882813</v>
      </c>
      <c r="AB20" s="54">
        <v>4</v>
      </c>
      <c r="AC20" s="55">
        <v>0.99335360527038574</v>
      </c>
      <c r="AD20" s="56">
        <v>1</v>
      </c>
      <c r="AE20" s="52">
        <v>382824.22560975607</v>
      </c>
      <c r="AF20" s="53">
        <v>330000</v>
      </c>
      <c r="AG20" s="54">
        <v>15.290908813476563</v>
      </c>
      <c r="AH20" s="54">
        <v>6</v>
      </c>
      <c r="AI20" s="55">
        <v>0.99227523803710938</v>
      </c>
      <c r="AJ20" s="56">
        <v>1</v>
      </c>
      <c r="AK20" s="57">
        <v>306</v>
      </c>
      <c r="AL20" s="58">
        <v>112153435</v>
      </c>
      <c r="AM20" s="59">
        <v>494</v>
      </c>
      <c r="AN20" s="60">
        <v>413</v>
      </c>
      <c r="AO20" s="61">
        <v>366514.49346405227</v>
      </c>
      <c r="AP20" s="58">
        <v>323950</v>
      </c>
      <c r="AQ20" s="59">
        <v>34.016338348388672</v>
      </c>
      <c r="AR20" s="59">
        <v>7</v>
      </c>
      <c r="AS20" s="62">
        <v>0.99343842267990112</v>
      </c>
      <c r="AT20" s="62">
        <v>1</v>
      </c>
      <c r="AU20" s="62">
        <v>0.98458445072174072</v>
      </c>
      <c r="AV20" s="63">
        <v>1</v>
      </c>
      <c r="AW20" s="58">
        <v>405245.62398373982</v>
      </c>
      <c r="AX20" s="58">
        <v>334950</v>
      </c>
      <c r="AY20" s="61">
        <v>382562.01941747573</v>
      </c>
      <c r="AZ20" s="58">
        <v>329900</v>
      </c>
      <c r="BA20" s="59">
        <v>24.750604629516602</v>
      </c>
      <c r="BB20" s="59">
        <v>5</v>
      </c>
      <c r="BC20" s="62">
        <v>0.99242156744003296</v>
      </c>
      <c r="BD20" s="63">
        <v>1</v>
      </c>
    </row>
    <row r="21" spans="1:56" x14ac:dyDescent="0.25">
      <c r="A21" s="47">
        <v>45717</v>
      </c>
      <c r="B21" s="48">
        <v>74</v>
      </c>
      <c r="C21" s="49">
        <v>133</v>
      </c>
      <c r="D21" s="50">
        <v>1.491588830947876</v>
      </c>
      <c r="E21" s="49">
        <v>161</v>
      </c>
      <c r="F21" s="49">
        <v>139</v>
      </c>
      <c r="G21" s="49">
        <v>147</v>
      </c>
      <c r="H21" s="51">
        <v>27363500</v>
      </c>
      <c r="I21" s="52">
        <v>369777.02702702704</v>
      </c>
      <c r="J21" s="53">
        <v>330000</v>
      </c>
      <c r="K21" s="54">
        <v>37.175674438476563</v>
      </c>
      <c r="L21" s="54">
        <v>8.5</v>
      </c>
      <c r="M21" s="55">
        <v>0.99318593740463257</v>
      </c>
      <c r="N21" s="55">
        <v>1</v>
      </c>
      <c r="O21" s="55">
        <v>0.98528730869293213</v>
      </c>
      <c r="P21" s="56">
        <v>1</v>
      </c>
      <c r="Q21" s="52">
        <v>481256.12030075188</v>
      </c>
      <c r="R21" s="53">
        <v>354900</v>
      </c>
      <c r="S21" s="54">
        <v>59.368419647216797</v>
      </c>
      <c r="T21" s="54">
        <v>30</v>
      </c>
      <c r="U21" s="55">
        <v>0.98359841108322144</v>
      </c>
      <c r="V21" s="56">
        <v>1</v>
      </c>
      <c r="W21" s="53">
        <v>396014.65217391303</v>
      </c>
      <c r="X21" s="53">
        <v>324900</v>
      </c>
      <c r="Y21" s="52">
        <v>397116.37681159418</v>
      </c>
      <c r="Z21" s="53">
        <v>325000</v>
      </c>
      <c r="AA21" s="54">
        <v>17.719425201416016</v>
      </c>
      <c r="AB21" s="54">
        <v>4</v>
      </c>
      <c r="AC21" s="55">
        <v>0.99935227632522583</v>
      </c>
      <c r="AD21" s="56">
        <v>1</v>
      </c>
      <c r="AE21" s="52">
        <v>394499.18493150687</v>
      </c>
      <c r="AF21" s="53">
        <v>325000</v>
      </c>
      <c r="AG21" s="54">
        <v>20.673469543457031</v>
      </c>
      <c r="AH21" s="54">
        <v>5</v>
      </c>
      <c r="AI21" s="55">
        <v>0.99407923221588135</v>
      </c>
      <c r="AJ21" s="56">
        <v>1</v>
      </c>
      <c r="AK21" s="57">
        <v>191</v>
      </c>
      <c r="AL21" s="58">
        <v>68357253</v>
      </c>
      <c r="AM21" s="59">
        <v>311</v>
      </c>
      <c r="AN21" s="60">
        <v>276</v>
      </c>
      <c r="AO21" s="61">
        <v>357891.37696335081</v>
      </c>
      <c r="AP21" s="58">
        <v>320000</v>
      </c>
      <c r="AQ21" s="59">
        <v>41.581150054931641</v>
      </c>
      <c r="AR21" s="59">
        <v>13</v>
      </c>
      <c r="AS21" s="62">
        <v>0.98767781257629395</v>
      </c>
      <c r="AT21" s="62">
        <v>1</v>
      </c>
      <c r="AU21" s="62">
        <v>0.97727447748184204</v>
      </c>
      <c r="AV21" s="63">
        <v>0.99057513475418091</v>
      </c>
      <c r="AW21" s="58">
        <v>389158.49032258062</v>
      </c>
      <c r="AX21" s="58">
        <v>320000</v>
      </c>
      <c r="AY21" s="61">
        <v>385733.19636363635</v>
      </c>
      <c r="AZ21" s="58">
        <v>325000</v>
      </c>
      <c r="BA21" s="59">
        <v>27.952898025512695</v>
      </c>
      <c r="BB21" s="59">
        <v>5</v>
      </c>
      <c r="BC21" s="62">
        <v>0.99195724725723267</v>
      </c>
      <c r="BD21" s="63">
        <v>1</v>
      </c>
    </row>
    <row r="22" spans="1:56" x14ac:dyDescent="0.25">
      <c r="A22" s="47">
        <v>45689</v>
      </c>
      <c r="B22" s="48">
        <v>59</v>
      </c>
      <c r="C22" s="49">
        <v>117</v>
      </c>
      <c r="D22" s="50">
        <v>1.3220338821411133</v>
      </c>
      <c r="E22" s="49">
        <v>81</v>
      </c>
      <c r="F22" s="49">
        <v>74</v>
      </c>
      <c r="G22" s="49">
        <v>86</v>
      </c>
      <c r="H22" s="51">
        <v>19614799</v>
      </c>
      <c r="I22" s="52">
        <v>332454.22033898305</v>
      </c>
      <c r="J22" s="53">
        <v>280000</v>
      </c>
      <c r="K22" s="54">
        <v>33.728813171386719</v>
      </c>
      <c r="L22" s="54">
        <v>7</v>
      </c>
      <c r="M22" s="55">
        <v>0.984852135181427</v>
      </c>
      <c r="N22" s="55">
        <v>1</v>
      </c>
      <c r="O22" s="55">
        <v>0.9778599739074707</v>
      </c>
      <c r="P22" s="56">
        <v>1</v>
      </c>
      <c r="Q22" s="52">
        <v>486852.24137931032</v>
      </c>
      <c r="R22" s="53">
        <v>388000</v>
      </c>
      <c r="S22" s="54">
        <v>69.5042724609375</v>
      </c>
      <c r="T22" s="54">
        <v>44</v>
      </c>
      <c r="U22" s="55">
        <v>0.98065155744552612</v>
      </c>
      <c r="V22" s="56">
        <v>1</v>
      </c>
      <c r="W22" s="53">
        <v>371256.7901234568</v>
      </c>
      <c r="X22" s="53">
        <v>308000</v>
      </c>
      <c r="Y22" s="52">
        <v>377946.21621621621</v>
      </c>
      <c r="Z22" s="53">
        <v>317500</v>
      </c>
      <c r="AA22" s="54">
        <v>43.405406951904297</v>
      </c>
      <c r="AB22" s="54">
        <v>6.5</v>
      </c>
      <c r="AC22" s="55">
        <v>0.98867714405059814</v>
      </c>
      <c r="AD22" s="56">
        <v>1</v>
      </c>
      <c r="AE22" s="52">
        <v>380519.48837209301</v>
      </c>
      <c r="AF22" s="53">
        <v>340000</v>
      </c>
      <c r="AG22" s="54">
        <v>34.116279602050781</v>
      </c>
      <c r="AH22" s="54">
        <v>10</v>
      </c>
      <c r="AI22" s="55">
        <v>0.99204510450363159</v>
      </c>
      <c r="AJ22" s="56">
        <v>1</v>
      </c>
      <c r="AK22" s="57">
        <v>117</v>
      </c>
      <c r="AL22" s="58">
        <v>40993753</v>
      </c>
      <c r="AM22" s="59">
        <v>150</v>
      </c>
      <c r="AN22" s="60">
        <v>137</v>
      </c>
      <c r="AO22" s="61">
        <v>350373.95726495725</v>
      </c>
      <c r="AP22" s="58">
        <v>305000</v>
      </c>
      <c r="AQ22" s="59">
        <v>44.367523193359375</v>
      </c>
      <c r="AR22" s="59">
        <v>17</v>
      </c>
      <c r="AS22" s="62">
        <v>0.98419404029846191</v>
      </c>
      <c r="AT22" s="62">
        <v>0.99410027265548706</v>
      </c>
      <c r="AU22" s="62">
        <v>0.97220653295516968</v>
      </c>
      <c r="AV22" s="63">
        <v>0.98624807596206665</v>
      </c>
      <c r="AW22" s="58">
        <v>381750.15436241613</v>
      </c>
      <c r="AX22" s="58">
        <v>315000</v>
      </c>
      <c r="AY22" s="61">
        <v>374266.92700729927</v>
      </c>
      <c r="AZ22" s="58">
        <v>330000</v>
      </c>
      <c r="BA22" s="59">
        <v>38.335765838623047</v>
      </c>
      <c r="BB22" s="59">
        <v>7</v>
      </c>
      <c r="BC22" s="62">
        <v>0.98450827598571777</v>
      </c>
      <c r="BD22" s="63">
        <v>1</v>
      </c>
    </row>
    <row r="23" spans="1:56" x14ac:dyDescent="0.25">
      <c r="A23" s="47">
        <v>45658</v>
      </c>
      <c r="B23" s="48">
        <v>58</v>
      </c>
      <c r="C23" s="49">
        <v>123</v>
      </c>
      <c r="D23" s="50">
        <v>1.3846153020858765</v>
      </c>
      <c r="E23" s="49">
        <v>69</v>
      </c>
      <c r="F23" s="49">
        <v>63</v>
      </c>
      <c r="G23" s="49">
        <v>75</v>
      </c>
      <c r="H23" s="51">
        <v>21378954</v>
      </c>
      <c r="I23" s="52">
        <v>368602.6551724138</v>
      </c>
      <c r="J23" s="53">
        <v>342500</v>
      </c>
      <c r="K23" s="54">
        <v>55.189655303955078</v>
      </c>
      <c r="L23" s="54">
        <v>29</v>
      </c>
      <c r="M23" s="55">
        <v>0.9835246205329895</v>
      </c>
      <c r="N23" s="55">
        <v>0.98667240142822266</v>
      </c>
      <c r="O23" s="55">
        <v>0.96645563840866089</v>
      </c>
      <c r="P23" s="56">
        <v>0.98156356811523438</v>
      </c>
      <c r="Q23" s="52">
        <v>472021.61475409835</v>
      </c>
      <c r="R23" s="53">
        <v>388450</v>
      </c>
      <c r="S23" s="54">
        <v>79.056907653808594</v>
      </c>
      <c r="T23" s="54">
        <v>58</v>
      </c>
      <c r="U23" s="55">
        <v>0.98246872425079346</v>
      </c>
      <c r="V23" s="56">
        <v>1</v>
      </c>
      <c r="W23" s="53">
        <v>394249.60294117645</v>
      </c>
      <c r="X23" s="53">
        <v>349900</v>
      </c>
      <c r="Y23" s="52">
        <v>369945.22222222225</v>
      </c>
      <c r="Z23" s="53">
        <v>344500</v>
      </c>
      <c r="AA23" s="54">
        <v>32.380950927734375</v>
      </c>
      <c r="AB23" s="54">
        <v>7</v>
      </c>
      <c r="AC23" s="55">
        <v>0.97961151599884033</v>
      </c>
      <c r="AD23" s="56">
        <v>0.99410027265548706</v>
      </c>
      <c r="AE23" s="52">
        <v>374327.30666666664</v>
      </c>
      <c r="AF23" s="53">
        <v>299000</v>
      </c>
      <c r="AG23" s="54">
        <v>32.666667938232422</v>
      </c>
      <c r="AH23" s="54">
        <v>13</v>
      </c>
      <c r="AI23" s="55">
        <v>0.98700988292694092</v>
      </c>
      <c r="AJ23" s="56">
        <v>1</v>
      </c>
      <c r="AK23" s="57">
        <v>58</v>
      </c>
      <c r="AL23" s="58">
        <v>21378954</v>
      </c>
      <c r="AM23" s="59">
        <v>69</v>
      </c>
      <c r="AN23" s="60">
        <v>63</v>
      </c>
      <c r="AO23" s="61">
        <v>368602.6551724138</v>
      </c>
      <c r="AP23" s="58">
        <v>342500</v>
      </c>
      <c r="AQ23" s="59">
        <v>55.189655303955078</v>
      </c>
      <c r="AR23" s="59">
        <v>29</v>
      </c>
      <c r="AS23" s="62">
        <v>0.9835246205329895</v>
      </c>
      <c r="AT23" s="62">
        <v>0.98667240142822266</v>
      </c>
      <c r="AU23" s="62">
        <v>0.96645563840866089</v>
      </c>
      <c r="AV23" s="63">
        <v>0.98156356811523438</v>
      </c>
      <c r="AW23" s="58">
        <v>394249.60294117645</v>
      </c>
      <c r="AX23" s="58">
        <v>349900</v>
      </c>
      <c r="AY23" s="61">
        <v>369945.22222222225</v>
      </c>
      <c r="AZ23" s="58">
        <v>344500</v>
      </c>
      <c r="BA23" s="59">
        <v>32.380950927734375</v>
      </c>
      <c r="BB23" s="59">
        <v>7</v>
      </c>
      <c r="BC23" s="62">
        <v>0.97961151599884033</v>
      </c>
      <c r="BD23" s="63">
        <v>0.99410027265548706</v>
      </c>
    </row>
    <row r="24" spans="1:56" x14ac:dyDescent="0.25">
      <c r="A24" s="47">
        <v>45627</v>
      </c>
      <c r="B24" s="48">
        <v>86</v>
      </c>
      <c r="C24" s="49">
        <v>137</v>
      </c>
      <c r="D24" s="50">
        <v>1.5582939386367798</v>
      </c>
      <c r="E24" s="49">
        <v>46</v>
      </c>
      <c r="F24" s="49">
        <v>58</v>
      </c>
      <c r="G24" s="49">
        <v>65</v>
      </c>
      <c r="H24" s="51">
        <v>30328548</v>
      </c>
      <c r="I24" s="52">
        <v>352657.53488372092</v>
      </c>
      <c r="J24" s="53">
        <v>311000</v>
      </c>
      <c r="K24" s="54">
        <v>30.279069900512695</v>
      </c>
      <c r="L24" s="54">
        <v>14.5</v>
      </c>
      <c r="M24" s="55">
        <v>0.99087458848953247</v>
      </c>
      <c r="N24" s="55">
        <v>0.99112451076507568</v>
      </c>
      <c r="O24" s="55">
        <v>0.97282463312149048</v>
      </c>
      <c r="P24" s="56">
        <v>0.98365658521652222</v>
      </c>
      <c r="Q24" s="52">
        <v>479120.18978102191</v>
      </c>
      <c r="R24" s="53">
        <v>359900</v>
      </c>
      <c r="S24" s="54">
        <v>78.328468322753906</v>
      </c>
      <c r="T24" s="54">
        <v>68</v>
      </c>
      <c r="U24" s="55">
        <v>0.9810519814491272</v>
      </c>
      <c r="V24" s="56">
        <v>1</v>
      </c>
      <c r="W24" s="53">
        <v>362069.45652173914</v>
      </c>
      <c r="X24" s="53">
        <v>325000</v>
      </c>
      <c r="Y24" s="52">
        <v>357594.72413793101</v>
      </c>
      <c r="Z24" s="53">
        <v>294900</v>
      </c>
      <c r="AA24" s="54">
        <v>43.431034088134766</v>
      </c>
      <c r="AB24" s="54">
        <v>29</v>
      </c>
      <c r="AC24" s="55">
        <v>0.95490777492523193</v>
      </c>
      <c r="AD24" s="56">
        <v>0.97601610422134399</v>
      </c>
      <c r="AE24" s="52">
        <v>359999.90769230766</v>
      </c>
      <c r="AF24" s="53">
        <v>299900</v>
      </c>
      <c r="AG24" s="54">
        <v>45.061538696289063</v>
      </c>
      <c r="AH24" s="54">
        <v>29</v>
      </c>
      <c r="AI24" s="55">
        <v>0.98005616664886475</v>
      </c>
      <c r="AJ24" s="56">
        <v>1</v>
      </c>
      <c r="AK24" s="57">
        <v>1055</v>
      </c>
      <c r="AL24" s="58">
        <v>372529256</v>
      </c>
      <c r="AM24" s="59">
        <v>1403</v>
      </c>
      <c r="AN24" s="60">
        <v>1063</v>
      </c>
      <c r="AO24" s="61">
        <v>353108.29952606634</v>
      </c>
      <c r="AP24" s="58">
        <v>320000</v>
      </c>
      <c r="AQ24" s="59">
        <v>22.750711441040039</v>
      </c>
      <c r="AR24" s="59">
        <v>7</v>
      </c>
      <c r="AS24" s="62">
        <v>0.99151146411895752</v>
      </c>
      <c r="AT24" s="62">
        <v>1</v>
      </c>
      <c r="AU24" s="62">
        <v>0.98165792226791382</v>
      </c>
      <c r="AV24" s="63">
        <v>1</v>
      </c>
      <c r="AW24" s="58">
        <v>370587.16250890947</v>
      </c>
      <c r="AX24" s="58">
        <v>325000</v>
      </c>
      <c r="AY24" s="61">
        <v>359935.00470366888</v>
      </c>
      <c r="AZ24" s="58">
        <v>319900</v>
      </c>
      <c r="BA24" s="59">
        <v>23.660394668579102</v>
      </c>
      <c r="BB24" s="59">
        <v>7</v>
      </c>
      <c r="BC24" s="62">
        <v>0.98145651817321777</v>
      </c>
      <c r="BD24" s="63">
        <v>1</v>
      </c>
    </row>
    <row r="25" spans="1:56" x14ac:dyDescent="0.25">
      <c r="A25" s="47">
        <v>45597</v>
      </c>
      <c r="B25" s="48">
        <v>71</v>
      </c>
      <c r="C25" s="49">
        <v>184</v>
      </c>
      <c r="D25" s="50">
        <v>2.1190018653869629</v>
      </c>
      <c r="E25" s="49">
        <v>73</v>
      </c>
      <c r="F25" s="49">
        <v>73</v>
      </c>
      <c r="G25" s="49">
        <v>96</v>
      </c>
      <c r="H25" s="51">
        <v>23805444</v>
      </c>
      <c r="I25" s="52">
        <v>335287.94366197183</v>
      </c>
      <c r="J25" s="53">
        <v>320000</v>
      </c>
      <c r="K25" s="54">
        <v>27.225351333618164</v>
      </c>
      <c r="L25" s="54">
        <v>8</v>
      </c>
      <c r="M25" s="55">
        <v>0.9850698709487915</v>
      </c>
      <c r="N25" s="55">
        <v>0.99794942140579224</v>
      </c>
      <c r="O25" s="55">
        <v>0.97354912757873535</v>
      </c>
      <c r="P25" s="56">
        <v>0.9882318377494812</v>
      </c>
      <c r="Q25" s="52">
        <v>444614.48369565216</v>
      </c>
      <c r="R25" s="53">
        <v>342450</v>
      </c>
      <c r="S25" s="54">
        <v>69.733695983886719</v>
      </c>
      <c r="T25" s="54">
        <v>53</v>
      </c>
      <c r="U25" s="55">
        <v>0.97820115089416504</v>
      </c>
      <c r="V25" s="56">
        <v>1</v>
      </c>
      <c r="W25" s="53">
        <v>338400.82191780821</v>
      </c>
      <c r="X25" s="53">
        <v>299900</v>
      </c>
      <c r="Y25" s="52">
        <v>351160.9589041096</v>
      </c>
      <c r="Z25" s="53">
        <v>319900</v>
      </c>
      <c r="AA25" s="54">
        <v>38.616439819335938</v>
      </c>
      <c r="AB25" s="54">
        <v>17</v>
      </c>
      <c r="AC25" s="55">
        <v>0.97178030014038086</v>
      </c>
      <c r="AD25" s="56">
        <v>0.98925530910491943</v>
      </c>
      <c r="AE25" s="52">
        <v>370080.72916666669</v>
      </c>
      <c r="AF25" s="53">
        <v>324450</v>
      </c>
      <c r="AG25" s="54">
        <v>33.927082061767578</v>
      </c>
      <c r="AH25" s="54">
        <v>15</v>
      </c>
      <c r="AI25" s="55">
        <v>0.9878312349319458</v>
      </c>
      <c r="AJ25" s="56">
        <v>1</v>
      </c>
      <c r="AK25" s="57">
        <v>969</v>
      </c>
      <c r="AL25" s="58">
        <v>342200708</v>
      </c>
      <c r="AM25" s="59">
        <v>1357</v>
      </c>
      <c r="AN25" s="60">
        <v>1005</v>
      </c>
      <c r="AO25" s="61">
        <v>353148.30546955625</v>
      </c>
      <c r="AP25" s="58">
        <v>320000</v>
      </c>
      <c r="AQ25" s="59">
        <v>22.082559585571289</v>
      </c>
      <c r="AR25" s="59">
        <v>7</v>
      </c>
      <c r="AS25" s="62">
        <v>0.99156802892684937</v>
      </c>
      <c r="AT25" s="62">
        <v>1</v>
      </c>
      <c r="AU25" s="62">
        <v>0.98244190216064453</v>
      </c>
      <c r="AV25" s="63">
        <v>1</v>
      </c>
      <c r="AW25" s="58">
        <v>370875.89830508473</v>
      </c>
      <c r="AX25" s="58">
        <v>325000</v>
      </c>
      <c r="AY25" s="61">
        <v>360070.06567164179</v>
      </c>
      <c r="AZ25" s="58">
        <v>324900</v>
      </c>
      <c r="BA25" s="59">
        <v>22.519403457641602</v>
      </c>
      <c r="BB25" s="59">
        <v>7</v>
      </c>
      <c r="BC25" s="62">
        <v>0.98298865556716919</v>
      </c>
      <c r="BD25" s="63">
        <v>1</v>
      </c>
    </row>
    <row r="26" spans="1:56" x14ac:dyDescent="0.25">
      <c r="A26" s="47">
        <v>45566</v>
      </c>
      <c r="B26" s="48">
        <v>102</v>
      </c>
      <c r="C26" s="49">
        <v>212</v>
      </c>
      <c r="D26" s="50">
        <v>2.453230619430542</v>
      </c>
      <c r="E26" s="49">
        <v>131</v>
      </c>
      <c r="F26" s="49">
        <v>77</v>
      </c>
      <c r="G26" s="49">
        <v>101</v>
      </c>
      <c r="H26" s="51">
        <v>34688902</v>
      </c>
      <c r="I26" s="52">
        <v>340087.27450980392</v>
      </c>
      <c r="J26" s="53">
        <v>327500</v>
      </c>
      <c r="K26" s="54">
        <v>26.5</v>
      </c>
      <c r="L26" s="54">
        <v>11</v>
      </c>
      <c r="M26" s="55">
        <v>0.98471337556838989</v>
      </c>
      <c r="N26" s="55">
        <v>0.99781715869903564</v>
      </c>
      <c r="O26" s="55">
        <v>0.97191780805587769</v>
      </c>
      <c r="P26" s="56">
        <v>0.98621869087219238</v>
      </c>
      <c r="Q26" s="52">
        <v>450459.39622641512</v>
      </c>
      <c r="R26" s="53">
        <v>354950</v>
      </c>
      <c r="S26" s="54">
        <v>60.174530029296875</v>
      </c>
      <c r="T26" s="54">
        <v>39</v>
      </c>
      <c r="U26" s="55">
        <v>0.98214894533157349</v>
      </c>
      <c r="V26" s="56">
        <v>1</v>
      </c>
      <c r="W26" s="53">
        <v>393090.03053435113</v>
      </c>
      <c r="X26" s="53">
        <v>339000</v>
      </c>
      <c r="Y26" s="52">
        <v>358821.42857142858</v>
      </c>
      <c r="Z26" s="53">
        <v>335000</v>
      </c>
      <c r="AA26" s="54">
        <v>21.98701286315918</v>
      </c>
      <c r="AB26" s="54">
        <v>7</v>
      </c>
      <c r="AC26" s="55">
        <v>0.96973025798797607</v>
      </c>
      <c r="AD26" s="56">
        <v>0.97837835550308228</v>
      </c>
      <c r="AE26" s="52">
        <v>348313.85148514854</v>
      </c>
      <c r="AF26" s="53">
        <v>320000</v>
      </c>
      <c r="AG26" s="54">
        <v>23.405941009521484</v>
      </c>
      <c r="AH26" s="54">
        <v>8</v>
      </c>
      <c r="AI26" s="55">
        <v>0.98623496294021606</v>
      </c>
      <c r="AJ26" s="56">
        <v>1</v>
      </c>
      <c r="AK26" s="57">
        <v>898</v>
      </c>
      <c r="AL26" s="58">
        <v>318395264</v>
      </c>
      <c r="AM26" s="59">
        <v>1284</v>
      </c>
      <c r="AN26" s="60">
        <v>932</v>
      </c>
      <c r="AO26" s="61">
        <v>354560.42761692649</v>
      </c>
      <c r="AP26" s="58">
        <v>320000</v>
      </c>
      <c r="AQ26" s="59">
        <v>21.675947189331055</v>
      </c>
      <c r="AR26" s="59">
        <v>7</v>
      </c>
      <c r="AS26" s="62">
        <v>0.99208176136016846</v>
      </c>
      <c r="AT26" s="62">
        <v>1</v>
      </c>
      <c r="AU26" s="62">
        <v>0.98314499855041504</v>
      </c>
      <c r="AV26" s="63">
        <v>1</v>
      </c>
      <c r="AW26" s="58">
        <v>372722.22274143301</v>
      </c>
      <c r="AX26" s="58">
        <v>325000</v>
      </c>
      <c r="AY26" s="61">
        <v>360767.88197424891</v>
      </c>
      <c r="AZ26" s="58">
        <v>324900</v>
      </c>
      <c r="BA26" s="59">
        <v>21.258583068847656</v>
      </c>
      <c r="BB26" s="59">
        <v>7</v>
      </c>
      <c r="BC26" s="62">
        <v>0.98386657238006592</v>
      </c>
      <c r="BD26" s="63">
        <v>1</v>
      </c>
    </row>
    <row r="27" spans="1:56" x14ac:dyDescent="0.25">
      <c r="A27" s="47">
        <v>45536</v>
      </c>
      <c r="B27" s="48">
        <v>75</v>
      </c>
      <c r="C27" s="49">
        <v>196</v>
      </c>
      <c r="D27" s="50">
        <v>2.30814528465271</v>
      </c>
      <c r="E27" s="49">
        <v>131</v>
      </c>
      <c r="F27" s="49">
        <v>107</v>
      </c>
      <c r="G27" s="49">
        <v>124</v>
      </c>
      <c r="H27" s="51">
        <v>25947823</v>
      </c>
      <c r="I27" s="52">
        <v>345970.97333333333</v>
      </c>
      <c r="J27" s="53">
        <v>320000</v>
      </c>
      <c r="K27" s="54">
        <v>34.426666259765625</v>
      </c>
      <c r="L27" s="54">
        <v>19</v>
      </c>
      <c r="M27" s="55">
        <v>0.98221826553344727</v>
      </c>
      <c r="N27" s="55">
        <v>0.98750001192092896</v>
      </c>
      <c r="O27" s="55">
        <v>0.96694159507751465</v>
      </c>
      <c r="P27" s="56">
        <v>0.97727274894714355</v>
      </c>
      <c r="Q27" s="52">
        <v>438002</v>
      </c>
      <c r="R27" s="53">
        <v>349900</v>
      </c>
      <c r="S27" s="54">
        <v>56.418365478515625</v>
      </c>
      <c r="T27" s="54">
        <v>39</v>
      </c>
      <c r="U27" s="55">
        <v>0.9816632866859436</v>
      </c>
      <c r="V27" s="56">
        <v>1</v>
      </c>
      <c r="W27" s="53">
        <v>437825.57251908397</v>
      </c>
      <c r="X27" s="53">
        <v>334000</v>
      </c>
      <c r="Y27" s="52">
        <v>335200.44859813084</v>
      </c>
      <c r="Z27" s="53">
        <v>310000</v>
      </c>
      <c r="AA27" s="54">
        <v>29.495326995849609</v>
      </c>
      <c r="AB27" s="54">
        <v>11</v>
      </c>
      <c r="AC27" s="55">
        <v>0.97458153963088989</v>
      </c>
      <c r="AD27" s="56">
        <v>0.98599600791931152</v>
      </c>
      <c r="AE27" s="52">
        <v>341235.87903225806</v>
      </c>
      <c r="AF27" s="53">
        <v>317250</v>
      </c>
      <c r="AG27" s="54">
        <v>29.080644607543945</v>
      </c>
      <c r="AH27" s="54">
        <v>10</v>
      </c>
      <c r="AI27" s="55">
        <v>0.98579525947570801</v>
      </c>
      <c r="AJ27" s="56">
        <v>1</v>
      </c>
      <c r="AK27" s="57">
        <v>796</v>
      </c>
      <c r="AL27" s="58">
        <v>283706362</v>
      </c>
      <c r="AM27" s="59">
        <v>1153</v>
      </c>
      <c r="AN27" s="60">
        <v>855</v>
      </c>
      <c r="AO27" s="61">
        <v>356415.02763819095</v>
      </c>
      <c r="AP27" s="58">
        <v>319950</v>
      </c>
      <c r="AQ27" s="59">
        <v>21.057788848876953</v>
      </c>
      <c r="AR27" s="59">
        <v>7</v>
      </c>
      <c r="AS27" s="62">
        <v>0.99302595853805542</v>
      </c>
      <c r="AT27" s="62">
        <v>1</v>
      </c>
      <c r="AU27" s="62">
        <v>0.98458361625671387</v>
      </c>
      <c r="AV27" s="63">
        <v>1</v>
      </c>
      <c r="AW27" s="58">
        <v>370408.10060711188</v>
      </c>
      <c r="AX27" s="58">
        <v>324900</v>
      </c>
      <c r="AY27" s="61">
        <v>360943.17660818715</v>
      </c>
      <c r="AZ27" s="58">
        <v>320000</v>
      </c>
      <c r="BA27" s="59">
        <v>21.192981719970703</v>
      </c>
      <c r="BB27" s="59">
        <v>7</v>
      </c>
      <c r="BC27" s="62">
        <v>0.98513966798782349</v>
      </c>
      <c r="BD27" s="63">
        <v>1</v>
      </c>
    </row>
    <row r="28" spans="1:56" x14ac:dyDescent="0.25">
      <c r="A28" s="47">
        <v>45505</v>
      </c>
      <c r="B28" s="48">
        <v>91</v>
      </c>
      <c r="C28" s="49">
        <v>200</v>
      </c>
      <c r="D28" s="50">
        <v>2.3715415000915527</v>
      </c>
      <c r="E28" s="49">
        <v>119</v>
      </c>
      <c r="F28" s="49">
        <v>67</v>
      </c>
      <c r="G28" s="49">
        <v>95</v>
      </c>
      <c r="H28" s="51">
        <v>31130908</v>
      </c>
      <c r="I28" s="52">
        <v>342097.89010989008</v>
      </c>
      <c r="J28" s="53">
        <v>304000</v>
      </c>
      <c r="K28" s="54">
        <v>22.30769157409668</v>
      </c>
      <c r="L28" s="54">
        <v>14</v>
      </c>
      <c r="M28" s="55">
        <v>0.98547095060348511</v>
      </c>
      <c r="N28" s="55">
        <v>0.99162626266479492</v>
      </c>
      <c r="O28" s="55">
        <v>0.9737505316734314</v>
      </c>
      <c r="P28" s="56">
        <v>0.98466503620147705</v>
      </c>
      <c r="Q28" s="52">
        <v>382684.45500000002</v>
      </c>
      <c r="R28" s="53">
        <v>329900</v>
      </c>
      <c r="S28" s="54">
        <v>56.505001068115234</v>
      </c>
      <c r="T28" s="54">
        <v>39</v>
      </c>
      <c r="U28" s="55">
        <v>0.98333144187927246</v>
      </c>
      <c r="V28" s="56">
        <v>1</v>
      </c>
      <c r="W28" s="53">
        <v>344533.82352941175</v>
      </c>
      <c r="X28" s="53">
        <v>319000</v>
      </c>
      <c r="Y28" s="52">
        <v>370927.92537313432</v>
      </c>
      <c r="Z28" s="53">
        <v>349000</v>
      </c>
      <c r="AA28" s="54">
        <v>30.940298080444336</v>
      </c>
      <c r="AB28" s="54">
        <v>14</v>
      </c>
      <c r="AC28" s="55">
        <v>0.96886181831359863</v>
      </c>
      <c r="AD28" s="56">
        <v>0.97749489545822144</v>
      </c>
      <c r="AE28" s="52">
        <v>347269.7052631579</v>
      </c>
      <c r="AF28" s="53">
        <v>324900</v>
      </c>
      <c r="AG28" s="54">
        <v>30.231578826904297</v>
      </c>
      <c r="AH28" s="54">
        <v>17</v>
      </c>
      <c r="AI28" s="55">
        <v>0.98452997207641602</v>
      </c>
      <c r="AJ28" s="56">
        <v>1</v>
      </c>
      <c r="AK28" s="57">
        <v>721</v>
      </c>
      <c r="AL28" s="58">
        <v>257758539</v>
      </c>
      <c r="AM28" s="59">
        <v>1022</v>
      </c>
      <c r="AN28" s="60">
        <v>748</v>
      </c>
      <c r="AO28" s="61">
        <v>357501.44105409156</v>
      </c>
      <c r="AP28" s="58">
        <v>317500</v>
      </c>
      <c r="AQ28" s="59">
        <v>19.667129516601563</v>
      </c>
      <c r="AR28" s="59">
        <v>6</v>
      </c>
      <c r="AS28" s="62">
        <v>0.99415022134780884</v>
      </c>
      <c r="AT28" s="62">
        <v>1</v>
      </c>
      <c r="AU28" s="62">
        <v>0.98641878366470337</v>
      </c>
      <c r="AV28" s="63">
        <v>1</v>
      </c>
      <c r="AW28" s="58">
        <v>361766.52641878667</v>
      </c>
      <c r="AX28" s="58">
        <v>324900</v>
      </c>
      <c r="AY28" s="61">
        <v>364625.62566844921</v>
      </c>
      <c r="AZ28" s="58">
        <v>324900</v>
      </c>
      <c r="BA28" s="59">
        <v>20.005348205566406</v>
      </c>
      <c r="BB28" s="59">
        <v>6</v>
      </c>
      <c r="BC28" s="62">
        <v>0.98664999008178711</v>
      </c>
      <c r="BD28" s="63">
        <v>1</v>
      </c>
    </row>
    <row r="29" spans="1:56" x14ac:dyDescent="0.25">
      <c r="A29" s="47">
        <v>45474</v>
      </c>
      <c r="B29" s="48">
        <v>103</v>
      </c>
      <c r="C29" s="49">
        <v>193</v>
      </c>
      <c r="D29" s="50">
        <v>2.2795276641845703</v>
      </c>
      <c r="E29" s="49">
        <v>114</v>
      </c>
      <c r="F29" s="49">
        <v>88</v>
      </c>
      <c r="G29" s="49">
        <v>111</v>
      </c>
      <c r="H29" s="51">
        <v>38428051</v>
      </c>
      <c r="I29" s="52">
        <v>373087.87378640776</v>
      </c>
      <c r="J29" s="53">
        <v>335000</v>
      </c>
      <c r="K29" s="54">
        <v>17.39805793762207</v>
      </c>
      <c r="L29" s="54">
        <v>8</v>
      </c>
      <c r="M29" s="55">
        <v>0.98298895359039307</v>
      </c>
      <c r="N29" s="55">
        <v>1</v>
      </c>
      <c r="O29" s="55">
        <v>0.97235625982284546</v>
      </c>
      <c r="P29" s="56">
        <v>0.99636363983154297</v>
      </c>
      <c r="Q29" s="52">
        <v>400050.96373056993</v>
      </c>
      <c r="R29" s="53">
        <v>350000</v>
      </c>
      <c r="S29" s="54">
        <v>55.134716033935547</v>
      </c>
      <c r="T29" s="54">
        <v>37</v>
      </c>
      <c r="U29" s="55">
        <v>0.98846244812011719</v>
      </c>
      <c r="V29" s="56">
        <v>1</v>
      </c>
      <c r="W29" s="53">
        <v>366423</v>
      </c>
      <c r="X29" s="53">
        <v>339700</v>
      </c>
      <c r="Y29" s="52">
        <v>345153.96590909088</v>
      </c>
      <c r="Z29" s="53">
        <v>312450</v>
      </c>
      <c r="AA29" s="54">
        <v>29.409090042114258</v>
      </c>
      <c r="AB29" s="54">
        <v>17.5</v>
      </c>
      <c r="AC29" s="55">
        <v>0.96647286415100098</v>
      </c>
      <c r="AD29" s="56">
        <v>0.9788888692855835</v>
      </c>
      <c r="AE29" s="52">
        <v>342788.27927927929</v>
      </c>
      <c r="AF29" s="53">
        <v>302000</v>
      </c>
      <c r="AG29" s="54">
        <v>27.216217041015625</v>
      </c>
      <c r="AH29" s="54">
        <v>14</v>
      </c>
      <c r="AI29" s="55">
        <v>0.9906078577041626</v>
      </c>
      <c r="AJ29" s="56">
        <v>1</v>
      </c>
      <c r="AK29" s="57">
        <v>630</v>
      </c>
      <c r="AL29" s="58">
        <v>226627631</v>
      </c>
      <c r="AM29" s="59">
        <v>903</v>
      </c>
      <c r="AN29" s="60">
        <v>681</v>
      </c>
      <c r="AO29" s="61">
        <v>359726.39841269841</v>
      </c>
      <c r="AP29" s="58">
        <v>320000</v>
      </c>
      <c r="AQ29" s="59">
        <v>19.285715103149414</v>
      </c>
      <c r="AR29" s="59">
        <v>5</v>
      </c>
      <c r="AS29" s="62">
        <v>0.99540388584136963</v>
      </c>
      <c r="AT29" s="62">
        <v>1</v>
      </c>
      <c r="AU29" s="62">
        <v>0.98824864625930786</v>
      </c>
      <c r="AV29" s="63">
        <v>1</v>
      </c>
      <c r="AW29" s="58">
        <v>364037.50276854925</v>
      </c>
      <c r="AX29" s="58">
        <v>325000</v>
      </c>
      <c r="AY29" s="61">
        <v>364005.57562408224</v>
      </c>
      <c r="AZ29" s="58">
        <v>320000</v>
      </c>
      <c r="BA29" s="59">
        <v>18.929515838623047</v>
      </c>
      <c r="BB29" s="59">
        <v>5</v>
      </c>
      <c r="BC29" s="62">
        <v>0.98840004205703735</v>
      </c>
      <c r="BD29" s="63">
        <v>1</v>
      </c>
    </row>
    <row r="30" spans="1:56" x14ac:dyDescent="0.25">
      <c r="A30" s="47">
        <v>45444</v>
      </c>
      <c r="B30" s="48">
        <v>109</v>
      </c>
      <c r="C30" s="49">
        <v>205</v>
      </c>
      <c r="D30" s="50">
        <v>2.4698796272277832</v>
      </c>
      <c r="E30" s="49">
        <v>178</v>
      </c>
      <c r="F30" s="49">
        <v>100</v>
      </c>
      <c r="G30" s="49">
        <v>117</v>
      </c>
      <c r="H30" s="51">
        <v>37800630</v>
      </c>
      <c r="I30" s="52">
        <v>346794.77064220182</v>
      </c>
      <c r="J30" s="53">
        <v>310000</v>
      </c>
      <c r="K30" s="54">
        <v>17.495412826538086</v>
      </c>
      <c r="L30" s="54">
        <v>4</v>
      </c>
      <c r="M30" s="55">
        <v>1.0076051950454712</v>
      </c>
      <c r="N30" s="55">
        <v>1</v>
      </c>
      <c r="O30" s="55">
        <v>1.0048993825912476</v>
      </c>
      <c r="P30" s="56">
        <v>1</v>
      </c>
      <c r="Q30" s="52">
        <v>377563.44878048782</v>
      </c>
      <c r="R30" s="53">
        <v>319900</v>
      </c>
      <c r="S30" s="54">
        <v>51.185367584228516</v>
      </c>
      <c r="T30" s="54">
        <v>25</v>
      </c>
      <c r="U30" s="55">
        <v>0.99097061157226563</v>
      </c>
      <c r="V30" s="56">
        <v>1</v>
      </c>
      <c r="W30" s="53">
        <v>371303.92696629214</v>
      </c>
      <c r="X30" s="53">
        <v>329950</v>
      </c>
      <c r="Y30" s="52">
        <v>362302</v>
      </c>
      <c r="Z30" s="53">
        <v>336200</v>
      </c>
      <c r="AA30" s="54">
        <v>11.850000381469727</v>
      </c>
      <c r="AB30" s="54">
        <v>6</v>
      </c>
      <c r="AC30" s="55">
        <v>0.97598755359649658</v>
      </c>
      <c r="AD30" s="56">
        <v>1</v>
      </c>
      <c r="AE30" s="52">
        <v>372513.24786324787</v>
      </c>
      <c r="AF30" s="53">
        <v>330000</v>
      </c>
      <c r="AG30" s="54">
        <v>17.136753082275391</v>
      </c>
      <c r="AH30" s="54">
        <v>8</v>
      </c>
      <c r="AI30" s="55">
        <v>0.98923414945602417</v>
      </c>
      <c r="AJ30" s="56">
        <v>1</v>
      </c>
      <c r="AK30" s="57">
        <v>527</v>
      </c>
      <c r="AL30" s="58">
        <v>188199580</v>
      </c>
      <c r="AM30" s="59">
        <v>789</v>
      </c>
      <c r="AN30" s="60">
        <v>593</v>
      </c>
      <c r="AO30" s="61">
        <v>357114.95256166981</v>
      </c>
      <c r="AP30" s="58">
        <v>315000</v>
      </c>
      <c r="AQ30" s="59">
        <v>19.65464973449707</v>
      </c>
      <c r="AR30" s="59">
        <v>5</v>
      </c>
      <c r="AS30" s="62">
        <v>0.99783033132553101</v>
      </c>
      <c r="AT30" s="62">
        <v>1</v>
      </c>
      <c r="AU30" s="62">
        <v>0.99135476350784302</v>
      </c>
      <c r="AV30" s="63">
        <v>1</v>
      </c>
      <c r="AW30" s="58">
        <v>363692.83016476553</v>
      </c>
      <c r="AX30" s="58">
        <v>324900</v>
      </c>
      <c r="AY30" s="61">
        <v>366803.11635750422</v>
      </c>
      <c r="AZ30" s="58">
        <v>324900</v>
      </c>
      <c r="BA30" s="59">
        <v>17.374366760253906</v>
      </c>
      <c r="BB30" s="59">
        <v>5</v>
      </c>
      <c r="BC30" s="62">
        <v>0.99165397882461548</v>
      </c>
      <c r="BD30" s="63">
        <v>1</v>
      </c>
    </row>
    <row r="31" spans="1:56" x14ac:dyDescent="0.25">
      <c r="A31" s="47">
        <v>45413</v>
      </c>
      <c r="B31" s="48">
        <v>131</v>
      </c>
      <c r="C31" s="49">
        <v>154</v>
      </c>
      <c r="D31" s="50">
        <v>1.8029268980026245</v>
      </c>
      <c r="E31" s="49">
        <v>143</v>
      </c>
      <c r="F31" s="49">
        <v>110</v>
      </c>
      <c r="G31" s="49">
        <v>133</v>
      </c>
      <c r="H31" s="51">
        <v>47192300</v>
      </c>
      <c r="I31" s="52">
        <v>360246.56488549616</v>
      </c>
      <c r="J31" s="53">
        <v>325000</v>
      </c>
      <c r="K31" s="54">
        <v>11.503816604614258</v>
      </c>
      <c r="L31" s="54">
        <v>4</v>
      </c>
      <c r="M31" s="55">
        <v>1.0008604526519775</v>
      </c>
      <c r="N31" s="55">
        <v>1</v>
      </c>
      <c r="O31" s="55">
        <v>0.99757581949234009</v>
      </c>
      <c r="P31" s="56">
        <v>1</v>
      </c>
      <c r="Q31" s="52">
        <v>377321.9155844156</v>
      </c>
      <c r="R31" s="53">
        <v>340000</v>
      </c>
      <c r="S31" s="54">
        <v>57.350650787353516</v>
      </c>
      <c r="T31" s="54">
        <v>32</v>
      </c>
      <c r="U31" s="55">
        <v>0.98969769477844238</v>
      </c>
      <c r="V31" s="56">
        <v>1</v>
      </c>
      <c r="W31" s="53">
        <v>359620.96503496502</v>
      </c>
      <c r="X31" s="53">
        <v>300000</v>
      </c>
      <c r="Y31" s="52">
        <v>360570.9</v>
      </c>
      <c r="Z31" s="53">
        <v>315000</v>
      </c>
      <c r="AA31" s="54">
        <v>15.354545593261719</v>
      </c>
      <c r="AB31" s="54">
        <v>4</v>
      </c>
      <c r="AC31" s="55">
        <v>1.0053576231002808</v>
      </c>
      <c r="AD31" s="56">
        <v>1</v>
      </c>
      <c r="AE31" s="52">
        <v>354585.33082706766</v>
      </c>
      <c r="AF31" s="53">
        <v>300000</v>
      </c>
      <c r="AG31" s="54">
        <v>21.203006744384766</v>
      </c>
      <c r="AH31" s="54">
        <v>5</v>
      </c>
      <c r="AI31" s="55">
        <v>0.9938933253288269</v>
      </c>
      <c r="AJ31" s="56">
        <v>1</v>
      </c>
      <c r="AK31" s="57">
        <v>418</v>
      </c>
      <c r="AL31" s="58">
        <v>150398950</v>
      </c>
      <c r="AM31" s="59">
        <v>611</v>
      </c>
      <c r="AN31" s="60">
        <v>493</v>
      </c>
      <c r="AO31" s="61">
        <v>359806.10047846893</v>
      </c>
      <c r="AP31" s="58">
        <v>315250</v>
      </c>
      <c r="AQ31" s="59">
        <v>20.217702865600586</v>
      </c>
      <c r="AR31" s="59">
        <v>5</v>
      </c>
      <c r="AS31" s="62">
        <v>0.9952813982963562</v>
      </c>
      <c r="AT31" s="62">
        <v>1</v>
      </c>
      <c r="AU31" s="62">
        <v>0.98782283067703247</v>
      </c>
      <c r="AV31" s="63">
        <v>1</v>
      </c>
      <c r="AW31" s="58">
        <v>361475.52209492633</v>
      </c>
      <c r="AX31" s="58">
        <v>320000</v>
      </c>
      <c r="AY31" s="61">
        <v>367716.12170385395</v>
      </c>
      <c r="AZ31" s="58">
        <v>319900</v>
      </c>
      <c r="BA31" s="59">
        <v>18.494928359985352</v>
      </c>
      <c r="BB31" s="59">
        <v>5</v>
      </c>
      <c r="BC31" s="62">
        <v>0.99483180046081543</v>
      </c>
      <c r="BD31" s="63">
        <v>1</v>
      </c>
    </row>
    <row r="32" spans="1:56" x14ac:dyDescent="0.25">
      <c r="A32" s="47">
        <v>45383</v>
      </c>
      <c r="B32" s="48">
        <v>111</v>
      </c>
      <c r="C32" s="49">
        <v>139</v>
      </c>
      <c r="D32" s="50">
        <v>1.6368989944458008</v>
      </c>
      <c r="E32" s="49">
        <v>152</v>
      </c>
      <c r="F32" s="49">
        <v>124</v>
      </c>
      <c r="G32" s="49">
        <v>159</v>
      </c>
      <c r="H32" s="51">
        <v>41973125</v>
      </c>
      <c r="I32" s="52">
        <v>378136.26126126124</v>
      </c>
      <c r="J32" s="53">
        <v>328000</v>
      </c>
      <c r="K32" s="54">
        <v>11.423423767089844</v>
      </c>
      <c r="L32" s="54">
        <v>4</v>
      </c>
      <c r="M32" s="55">
        <v>1.0009292364120483</v>
      </c>
      <c r="N32" s="55">
        <v>1</v>
      </c>
      <c r="O32" s="55">
        <v>0.99498367309570313</v>
      </c>
      <c r="P32" s="56">
        <v>1</v>
      </c>
      <c r="Q32" s="52">
        <v>354346.14388489211</v>
      </c>
      <c r="R32" s="53">
        <v>339900</v>
      </c>
      <c r="S32" s="54">
        <v>57</v>
      </c>
      <c r="T32" s="54">
        <v>30</v>
      </c>
      <c r="U32" s="55">
        <v>0.99224072694778442</v>
      </c>
      <c r="V32" s="56">
        <v>1</v>
      </c>
      <c r="W32" s="53">
        <v>332861.23684210528</v>
      </c>
      <c r="X32" s="53">
        <v>319950</v>
      </c>
      <c r="Y32" s="52">
        <v>358397.16935483873</v>
      </c>
      <c r="Z32" s="53">
        <v>319700</v>
      </c>
      <c r="AA32" s="54">
        <v>15.766129493713379</v>
      </c>
      <c r="AB32" s="54">
        <v>5</v>
      </c>
      <c r="AC32" s="55">
        <v>0.99651533365249634</v>
      </c>
      <c r="AD32" s="56">
        <v>1</v>
      </c>
      <c r="AE32" s="52">
        <v>356254.08176100627</v>
      </c>
      <c r="AF32" s="53">
        <v>319900</v>
      </c>
      <c r="AG32" s="54">
        <v>18.339622497558594</v>
      </c>
      <c r="AH32" s="54">
        <v>5</v>
      </c>
      <c r="AI32" s="55">
        <v>0.99591022729873657</v>
      </c>
      <c r="AJ32" s="56">
        <v>1</v>
      </c>
      <c r="AK32" s="57">
        <v>287</v>
      </c>
      <c r="AL32" s="58">
        <v>103206650</v>
      </c>
      <c r="AM32" s="59">
        <v>468</v>
      </c>
      <c r="AN32" s="60">
        <v>383</v>
      </c>
      <c r="AO32" s="61">
        <v>359605.05226480839</v>
      </c>
      <c r="AP32" s="58">
        <v>314900</v>
      </c>
      <c r="AQ32" s="59">
        <v>24.195121765136719</v>
      </c>
      <c r="AR32" s="59">
        <v>7</v>
      </c>
      <c r="AS32" s="62">
        <v>0.99273484945297241</v>
      </c>
      <c r="AT32" s="62">
        <v>1</v>
      </c>
      <c r="AU32" s="62">
        <v>0.9833710789680481</v>
      </c>
      <c r="AV32" s="63">
        <v>1</v>
      </c>
      <c r="AW32" s="58">
        <v>362042.19230769231</v>
      </c>
      <c r="AX32" s="58">
        <v>325000</v>
      </c>
      <c r="AY32" s="61">
        <v>369768.27415143605</v>
      </c>
      <c r="AZ32" s="58">
        <v>320000</v>
      </c>
      <c r="BA32" s="59">
        <v>19.396867752075195</v>
      </c>
      <c r="BB32" s="59">
        <v>5</v>
      </c>
      <c r="BC32" s="62">
        <v>0.99180865287780762</v>
      </c>
      <c r="BD32" s="63">
        <v>1</v>
      </c>
    </row>
    <row r="33" spans="1:56" x14ac:dyDescent="0.25">
      <c r="A33" s="47">
        <v>45352</v>
      </c>
      <c r="B33" s="48">
        <v>66</v>
      </c>
      <c r="C33" s="49">
        <v>137</v>
      </c>
      <c r="D33" s="50">
        <v>1.6809816360473633</v>
      </c>
      <c r="E33" s="49">
        <v>161</v>
      </c>
      <c r="F33" s="49">
        <v>129</v>
      </c>
      <c r="G33" s="49">
        <v>140</v>
      </c>
      <c r="H33" s="51">
        <v>27190360</v>
      </c>
      <c r="I33" s="52">
        <v>411975.15151515149</v>
      </c>
      <c r="J33" s="53">
        <v>355000</v>
      </c>
      <c r="K33" s="54">
        <v>28.833333969116211</v>
      </c>
      <c r="L33" s="54">
        <v>7</v>
      </c>
      <c r="M33" s="55">
        <v>0.99245065450668335</v>
      </c>
      <c r="N33" s="55">
        <v>1</v>
      </c>
      <c r="O33" s="55">
        <v>0.98515033721923828</v>
      </c>
      <c r="P33" s="56">
        <v>1</v>
      </c>
      <c r="Q33" s="52">
        <v>389026.00729927007</v>
      </c>
      <c r="R33" s="53">
        <v>349900</v>
      </c>
      <c r="S33" s="54">
        <v>59.759124755859375</v>
      </c>
      <c r="T33" s="54">
        <v>33</v>
      </c>
      <c r="U33" s="55">
        <v>0.99436277151107788</v>
      </c>
      <c r="V33" s="56">
        <v>1</v>
      </c>
      <c r="W33" s="53">
        <v>365186.63354037266</v>
      </c>
      <c r="X33" s="53">
        <v>329000</v>
      </c>
      <c r="Y33" s="52">
        <v>361144.49612403102</v>
      </c>
      <c r="Z33" s="53">
        <v>325000</v>
      </c>
      <c r="AA33" s="54">
        <v>13.116278648376465</v>
      </c>
      <c r="AB33" s="54">
        <v>4</v>
      </c>
      <c r="AC33" s="55">
        <v>1.0010597705841064</v>
      </c>
      <c r="AD33" s="56">
        <v>1</v>
      </c>
      <c r="AE33" s="52">
        <v>374973.85714285716</v>
      </c>
      <c r="AF33" s="53">
        <v>327000</v>
      </c>
      <c r="AG33" s="54">
        <v>14.607142448425293</v>
      </c>
      <c r="AH33" s="54">
        <v>4</v>
      </c>
      <c r="AI33" s="55">
        <v>0.99332547187805176</v>
      </c>
      <c r="AJ33" s="56">
        <v>1</v>
      </c>
      <c r="AK33" s="57">
        <v>176</v>
      </c>
      <c r="AL33" s="58">
        <v>61233525</v>
      </c>
      <c r="AM33" s="59">
        <v>316</v>
      </c>
      <c r="AN33" s="60">
        <v>259</v>
      </c>
      <c r="AO33" s="61">
        <v>347917.75568181818</v>
      </c>
      <c r="AP33" s="58">
        <v>305000</v>
      </c>
      <c r="AQ33" s="59">
        <v>32.25</v>
      </c>
      <c r="AR33" s="59">
        <v>13</v>
      </c>
      <c r="AS33" s="62">
        <v>0.98756682872772217</v>
      </c>
      <c r="AT33" s="62">
        <v>1</v>
      </c>
      <c r="AU33" s="62">
        <v>0.97604721784591675</v>
      </c>
      <c r="AV33" s="63">
        <v>0.98740684986114502</v>
      </c>
      <c r="AW33" s="58">
        <v>376078.60126582277</v>
      </c>
      <c r="AX33" s="58">
        <v>333450</v>
      </c>
      <c r="AY33" s="61">
        <v>375212.35521235521</v>
      </c>
      <c r="AZ33" s="58">
        <v>324900</v>
      </c>
      <c r="BA33" s="59">
        <v>21.135135650634766</v>
      </c>
      <c r="BB33" s="59">
        <v>5</v>
      </c>
      <c r="BC33" s="62">
        <v>0.98955529928207397</v>
      </c>
      <c r="BD33" s="63">
        <v>1</v>
      </c>
    </row>
    <row r="34" spans="1:56" x14ac:dyDescent="0.25">
      <c r="A34" s="47">
        <v>45323</v>
      </c>
      <c r="B34" s="48">
        <v>63</v>
      </c>
      <c r="C34" s="49">
        <v>121</v>
      </c>
      <c r="D34" s="50">
        <v>1.4637097120285034</v>
      </c>
      <c r="E34" s="49">
        <v>95</v>
      </c>
      <c r="F34" s="49">
        <v>67</v>
      </c>
      <c r="G34" s="49">
        <v>84</v>
      </c>
      <c r="H34" s="51">
        <v>20443752</v>
      </c>
      <c r="I34" s="52">
        <v>324504</v>
      </c>
      <c r="J34" s="53">
        <v>290000</v>
      </c>
      <c r="K34" s="54">
        <v>36.428569793701172</v>
      </c>
      <c r="L34" s="54">
        <v>24</v>
      </c>
      <c r="M34" s="55">
        <v>0.98916268348693848</v>
      </c>
      <c r="N34" s="55">
        <v>1</v>
      </c>
      <c r="O34" s="55">
        <v>0.98055016994476318</v>
      </c>
      <c r="P34" s="56">
        <v>1</v>
      </c>
      <c r="Q34" s="52">
        <v>382314.18181818182</v>
      </c>
      <c r="R34" s="53">
        <v>320000</v>
      </c>
      <c r="S34" s="54">
        <v>62.330577850341797</v>
      </c>
      <c r="T34" s="54">
        <v>45</v>
      </c>
      <c r="U34" s="55">
        <v>0.99488550424575806</v>
      </c>
      <c r="V34" s="56">
        <v>1</v>
      </c>
      <c r="W34" s="53">
        <v>402172.10526315792</v>
      </c>
      <c r="X34" s="53">
        <v>350000</v>
      </c>
      <c r="Y34" s="52">
        <v>448540.29850746266</v>
      </c>
      <c r="Z34" s="53">
        <v>384900</v>
      </c>
      <c r="AA34" s="54">
        <v>24.492536544799805</v>
      </c>
      <c r="AB34" s="54">
        <v>6</v>
      </c>
      <c r="AC34" s="55">
        <v>0.98005020618438721</v>
      </c>
      <c r="AD34" s="56">
        <v>1</v>
      </c>
      <c r="AE34" s="52">
        <v>438942.85714285716</v>
      </c>
      <c r="AF34" s="53">
        <v>372400</v>
      </c>
      <c r="AG34" s="54">
        <v>27.380952835083008</v>
      </c>
      <c r="AH34" s="54">
        <v>8.5</v>
      </c>
      <c r="AI34" s="55">
        <v>0.98792648315429688</v>
      </c>
      <c r="AJ34" s="56">
        <v>1</v>
      </c>
      <c r="AK34" s="57">
        <v>110</v>
      </c>
      <c r="AL34" s="58">
        <v>34043165</v>
      </c>
      <c r="AM34" s="59">
        <v>155</v>
      </c>
      <c r="AN34" s="60">
        <v>130</v>
      </c>
      <c r="AO34" s="61">
        <v>309483.31818181818</v>
      </c>
      <c r="AP34" s="58">
        <v>280000</v>
      </c>
      <c r="AQ34" s="59">
        <v>34.299999237060547</v>
      </c>
      <c r="AR34" s="59">
        <v>18.5</v>
      </c>
      <c r="AS34" s="62">
        <v>0.98463654518127441</v>
      </c>
      <c r="AT34" s="62">
        <v>0.99428015947341919</v>
      </c>
      <c r="AU34" s="62">
        <v>0.9705854058265686</v>
      </c>
      <c r="AV34" s="63">
        <v>0.98463082313537598</v>
      </c>
      <c r="AW34" s="58">
        <v>387392.19354838709</v>
      </c>
      <c r="AX34" s="58">
        <v>338500</v>
      </c>
      <c r="AY34" s="61">
        <v>389172</v>
      </c>
      <c r="AZ34" s="58">
        <v>317500</v>
      </c>
      <c r="BA34" s="59">
        <v>29.092308044433594</v>
      </c>
      <c r="BB34" s="59">
        <v>8.5</v>
      </c>
      <c r="BC34" s="62">
        <v>0.97813934087753296</v>
      </c>
      <c r="BD34" s="63">
        <v>1</v>
      </c>
    </row>
    <row r="35" spans="1:56" x14ac:dyDescent="0.25">
      <c r="A35" s="47">
        <v>45292</v>
      </c>
      <c r="B35" s="48">
        <v>47</v>
      </c>
      <c r="C35" s="49">
        <v>112</v>
      </c>
      <c r="D35" s="50">
        <v>1.389865517616272</v>
      </c>
      <c r="E35" s="49">
        <v>60</v>
      </c>
      <c r="F35" s="49">
        <v>63</v>
      </c>
      <c r="G35" s="49">
        <v>79</v>
      </c>
      <c r="H35" s="51">
        <v>13599413</v>
      </c>
      <c r="I35" s="52">
        <v>289349.21276595746</v>
      </c>
      <c r="J35" s="53">
        <v>270000</v>
      </c>
      <c r="K35" s="54">
        <v>31.446807861328125</v>
      </c>
      <c r="L35" s="54">
        <v>13</v>
      </c>
      <c r="M35" s="55">
        <v>0.97856956720352173</v>
      </c>
      <c r="N35" s="55">
        <v>0.98461538553237915</v>
      </c>
      <c r="O35" s="55">
        <v>0.95722836256027222</v>
      </c>
      <c r="P35" s="56">
        <v>0.97340518236160278</v>
      </c>
      <c r="Q35" s="52">
        <v>398847.00892857142</v>
      </c>
      <c r="R35" s="53">
        <v>314950</v>
      </c>
      <c r="S35" s="54">
        <v>66.366073608398438</v>
      </c>
      <c r="T35" s="54">
        <v>56.5</v>
      </c>
      <c r="U35" s="55">
        <v>0.99319177865982056</v>
      </c>
      <c r="V35" s="56">
        <v>1</v>
      </c>
      <c r="W35" s="53">
        <v>363990.66666666669</v>
      </c>
      <c r="X35" s="53">
        <v>301500</v>
      </c>
      <c r="Y35" s="52">
        <v>326034.28571428574</v>
      </c>
      <c r="Z35" s="53">
        <v>288900</v>
      </c>
      <c r="AA35" s="54">
        <v>33.984127044677734</v>
      </c>
      <c r="AB35" s="54">
        <v>25</v>
      </c>
      <c r="AC35" s="55">
        <v>0.97610706090927124</v>
      </c>
      <c r="AD35" s="56">
        <v>0.982677161693573</v>
      </c>
      <c r="AE35" s="52">
        <v>324040.50632911391</v>
      </c>
      <c r="AF35" s="53">
        <v>285000</v>
      </c>
      <c r="AG35" s="54">
        <v>36.582279205322266</v>
      </c>
      <c r="AH35" s="54">
        <v>24</v>
      </c>
      <c r="AI35" s="55">
        <v>0.98802661895751953</v>
      </c>
      <c r="AJ35" s="56">
        <v>1</v>
      </c>
      <c r="AK35" s="57">
        <v>47</v>
      </c>
      <c r="AL35" s="58">
        <v>13599413</v>
      </c>
      <c r="AM35" s="59">
        <v>60</v>
      </c>
      <c r="AN35" s="60">
        <v>63</v>
      </c>
      <c r="AO35" s="61">
        <v>289349.21276595746</v>
      </c>
      <c r="AP35" s="58">
        <v>270000</v>
      </c>
      <c r="AQ35" s="59">
        <v>31.446807861328125</v>
      </c>
      <c r="AR35" s="59">
        <v>13</v>
      </c>
      <c r="AS35" s="62">
        <v>0.97856956720352173</v>
      </c>
      <c r="AT35" s="62">
        <v>0.98461538553237915</v>
      </c>
      <c r="AU35" s="62">
        <v>0.95722836256027222</v>
      </c>
      <c r="AV35" s="63">
        <v>0.97340518236160278</v>
      </c>
      <c r="AW35" s="58">
        <v>363990.66666666669</v>
      </c>
      <c r="AX35" s="58">
        <v>301500</v>
      </c>
      <c r="AY35" s="61">
        <v>326034.28571428574</v>
      </c>
      <c r="AZ35" s="58">
        <v>288900</v>
      </c>
      <c r="BA35" s="59">
        <v>33.984127044677734</v>
      </c>
      <c r="BB35" s="59">
        <v>25</v>
      </c>
      <c r="BC35" s="62">
        <v>0.97610706090927124</v>
      </c>
      <c r="BD35" s="63">
        <v>0.982677161693573</v>
      </c>
    </row>
    <row r="36" spans="1:56" x14ac:dyDescent="0.25">
      <c r="A36" s="47">
        <v>45261</v>
      </c>
      <c r="B36" s="48">
        <v>73</v>
      </c>
      <c r="C36" s="49">
        <v>136</v>
      </c>
      <c r="D36" s="50">
        <v>1.6911917924880981</v>
      </c>
      <c r="E36" s="49">
        <v>55</v>
      </c>
      <c r="F36" s="49">
        <v>47</v>
      </c>
      <c r="G36" s="49">
        <v>54</v>
      </c>
      <c r="H36" s="51">
        <v>21998072</v>
      </c>
      <c r="I36" s="52">
        <v>301343.45205479453</v>
      </c>
      <c r="J36" s="53">
        <v>279900</v>
      </c>
      <c r="K36" s="54">
        <v>23.027397155761719</v>
      </c>
      <c r="L36" s="54">
        <v>7</v>
      </c>
      <c r="M36" s="55">
        <v>0.9863397479057312</v>
      </c>
      <c r="N36" s="55">
        <v>1</v>
      </c>
      <c r="O36" s="55">
        <v>0.97247159481048584</v>
      </c>
      <c r="P36" s="56">
        <v>1</v>
      </c>
      <c r="Q36" s="52">
        <v>388276.2794117647</v>
      </c>
      <c r="R36" s="53">
        <v>309925</v>
      </c>
      <c r="S36" s="54">
        <v>64.213233947753906</v>
      </c>
      <c r="T36" s="54">
        <v>49</v>
      </c>
      <c r="U36" s="55">
        <v>0.98944342136383057</v>
      </c>
      <c r="V36" s="56">
        <v>1</v>
      </c>
      <c r="W36" s="53">
        <v>339783.18181818182</v>
      </c>
      <c r="X36" s="53">
        <v>270000</v>
      </c>
      <c r="Y36" s="52">
        <v>304297.87234042556</v>
      </c>
      <c r="Z36" s="53">
        <v>270000</v>
      </c>
      <c r="AA36" s="54">
        <v>31.765956878662109</v>
      </c>
      <c r="AB36" s="54">
        <v>13</v>
      </c>
      <c r="AC36" s="55">
        <v>0.96255743503570557</v>
      </c>
      <c r="AD36" s="56">
        <v>0.98140496015548706</v>
      </c>
      <c r="AE36" s="52">
        <v>298616.66666666669</v>
      </c>
      <c r="AF36" s="53">
        <v>283325</v>
      </c>
      <c r="AG36" s="54">
        <v>33.574073791503906</v>
      </c>
      <c r="AH36" s="54">
        <v>18</v>
      </c>
      <c r="AI36" s="55">
        <v>0.97831511497497559</v>
      </c>
      <c r="AJ36" s="56">
        <v>1</v>
      </c>
      <c r="AK36" s="57">
        <v>965</v>
      </c>
      <c r="AL36" s="58">
        <v>320762313</v>
      </c>
      <c r="AM36" s="59">
        <v>1228</v>
      </c>
      <c r="AN36" s="60">
        <v>969</v>
      </c>
      <c r="AO36" s="61">
        <v>332396.17927461141</v>
      </c>
      <c r="AP36" s="58">
        <v>299000</v>
      </c>
      <c r="AQ36" s="59">
        <v>16.638341903686523</v>
      </c>
      <c r="AR36" s="59">
        <v>4</v>
      </c>
      <c r="AS36" s="62">
        <v>1.001751184463501</v>
      </c>
      <c r="AT36" s="62">
        <v>1</v>
      </c>
      <c r="AU36" s="62">
        <v>0.99374300241470337</v>
      </c>
      <c r="AV36" s="63">
        <v>1</v>
      </c>
      <c r="AW36" s="58">
        <v>341936.42787286063</v>
      </c>
      <c r="AX36" s="58">
        <v>300000</v>
      </c>
      <c r="AY36" s="61">
        <v>332276.67975206609</v>
      </c>
      <c r="AZ36" s="58">
        <v>299000</v>
      </c>
      <c r="BA36" s="59">
        <v>17.625387191772461</v>
      </c>
      <c r="BB36" s="59">
        <v>4</v>
      </c>
      <c r="BC36" s="62">
        <v>0.99257314205169678</v>
      </c>
      <c r="BD36" s="63">
        <v>1</v>
      </c>
    </row>
    <row r="37" spans="1:56" x14ac:dyDescent="0.25">
      <c r="A37" s="47">
        <v>45231</v>
      </c>
      <c r="B37" s="48">
        <v>66</v>
      </c>
      <c r="C37" s="49">
        <v>150</v>
      </c>
      <c r="D37" s="50">
        <v>1.8848166465759277</v>
      </c>
      <c r="E37" s="49">
        <v>77</v>
      </c>
      <c r="F37" s="49">
        <v>69</v>
      </c>
      <c r="G37" s="49">
        <v>88</v>
      </c>
      <c r="H37" s="51">
        <v>23502701</v>
      </c>
      <c r="I37" s="52">
        <v>356101.53030303027</v>
      </c>
      <c r="J37" s="53">
        <v>312500</v>
      </c>
      <c r="K37" s="54">
        <v>20</v>
      </c>
      <c r="L37" s="54">
        <v>8.5</v>
      </c>
      <c r="M37" s="55">
        <v>0.98007893562316895</v>
      </c>
      <c r="N37" s="55">
        <v>0.99038338661193848</v>
      </c>
      <c r="O37" s="55">
        <v>0.96733278036117554</v>
      </c>
      <c r="P37" s="56">
        <v>0.98106372356414795</v>
      </c>
      <c r="Q37" s="52">
        <v>388258.49333333335</v>
      </c>
      <c r="R37" s="53">
        <v>314975</v>
      </c>
      <c r="S37" s="54">
        <v>60.593334197998047</v>
      </c>
      <c r="T37" s="54">
        <v>43.5</v>
      </c>
      <c r="U37" s="55">
        <v>0.98272460699081421</v>
      </c>
      <c r="V37" s="56">
        <v>1</v>
      </c>
      <c r="W37" s="53">
        <v>296525</v>
      </c>
      <c r="X37" s="53">
        <v>250000</v>
      </c>
      <c r="Y37" s="52">
        <v>311498.4117647059</v>
      </c>
      <c r="Z37" s="53">
        <v>299500</v>
      </c>
      <c r="AA37" s="54">
        <v>26.869565963745117</v>
      </c>
      <c r="AB37" s="54">
        <v>9</v>
      </c>
      <c r="AC37" s="55">
        <v>0.96692895889282227</v>
      </c>
      <c r="AD37" s="56">
        <v>0.98825770616531372</v>
      </c>
      <c r="AE37" s="52">
        <v>310453.31818181818</v>
      </c>
      <c r="AF37" s="53">
        <v>292450</v>
      </c>
      <c r="AG37" s="54">
        <v>25.511363983154297</v>
      </c>
      <c r="AH37" s="54">
        <v>11</v>
      </c>
      <c r="AI37" s="55">
        <v>0.98336213827133179</v>
      </c>
      <c r="AJ37" s="56">
        <v>1</v>
      </c>
      <c r="AK37" s="57">
        <v>892</v>
      </c>
      <c r="AL37" s="58">
        <v>298764241</v>
      </c>
      <c r="AM37" s="59">
        <v>1173</v>
      </c>
      <c r="AN37" s="60">
        <v>922</v>
      </c>
      <c r="AO37" s="61">
        <v>334937.48991031392</v>
      </c>
      <c r="AP37" s="58">
        <v>300000</v>
      </c>
      <c r="AQ37" s="59">
        <v>16.115470886230469</v>
      </c>
      <c r="AR37" s="59">
        <v>4</v>
      </c>
      <c r="AS37" s="62">
        <v>1.0029952526092529</v>
      </c>
      <c r="AT37" s="62">
        <v>1</v>
      </c>
      <c r="AU37" s="62">
        <v>0.99545997381210327</v>
      </c>
      <c r="AV37" s="63">
        <v>1</v>
      </c>
      <c r="AW37" s="58">
        <v>342037.476109215</v>
      </c>
      <c r="AX37" s="58">
        <v>300000</v>
      </c>
      <c r="AY37" s="61">
        <v>333704.47991313791</v>
      </c>
      <c r="AZ37" s="58">
        <v>299900</v>
      </c>
      <c r="BA37" s="59">
        <v>16.90455436706543</v>
      </c>
      <c r="BB37" s="59">
        <v>4</v>
      </c>
      <c r="BC37" s="62">
        <v>0.99410492181777954</v>
      </c>
      <c r="BD37" s="63">
        <v>1</v>
      </c>
    </row>
    <row r="38" spans="1:56" x14ac:dyDescent="0.25">
      <c r="A38" s="47">
        <v>45200</v>
      </c>
      <c r="B38" s="48">
        <v>84</v>
      </c>
      <c r="C38" s="49">
        <v>159</v>
      </c>
      <c r="D38" s="50">
        <v>1.9670102596282959</v>
      </c>
      <c r="E38" s="49">
        <v>105</v>
      </c>
      <c r="F38" s="49">
        <v>78</v>
      </c>
      <c r="G38" s="49">
        <v>82</v>
      </c>
      <c r="H38" s="51">
        <v>27260064</v>
      </c>
      <c r="I38" s="52">
        <v>324524.57142857142</v>
      </c>
      <c r="J38" s="53">
        <v>311500</v>
      </c>
      <c r="K38" s="54">
        <v>19.190475463867188</v>
      </c>
      <c r="L38" s="54">
        <v>8.5</v>
      </c>
      <c r="M38" s="55">
        <v>0.98858773708343506</v>
      </c>
      <c r="N38" s="55">
        <v>0.9951167106628418</v>
      </c>
      <c r="O38" s="55">
        <v>0.97394466400146484</v>
      </c>
      <c r="P38" s="56">
        <v>0.98039215803146362</v>
      </c>
      <c r="Q38" s="52">
        <v>393181.01257861633</v>
      </c>
      <c r="R38" s="53">
        <v>350000</v>
      </c>
      <c r="S38" s="54">
        <v>50.767295837402344</v>
      </c>
      <c r="T38" s="54">
        <v>30</v>
      </c>
      <c r="U38" s="55">
        <v>0.98086029291152954</v>
      </c>
      <c r="V38" s="56">
        <v>1</v>
      </c>
      <c r="W38" s="53">
        <v>351959.50961538462</v>
      </c>
      <c r="X38" s="53">
        <v>302450</v>
      </c>
      <c r="Y38" s="52">
        <v>348994.87179487181</v>
      </c>
      <c r="Z38" s="53">
        <v>312200</v>
      </c>
      <c r="AA38" s="54">
        <v>19.589742660522461</v>
      </c>
      <c r="AB38" s="54">
        <v>8.5</v>
      </c>
      <c r="AC38" s="55">
        <v>0.97181659936904907</v>
      </c>
      <c r="AD38" s="56">
        <v>0.97993969917297363</v>
      </c>
      <c r="AE38" s="52">
        <v>354507.91463414632</v>
      </c>
      <c r="AF38" s="53">
        <v>319000</v>
      </c>
      <c r="AG38" s="54">
        <v>23.109756469726563</v>
      </c>
      <c r="AH38" s="54">
        <v>12.5</v>
      </c>
      <c r="AI38" s="55">
        <v>0.98759335279464722</v>
      </c>
      <c r="AJ38" s="56">
        <v>1</v>
      </c>
      <c r="AK38" s="57">
        <v>826</v>
      </c>
      <c r="AL38" s="58">
        <v>275261540</v>
      </c>
      <c r="AM38" s="59">
        <v>1096</v>
      </c>
      <c r="AN38" s="60">
        <v>853</v>
      </c>
      <c r="AO38" s="61">
        <v>333246.41646489105</v>
      </c>
      <c r="AP38" s="58">
        <v>300000</v>
      </c>
      <c r="AQ38" s="59">
        <v>15.805085182189941</v>
      </c>
      <c r="AR38" s="59">
        <v>4</v>
      </c>
      <c r="AS38" s="62">
        <v>1.0048263072967529</v>
      </c>
      <c r="AT38" s="62">
        <v>1</v>
      </c>
      <c r="AU38" s="62">
        <v>0.99770742654800415</v>
      </c>
      <c r="AV38" s="63">
        <v>1</v>
      </c>
      <c r="AW38" s="58">
        <v>345237.89680365298</v>
      </c>
      <c r="AX38" s="58">
        <v>305000</v>
      </c>
      <c r="AY38" s="61">
        <v>335474.71746776084</v>
      </c>
      <c r="AZ38" s="58">
        <v>299900</v>
      </c>
      <c r="BA38" s="59">
        <v>16.098476409912109</v>
      </c>
      <c r="BB38" s="59">
        <v>4</v>
      </c>
      <c r="BC38" s="62">
        <v>0.99627131223678589</v>
      </c>
      <c r="BD38" s="63">
        <v>1</v>
      </c>
    </row>
    <row r="39" spans="1:56" x14ac:dyDescent="0.25">
      <c r="A39" s="47">
        <v>45170</v>
      </c>
      <c r="B39" s="48">
        <v>68</v>
      </c>
      <c r="C39" s="49">
        <v>154</v>
      </c>
      <c r="D39" s="50">
        <v>1.8424725532531738</v>
      </c>
      <c r="E39" s="49">
        <v>120</v>
      </c>
      <c r="F39" s="49">
        <v>74</v>
      </c>
      <c r="G39" s="49">
        <v>86</v>
      </c>
      <c r="H39" s="51">
        <v>24266250</v>
      </c>
      <c r="I39" s="52">
        <v>356856.6176470588</v>
      </c>
      <c r="J39" s="53">
        <v>302500</v>
      </c>
      <c r="K39" s="54">
        <v>23.220588684082031</v>
      </c>
      <c r="L39" s="54">
        <v>6.5</v>
      </c>
      <c r="M39" s="55">
        <v>0.99719434976577759</v>
      </c>
      <c r="N39" s="55">
        <v>1</v>
      </c>
      <c r="O39" s="55">
        <v>0.98736542463302612</v>
      </c>
      <c r="P39" s="56">
        <v>0.9962228536605835</v>
      </c>
      <c r="Q39" s="52">
        <v>408449.94805194804</v>
      </c>
      <c r="R39" s="53">
        <v>349900</v>
      </c>
      <c r="S39" s="54">
        <v>48.480518341064453</v>
      </c>
      <c r="T39" s="54">
        <v>29.5</v>
      </c>
      <c r="U39" s="55">
        <v>0.97803807258605957</v>
      </c>
      <c r="V39" s="56">
        <v>1</v>
      </c>
      <c r="W39" s="53">
        <v>368554.58333333331</v>
      </c>
      <c r="X39" s="53">
        <v>325000</v>
      </c>
      <c r="Y39" s="52">
        <v>328273.48648648651</v>
      </c>
      <c r="Z39" s="53">
        <v>314900</v>
      </c>
      <c r="AA39" s="54">
        <v>21.918918609619141</v>
      </c>
      <c r="AB39" s="54">
        <v>8.5</v>
      </c>
      <c r="AC39" s="55">
        <v>0.96929270029067993</v>
      </c>
      <c r="AD39" s="56">
        <v>0.98181772232055664</v>
      </c>
      <c r="AE39" s="52">
        <v>331988.81395348837</v>
      </c>
      <c r="AF39" s="53">
        <v>318900</v>
      </c>
      <c r="AG39" s="54">
        <v>22.069766998291016</v>
      </c>
      <c r="AH39" s="54">
        <v>9.5</v>
      </c>
      <c r="AI39" s="55">
        <v>0.9808197021484375</v>
      </c>
      <c r="AJ39" s="56">
        <v>1</v>
      </c>
      <c r="AK39" s="57">
        <v>742</v>
      </c>
      <c r="AL39" s="58">
        <v>248001476</v>
      </c>
      <c r="AM39" s="59">
        <v>991</v>
      </c>
      <c r="AN39" s="60">
        <v>775</v>
      </c>
      <c r="AO39" s="61">
        <v>334233.79514824797</v>
      </c>
      <c r="AP39" s="58">
        <v>298500</v>
      </c>
      <c r="AQ39" s="59">
        <v>15.421833038330078</v>
      </c>
      <c r="AR39" s="59">
        <v>4</v>
      </c>
      <c r="AS39" s="62">
        <v>1.0066646337509155</v>
      </c>
      <c r="AT39" s="62">
        <v>1</v>
      </c>
      <c r="AU39" s="62">
        <v>1.0003975629806519</v>
      </c>
      <c r="AV39" s="63">
        <v>1</v>
      </c>
      <c r="AW39" s="58">
        <v>344532.50050454086</v>
      </c>
      <c r="AX39" s="58">
        <v>309000</v>
      </c>
      <c r="AY39" s="61">
        <v>334113.97935483872</v>
      </c>
      <c r="AZ39" s="58">
        <v>299000</v>
      </c>
      <c r="BA39" s="59">
        <v>15.747097015380859</v>
      </c>
      <c r="BB39" s="59">
        <v>4</v>
      </c>
      <c r="BC39" s="62">
        <v>0.99873256683349609</v>
      </c>
      <c r="BD39" s="63">
        <v>1</v>
      </c>
    </row>
    <row r="40" spans="1:56" x14ac:dyDescent="0.25">
      <c r="A40" s="47">
        <v>45139</v>
      </c>
      <c r="B40" s="48">
        <v>95</v>
      </c>
      <c r="C40" s="49">
        <v>130</v>
      </c>
      <c r="D40" s="50">
        <v>1.5130941867828369</v>
      </c>
      <c r="E40" s="49">
        <v>96</v>
      </c>
      <c r="F40" s="49">
        <v>81</v>
      </c>
      <c r="G40" s="49">
        <v>89</v>
      </c>
      <c r="H40" s="51">
        <v>30606500</v>
      </c>
      <c r="I40" s="52">
        <v>322173.68421052629</v>
      </c>
      <c r="J40" s="53">
        <v>303000</v>
      </c>
      <c r="K40" s="54">
        <v>13.421052932739258</v>
      </c>
      <c r="L40" s="54">
        <v>5</v>
      </c>
      <c r="M40" s="55">
        <v>1.0026798248291016</v>
      </c>
      <c r="N40" s="55">
        <v>1</v>
      </c>
      <c r="O40" s="55">
        <v>0.99466580152511597</v>
      </c>
      <c r="P40" s="56">
        <v>1</v>
      </c>
      <c r="Q40" s="52">
        <v>404233.5076923077</v>
      </c>
      <c r="R40" s="53">
        <v>371250</v>
      </c>
      <c r="S40" s="54">
        <v>53.369232177734375</v>
      </c>
      <c r="T40" s="54">
        <v>35</v>
      </c>
      <c r="U40" s="55">
        <v>0.97324001789093018</v>
      </c>
      <c r="V40" s="56">
        <v>1</v>
      </c>
      <c r="W40" s="53">
        <v>330241.125</v>
      </c>
      <c r="X40" s="53">
        <v>299950</v>
      </c>
      <c r="Y40" s="52">
        <v>332556.88888888888</v>
      </c>
      <c r="Z40" s="53">
        <v>300000</v>
      </c>
      <c r="AA40" s="54">
        <v>19.432098388671875</v>
      </c>
      <c r="AB40" s="54">
        <v>6</v>
      </c>
      <c r="AC40" s="55">
        <v>0.98892003297805786</v>
      </c>
      <c r="AD40" s="56">
        <v>0.99655091762542725</v>
      </c>
      <c r="AE40" s="52">
        <v>363163.2247191011</v>
      </c>
      <c r="AF40" s="53">
        <v>309900</v>
      </c>
      <c r="AG40" s="54">
        <v>22.067415237426758</v>
      </c>
      <c r="AH40" s="54">
        <v>9</v>
      </c>
      <c r="AI40" s="55">
        <v>0.99180454015731812</v>
      </c>
      <c r="AJ40" s="56">
        <v>1</v>
      </c>
      <c r="AK40" s="57">
        <v>674</v>
      </c>
      <c r="AL40" s="58">
        <v>223735226</v>
      </c>
      <c r="AM40" s="59">
        <v>871</v>
      </c>
      <c r="AN40" s="60">
        <v>701</v>
      </c>
      <c r="AO40" s="61">
        <v>331951.37388724036</v>
      </c>
      <c r="AP40" s="58">
        <v>295500</v>
      </c>
      <c r="AQ40" s="59">
        <v>14.635014533996582</v>
      </c>
      <c r="AR40" s="59">
        <v>4</v>
      </c>
      <c r="AS40" s="62">
        <v>1.007620096206665</v>
      </c>
      <c r="AT40" s="62">
        <v>1</v>
      </c>
      <c r="AU40" s="62">
        <v>1.0017123222351074</v>
      </c>
      <c r="AV40" s="63">
        <v>1</v>
      </c>
      <c r="AW40" s="58">
        <v>341222.9138920781</v>
      </c>
      <c r="AX40" s="58">
        <v>300000</v>
      </c>
      <c r="AY40" s="61">
        <v>334730.52211126959</v>
      </c>
      <c r="AZ40" s="58">
        <v>295000</v>
      </c>
      <c r="BA40" s="59">
        <v>15.095578193664551</v>
      </c>
      <c r="BB40" s="59">
        <v>4</v>
      </c>
      <c r="BC40" s="62">
        <v>1.001840353012085</v>
      </c>
      <c r="BD40" s="63">
        <v>1</v>
      </c>
    </row>
    <row r="41" spans="1:56" x14ac:dyDescent="0.25">
      <c r="A41" s="47">
        <v>45108</v>
      </c>
      <c r="B41" s="48">
        <v>83</v>
      </c>
      <c r="C41" s="49">
        <v>130</v>
      </c>
      <c r="D41" s="50">
        <v>1.4511626958847046</v>
      </c>
      <c r="E41" s="49">
        <v>111</v>
      </c>
      <c r="F41" s="49">
        <v>79</v>
      </c>
      <c r="G41" s="49">
        <v>103</v>
      </c>
      <c r="H41" s="51">
        <v>27545652</v>
      </c>
      <c r="I41" s="52">
        <v>331875.32530120481</v>
      </c>
      <c r="J41" s="53">
        <v>282500</v>
      </c>
      <c r="K41" s="54">
        <v>15.397590637207031</v>
      </c>
      <c r="L41" s="54">
        <v>4</v>
      </c>
      <c r="M41" s="55">
        <v>1.0052957534790039</v>
      </c>
      <c r="N41" s="55">
        <v>1</v>
      </c>
      <c r="O41" s="55">
        <v>0.99503767490386963</v>
      </c>
      <c r="P41" s="56">
        <v>1</v>
      </c>
      <c r="Q41" s="52">
        <v>422676.36923076923</v>
      </c>
      <c r="R41" s="53">
        <v>377400</v>
      </c>
      <c r="S41" s="54">
        <v>49.4923095703125</v>
      </c>
      <c r="T41" s="54">
        <v>32.5</v>
      </c>
      <c r="U41" s="55">
        <v>0.97966128587722778</v>
      </c>
      <c r="V41" s="56">
        <v>1</v>
      </c>
      <c r="W41" s="53">
        <v>367683.39639639639</v>
      </c>
      <c r="X41" s="53">
        <v>301000</v>
      </c>
      <c r="Y41" s="52">
        <v>340980.37974683545</v>
      </c>
      <c r="Z41" s="53">
        <v>300000</v>
      </c>
      <c r="AA41" s="54">
        <v>12.658227920532227</v>
      </c>
      <c r="AB41" s="54">
        <v>5</v>
      </c>
      <c r="AC41" s="55">
        <v>0.99645686149597168</v>
      </c>
      <c r="AD41" s="56">
        <v>1</v>
      </c>
      <c r="AE41" s="52">
        <v>345847.3495145631</v>
      </c>
      <c r="AF41" s="53">
        <v>300000</v>
      </c>
      <c r="AG41" s="54">
        <v>16.504854202270508</v>
      </c>
      <c r="AH41" s="54">
        <v>7</v>
      </c>
      <c r="AI41" s="55">
        <v>0.98962509632110596</v>
      </c>
      <c r="AJ41" s="56">
        <v>1</v>
      </c>
      <c r="AK41" s="57">
        <v>579</v>
      </c>
      <c r="AL41" s="58">
        <v>193128726</v>
      </c>
      <c r="AM41" s="59">
        <v>775</v>
      </c>
      <c r="AN41" s="60">
        <v>620</v>
      </c>
      <c r="AO41" s="61">
        <v>333555.65803108807</v>
      </c>
      <c r="AP41" s="58">
        <v>295000</v>
      </c>
      <c r="AQ41" s="59">
        <v>14.834197044372559</v>
      </c>
      <c r="AR41" s="59">
        <v>4</v>
      </c>
      <c r="AS41" s="62">
        <v>1.0084307193756104</v>
      </c>
      <c r="AT41" s="62">
        <v>1</v>
      </c>
      <c r="AU41" s="62">
        <v>1.0028685331344604</v>
      </c>
      <c r="AV41" s="63">
        <v>1</v>
      </c>
      <c r="AW41" s="58">
        <v>342583.23870967742</v>
      </c>
      <c r="AX41" s="58">
        <v>301000</v>
      </c>
      <c r="AY41" s="61">
        <v>335014.49677419354</v>
      </c>
      <c r="AZ41" s="58">
        <v>295000</v>
      </c>
      <c r="BA41" s="59">
        <v>14.529032707214355</v>
      </c>
      <c r="BB41" s="59">
        <v>4</v>
      </c>
      <c r="BC41" s="62">
        <v>1.003528356552124</v>
      </c>
      <c r="BD41" s="63">
        <v>1</v>
      </c>
    </row>
    <row r="42" spans="1:56" x14ac:dyDescent="0.25">
      <c r="A42" s="47">
        <v>45078</v>
      </c>
      <c r="B42" s="48">
        <v>138</v>
      </c>
      <c r="C42" s="49">
        <v>129</v>
      </c>
      <c r="D42" s="50">
        <v>1.3674911260604858</v>
      </c>
      <c r="E42" s="49">
        <v>139</v>
      </c>
      <c r="F42" s="49">
        <v>88</v>
      </c>
      <c r="G42" s="49">
        <v>107</v>
      </c>
      <c r="H42" s="51">
        <v>47240717</v>
      </c>
      <c r="I42" s="52">
        <v>342324.03623188403</v>
      </c>
      <c r="J42" s="53">
        <v>310500</v>
      </c>
      <c r="K42" s="54">
        <v>10.942028999328613</v>
      </c>
      <c r="L42" s="54">
        <v>4</v>
      </c>
      <c r="M42" s="55">
        <v>1.0180132389068604</v>
      </c>
      <c r="N42" s="55">
        <v>1.0000770092010498</v>
      </c>
      <c r="O42" s="55">
        <v>1.0114915370941162</v>
      </c>
      <c r="P42" s="56">
        <v>1</v>
      </c>
      <c r="Q42" s="52">
        <v>417406.96124031011</v>
      </c>
      <c r="R42" s="53">
        <v>375000</v>
      </c>
      <c r="S42" s="54">
        <v>42.217052459716797</v>
      </c>
      <c r="T42" s="54">
        <v>23</v>
      </c>
      <c r="U42" s="55">
        <v>0.98152381181716919</v>
      </c>
      <c r="V42" s="56">
        <v>1</v>
      </c>
      <c r="W42" s="53">
        <v>347725.12230215827</v>
      </c>
      <c r="X42" s="53">
        <v>319000</v>
      </c>
      <c r="Y42" s="52">
        <v>314831.25</v>
      </c>
      <c r="Z42" s="53">
        <v>264750</v>
      </c>
      <c r="AA42" s="54">
        <v>13.5</v>
      </c>
      <c r="AB42" s="54">
        <v>4</v>
      </c>
      <c r="AC42" s="55">
        <v>0.99945980310440063</v>
      </c>
      <c r="AD42" s="56">
        <v>1</v>
      </c>
      <c r="AE42" s="52">
        <v>333184.57943925232</v>
      </c>
      <c r="AF42" s="53">
        <v>289900</v>
      </c>
      <c r="AG42" s="54">
        <v>16.252336502075195</v>
      </c>
      <c r="AH42" s="54">
        <v>5</v>
      </c>
      <c r="AI42" s="55">
        <v>0.98884892463684082</v>
      </c>
      <c r="AJ42" s="56">
        <v>1</v>
      </c>
      <c r="AK42" s="57">
        <v>496</v>
      </c>
      <c r="AL42" s="58">
        <v>165583074</v>
      </c>
      <c r="AM42" s="59">
        <v>664</v>
      </c>
      <c r="AN42" s="60">
        <v>541</v>
      </c>
      <c r="AO42" s="61">
        <v>333836.84274193546</v>
      </c>
      <c r="AP42" s="58">
        <v>295000</v>
      </c>
      <c r="AQ42" s="59">
        <v>14.739919662475586</v>
      </c>
      <c r="AR42" s="59">
        <v>4</v>
      </c>
      <c r="AS42" s="62">
        <v>1.0089552402496338</v>
      </c>
      <c r="AT42" s="62">
        <v>1</v>
      </c>
      <c r="AU42" s="62">
        <v>1.0041788816452026</v>
      </c>
      <c r="AV42" s="63">
        <v>1</v>
      </c>
      <c r="AW42" s="58">
        <v>338387.27861445781</v>
      </c>
      <c r="AX42" s="58">
        <v>301500</v>
      </c>
      <c r="AY42" s="61">
        <v>334143.3234750462</v>
      </c>
      <c r="AZ42" s="58">
        <v>294900</v>
      </c>
      <c r="BA42" s="59">
        <v>14.802218437194824</v>
      </c>
      <c r="BB42" s="59">
        <v>4</v>
      </c>
      <c r="BC42" s="62">
        <v>1.0045609474182129</v>
      </c>
      <c r="BD42" s="63">
        <v>1</v>
      </c>
    </row>
    <row r="43" spans="1:56" x14ac:dyDescent="0.25">
      <c r="A43" s="47">
        <v>45047</v>
      </c>
      <c r="B43" s="48">
        <v>125</v>
      </c>
      <c r="C43" s="49">
        <v>97</v>
      </c>
      <c r="D43" s="50">
        <v>1.0174825191497803</v>
      </c>
      <c r="E43" s="49">
        <v>125</v>
      </c>
      <c r="F43" s="49">
        <v>114</v>
      </c>
      <c r="G43" s="49">
        <v>152</v>
      </c>
      <c r="H43" s="51">
        <v>44607470</v>
      </c>
      <c r="I43" s="52">
        <v>356859.76</v>
      </c>
      <c r="J43" s="53">
        <v>335000</v>
      </c>
      <c r="K43" s="54">
        <v>6.8080000877380371</v>
      </c>
      <c r="L43" s="54">
        <v>3</v>
      </c>
      <c r="M43" s="55">
        <v>1.0181103944778442</v>
      </c>
      <c r="N43" s="55">
        <v>1.0106933116912842</v>
      </c>
      <c r="O43" s="55">
        <v>1.0170238018035889</v>
      </c>
      <c r="P43" s="56">
        <v>1.0106933116912842</v>
      </c>
      <c r="Q43" s="52">
        <v>395145.80412371136</v>
      </c>
      <c r="R43" s="53">
        <v>369900</v>
      </c>
      <c r="S43" s="54">
        <v>50.628864288330078</v>
      </c>
      <c r="T43" s="54">
        <v>29</v>
      </c>
      <c r="U43" s="55">
        <v>0.97818058729171753</v>
      </c>
      <c r="V43" s="56">
        <v>1</v>
      </c>
      <c r="W43" s="53">
        <v>308312.17599999998</v>
      </c>
      <c r="X43" s="53">
        <v>294900</v>
      </c>
      <c r="Y43" s="52">
        <v>335475.17543859652</v>
      </c>
      <c r="Z43" s="53">
        <v>317450</v>
      </c>
      <c r="AA43" s="54">
        <v>12.684210777282715</v>
      </c>
      <c r="AB43" s="54">
        <v>4</v>
      </c>
      <c r="AC43" s="55">
        <v>1.0067789554595947</v>
      </c>
      <c r="AD43" s="56">
        <v>1.0001351833343506</v>
      </c>
      <c r="AE43" s="52">
        <v>345928.42105263157</v>
      </c>
      <c r="AF43" s="53">
        <v>317450</v>
      </c>
      <c r="AG43" s="54">
        <v>13.947368621826172</v>
      </c>
      <c r="AH43" s="54">
        <v>4</v>
      </c>
      <c r="AI43" s="55">
        <v>0.99030089378356934</v>
      </c>
      <c r="AJ43" s="56">
        <v>1</v>
      </c>
      <c r="AK43" s="57">
        <v>358</v>
      </c>
      <c r="AL43" s="58">
        <v>118342357</v>
      </c>
      <c r="AM43" s="59">
        <v>525</v>
      </c>
      <c r="AN43" s="60">
        <v>453</v>
      </c>
      <c r="AO43" s="61">
        <v>330565.24301675975</v>
      </c>
      <c r="AP43" s="58">
        <v>289950</v>
      </c>
      <c r="AQ43" s="59">
        <v>16.203910827636719</v>
      </c>
      <c r="AR43" s="59">
        <v>4</v>
      </c>
      <c r="AS43" s="62">
        <v>1.0054636001586914</v>
      </c>
      <c r="AT43" s="62">
        <v>1</v>
      </c>
      <c r="AU43" s="62">
        <v>1.0013600587844849</v>
      </c>
      <c r="AV43" s="63">
        <v>1</v>
      </c>
      <c r="AW43" s="58">
        <v>335914.97333333333</v>
      </c>
      <c r="AX43" s="58">
        <v>299000</v>
      </c>
      <c r="AY43" s="61">
        <v>337894.8962472406</v>
      </c>
      <c r="AZ43" s="58">
        <v>299900</v>
      </c>
      <c r="BA43" s="59">
        <v>15.055187225341797</v>
      </c>
      <c r="BB43" s="59">
        <v>4</v>
      </c>
      <c r="BC43" s="62">
        <v>1.0055519342422485</v>
      </c>
      <c r="BD43" s="63">
        <v>1</v>
      </c>
    </row>
    <row r="44" spans="1:56" x14ac:dyDescent="0.25">
      <c r="A44" s="47">
        <v>45017</v>
      </c>
      <c r="B44" s="48">
        <v>70</v>
      </c>
      <c r="C44" s="49">
        <v>98</v>
      </c>
      <c r="D44" s="50">
        <v>1.0181818008422852</v>
      </c>
      <c r="E44" s="49">
        <v>151</v>
      </c>
      <c r="F44" s="49">
        <v>127</v>
      </c>
      <c r="G44" s="49">
        <v>149</v>
      </c>
      <c r="H44" s="51">
        <v>25413161</v>
      </c>
      <c r="I44" s="52">
        <v>363045.15714285715</v>
      </c>
      <c r="J44" s="53">
        <v>274750</v>
      </c>
      <c r="K44" s="54">
        <v>9.8857145309448242</v>
      </c>
      <c r="L44" s="54">
        <v>3</v>
      </c>
      <c r="M44" s="55">
        <v>1.0161979198455811</v>
      </c>
      <c r="N44" s="55">
        <v>1.002086877822876</v>
      </c>
      <c r="O44" s="55">
        <v>1.0151352882385254</v>
      </c>
      <c r="P44" s="56">
        <v>1.002086877822876</v>
      </c>
      <c r="Q44" s="52">
        <v>405250.36734693876</v>
      </c>
      <c r="R44" s="53">
        <v>345950</v>
      </c>
      <c r="S44" s="54">
        <v>47.081634521484375</v>
      </c>
      <c r="T44" s="54">
        <v>24.5</v>
      </c>
      <c r="U44" s="55">
        <v>0.97675549983978271</v>
      </c>
      <c r="V44" s="56">
        <v>1</v>
      </c>
      <c r="W44" s="53">
        <v>344427.61589403974</v>
      </c>
      <c r="X44" s="53">
        <v>325000</v>
      </c>
      <c r="Y44" s="52">
        <v>345749.60629921261</v>
      </c>
      <c r="Z44" s="53">
        <v>320000</v>
      </c>
      <c r="AA44" s="54">
        <v>7.7165355682373047</v>
      </c>
      <c r="AB44" s="54">
        <v>3</v>
      </c>
      <c r="AC44" s="55">
        <v>1.0221726894378662</v>
      </c>
      <c r="AD44" s="56">
        <v>1.0125000476837158</v>
      </c>
      <c r="AE44" s="52">
        <v>351072.48322147649</v>
      </c>
      <c r="AF44" s="53">
        <v>320000</v>
      </c>
      <c r="AG44" s="54">
        <v>13.785234451293945</v>
      </c>
      <c r="AH44" s="54">
        <v>4</v>
      </c>
      <c r="AI44" s="55">
        <v>0.99540752172470093</v>
      </c>
      <c r="AJ44" s="56">
        <v>1</v>
      </c>
      <c r="AK44" s="57">
        <v>233</v>
      </c>
      <c r="AL44" s="58">
        <v>73734887</v>
      </c>
      <c r="AM44" s="59">
        <v>400</v>
      </c>
      <c r="AN44" s="60">
        <v>339</v>
      </c>
      <c r="AO44" s="61">
        <v>316458.7424892704</v>
      </c>
      <c r="AP44" s="58">
        <v>272500</v>
      </c>
      <c r="AQ44" s="59">
        <v>21.244634628295898</v>
      </c>
      <c r="AR44" s="59">
        <v>4</v>
      </c>
      <c r="AS44" s="62">
        <v>0.99867886304855347</v>
      </c>
      <c r="AT44" s="62">
        <v>1</v>
      </c>
      <c r="AU44" s="62">
        <v>0.99295681715011597</v>
      </c>
      <c r="AV44" s="63">
        <v>1</v>
      </c>
      <c r="AW44" s="58">
        <v>344540.84749999997</v>
      </c>
      <c r="AX44" s="58">
        <v>299950</v>
      </c>
      <c r="AY44" s="61">
        <v>338708.60766961653</v>
      </c>
      <c r="AZ44" s="58">
        <v>294900</v>
      </c>
      <c r="BA44" s="59">
        <v>15.852507591247559</v>
      </c>
      <c r="BB44" s="59">
        <v>4</v>
      </c>
      <c r="BC44" s="62">
        <v>1.0051392316818237</v>
      </c>
      <c r="BD44" s="63">
        <v>1</v>
      </c>
    </row>
    <row r="45" spans="1:56" x14ac:dyDescent="0.25">
      <c r="A45" s="47">
        <v>44986</v>
      </c>
      <c r="B45" s="48">
        <v>80</v>
      </c>
      <c r="C45" s="49">
        <v>92</v>
      </c>
      <c r="D45" s="50">
        <v>0.92000001668930054</v>
      </c>
      <c r="E45" s="49">
        <v>122</v>
      </c>
      <c r="F45" s="49">
        <v>90</v>
      </c>
      <c r="G45" s="49">
        <v>99</v>
      </c>
      <c r="H45" s="51">
        <v>24264951</v>
      </c>
      <c r="I45" s="52">
        <v>303311.88750000001</v>
      </c>
      <c r="J45" s="53">
        <v>264225</v>
      </c>
      <c r="K45" s="54">
        <v>26.837499618530273</v>
      </c>
      <c r="L45" s="54">
        <v>4.5</v>
      </c>
      <c r="M45" s="55">
        <v>0.99423718452453613</v>
      </c>
      <c r="N45" s="55">
        <v>1</v>
      </c>
      <c r="O45" s="55">
        <v>0.9881976842880249</v>
      </c>
      <c r="P45" s="56">
        <v>1</v>
      </c>
      <c r="Q45" s="52">
        <v>410397.45652173914</v>
      </c>
      <c r="R45" s="53">
        <v>332000</v>
      </c>
      <c r="S45" s="54">
        <v>45.358695983886719</v>
      </c>
      <c r="T45" s="54">
        <v>18.5</v>
      </c>
      <c r="U45" s="55">
        <v>0.97978055477142334</v>
      </c>
      <c r="V45" s="56">
        <v>1</v>
      </c>
      <c r="W45" s="53">
        <v>323402.45901639346</v>
      </c>
      <c r="X45" s="53">
        <v>285000</v>
      </c>
      <c r="Y45" s="52">
        <v>347797.22222222225</v>
      </c>
      <c r="Z45" s="53">
        <v>294950</v>
      </c>
      <c r="AA45" s="54">
        <v>8.1000003814697266</v>
      </c>
      <c r="AB45" s="54">
        <v>3</v>
      </c>
      <c r="AC45" s="55">
        <v>1.0145707130432129</v>
      </c>
      <c r="AD45" s="56">
        <v>1.0113480091094971</v>
      </c>
      <c r="AE45" s="52">
        <v>363720.20202020201</v>
      </c>
      <c r="AF45" s="53">
        <v>289900</v>
      </c>
      <c r="AG45" s="54">
        <v>20.595958709716797</v>
      </c>
      <c r="AH45" s="54">
        <v>4</v>
      </c>
      <c r="AI45" s="55">
        <v>0.99537736177444458</v>
      </c>
      <c r="AJ45" s="56">
        <v>1</v>
      </c>
      <c r="AK45" s="57">
        <v>163</v>
      </c>
      <c r="AL45" s="58">
        <v>48321726</v>
      </c>
      <c r="AM45" s="59">
        <v>249</v>
      </c>
      <c r="AN45" s="60">
        <v>212</v>
      </c>
      <c r="AO45" s="61">
        <v>296452.30674846628</v>
      </c>
      <c r="AP45" s="58">
        <v>266000</v>
      </c>
      <c r="AQ45" s="59">
        <v>26.122699737548828</v>
      </c>
      <c r="AR45" s="59">
        <v>7</v>
      </c>
      <c r="AS45" s="62">
        <v>0.99115538597106934</v>
      </c>
      <c r="AT45" s="62">
        <v>1</v>
      </c>
      <c r="AU45" s="62">
        <v>0.9834323525428772</v>
      </c>
      <c r="AV45" s="63">
        <v>1</v>
      </c>
      <c r="AW45" s="58">
        <v>344609.5140562249</v>
      </c>
      <c r="AX45" s="58">
        <v>285000</v>
      </c>
      <c r="AY45" s="61">
        <v>334490.65094339621</v>
      </c>
      <c r="AZ45" s="58">
        <v>285000</v>
      </c>
      <c r="BA45" s="59">
        <v>20.726415634155273</v>
      </c>
      <c r="BB45" s="59">
        <v>4</v>
      </c>
      <c r="BC45" s="62">
        <v>0.99493527412414551</v>
      </c>
      <c r="BD45" s="63">
        <v>1</v>
      </c>
    </row>
    <row r="46" spans="1:56" x14ac:dyDescent="0.25">
      <c r="A46" s="47">
        <v>44958</v>
      </c>
      <c r="B46" s="48">
        <v>38</v>
      </c>
      <c r="C46" s="49">
        <v>73</v>
      </c>
      <c r="D46" s="50">
        <v>0.72757470607757568</v>
      </c>
      <c r="E46" s="49">
        <v>62</v>
      </c>
      <c r="F46" s="49">
        <v>69</v>
      </c>
      <c r="G46" s="49">
        <v>92</v>
      </c>
      <c r="H46" s="51">
        <v>11443575</v>
      </c>
      <c r="I46" s="52">
        <v>301146.71052631579</v>
      </c>
      <c r="J46" s="53">
        <v>290000</v>
      </c>
      <c r="K46" s="54">
        <v>27.210525512695313</v>
      </c>
      <c r="L46" s="54">
        <v>11.5</v>
      </c>
      <c r="M46" s="55">
        <v>0.99283754825592041</v>
      </c>
      <c r="N46" s="55">
        <v>1</v>
      </c>
      <c r="O46" s="55">
        <v>0.98388385772705078</v>
      </c>
      <c r="P46" s="56">
        <v>0.98978960514068604</v>
      </c>
      <c r="Q46" s="52">
        <v>430706.38356164383</v>
      </c>
      <c r="R46" s="53">
        <v>335000</v>
      </c>
      <c r="S46" s="54">
        <v>64.383560180664063</v>
      </c>
      <c r="T46" s="54">
        <v>41</v>
      </c>
      <c r="U46" s="55">
        <v>0.97277331352233887</v>
      </c>
      <c r="V46" s="56">
        <v>1</v>
      </c>
      <c r="W46" s="53">
        <v>354145.06451612903</v>
      </c>
      <c r="X46" s="53">
        <v>297500</v>
      </c>
      <c r="Y46" s="52">
        <v>335210.78260869568</v>
      </c>
      <c r="Z46" s="53">
        <v>272000</v>
      </c>
      <c r="AA46" s="54">
        <v>28.579710006713867</v>
      </c>
      <c r="AB46" s="54">
        <v>4</v>
      </c>
      <c r="AC46" s="55">
        <v>0.98555636405944824</v>
      </c>
      <c r="AD46" s="56">
        <v>1</v>
      </c>
      <c r="AE46" s="52">
        <v>333100</v>
      </c>
      <c r="AF46" s="53">
        <v>273500</v>
      </c>
      <c r="AG46" s="54">
        <v>27.021739959716797</v>
      </c>
      <c r="AH46" s="54">
        <v>5</v>
      </c>
      <c r="AI46" s="55">
        <v>0.9935755729675293</v>
      </c>
      <c r="AJ46" s="56">
        <v>1</v>
      </c>
      <c r="AK46" s="57">
        <v>83</v>
      </c>
      <c r="AL46" s="58">
        <v>24056775</v>
      </c>
      <c r="AM46" s="59">
        <v>127</v>
      </c>
      <c r="AN46" s="60">
        <v>122</v>
      </c>
      <c r="AO46" s="61">
        <v>289840.6626506024</v>
      </c>
      <c r="AP46" s="58">
        <v>269000</v>
      </c>
      <c r="AQ46" s="59">
        <v>25.433734893798828</v>
      </c>
      <c r="AR46" s="59">
        <v>10</v>
      </c>
      <c r="AS46" s="62">
        <v>0.98818498849868774</v>
      </c>
      <c r="AT46" s="62">
        <v>1</v>
      </c>
      <c r="AU46" s="62">
        <v>0.9788392186164856</v>
      </c>
      <c r="AV46" s="63">
        <v>0.98999583721160889</v>
      </c>
      <c r="AW46" s="58">
        <v>364981.64566929132</v>
      </c>
      <c r="AX46" s="58">
        <v>290000</v>
      </c>
      <c r="AY46" s="61">
        <v>324674.32786885247</v>
      </c>
      <c r="AZ46" s="58">
        <v>268450</v>
      </c>
      <c r="BA46" s="59">
        <v>30.040983200073242</v>
      </c>
      <c r="BB46" s="59">
        <v>6</v>
      </c>
      <c r="BC46" s="62">
        <v>0.98045015335083008</v>
      </c>
      <c r="BD46" s="63">
        <v>1</v>
      </c>
    </row>
    <row r="47" spans="1:56" x14ac:dyDescent="0.25">
      <c r="A47" s="47">
        <v>44927</v>
      </c>
      <c r="B47" s="48">
        <v>45</v>
      </c>
      <c r="C47" s="49">
        <v>83</v>
      </c>
      <c r="D47" s="50">
        <v>0.80909830331802368</v>
      </c>
      <c r="E47" s="49">
        <v>65</v>
      </c>
      <c r="F47" s="49">
        <v>53</v>
      </c>
      <c r="G47" s="49">
        <v>60</v>
      </c>
      <c r="H47" s="51">
        <v>12613200</v>
      </c>
      <c r="I47" s="52">
        <v>280293.33333333331</v>
      </c>
      <c r="J47" s="53">
        <v>266000</v>
      </c>
      <c r="K47" s="54">
        <v>23.933332443237305</v>
      </c>
      <c r="L47" s="54">
        <v>9</v>
      </c>
      <c r="M47" s="55">
        <v>0.9842560887336731</v>
      </c>
      <c r="N47" s="55">
        <v>1</v>
      </c>
      <c r="O47" s="55">
        <v>0.97457927465438843</v>
      </c>
      <c r="P47" s="56">
        <v>0.99298244714736938</v>
      </c>
      <c r="Q47" s="52">
        <v>393070.97590361448</v>
      </c>
      <c r="R47" s="53">
        <v>304900</v>
      </c>
      <c r="S47" s="54">
        <v>63.216869354248047</v>
      </c>
      <c r="T47" s="54">
        <v>55</v>
      </c>
      <c r="U47" s="55">
        <v>0.97692614793777466</v>
      </c>
      <c r="V47" s="56">
        <v>1</v>
      </c>
      <c r="W47" s="53">
        <v>375318.07692307694</v>
      </c>
      <c r="X47" s="53">
        <v>290000</v>
      </c>
      <c r="Y47" s="52">
        <v>310957.05660377361</v>
      </c>
      <c r="Z47" s="53">
        <v>255000</v>
      </c>
      <c r="AA47" s="54">
        <v>31.943395614624023</v>
      </c>
      <c r="AB47" s="54">
        <v>10</v>
      </c>
      <c r="AC47" s="55">
        <v>0.97380238771438599</v>
      </c>
      <c r="AD47" s="56">
        <v>0.98958331346511841</v>
      </c>
      <c r="AE47" s="52">
        <v>312478.33333333331</v>
      </c>
      <c r="AF47" s="53">
        <v>254500</v>
      </c>
      <c r="AG47" s="54">
        <v>30.566667556762695</v>
      </c>
      <c r="AH47" s="54">
        <v>10.5</v>
      </c>
      <c r="AI47" s="55">
        <v>0.98769164085388184</v>
      </c>
      <c r="AJ47" s="56">
        <v>1</v>
      </c>
      <c r="AK47" s="57">
        <v>45</v>
      </c>
      <c r="AL47" s="58">
        <v>12613200</v>
      </c>
      <c r="AM47" s="59">
        <v>65</v>
      </c>
      <c r="AN47" s="60">
        <v>53</v>
      </c>
      <c r="AO47" s="61">
        <v>280293.33333333331</v>
      </c>
      <c r="AP47" s="58">
        <v>266000</v>
      </c>
      <c r="AQ47" s="59">
        <v>23.933332443237305</v>
      </c>
      <c r="AR47" s="59">
        <v>9</v>
      </c>
      <c r="AS47" s="62">
        <v>0.9842560887336731</v>
      </c>
      <c r="AT47" s="62">
        <v>1</v>
      </c>
      <c r="AU47" s="62">
        <v>0.97457927465438843</v>
      </c>
      <c r="AV47" s="63">
        <v>0.99298244714736938</v>
      </c>
      <c r="AW47" s="58">
        <v>375318.07692307694</v>
      </c>
      <c r="AX47" s="58">
        <v>290000</v>
      </c>
      <c r="AY47" s="61">
        <v>310957.05660377361</v>
      </c>
      <c r="AZ47" s="58">
        <v>255000</v>
      </c>
      <c r="BA47" s="59">
        <v>31.943395614624023</v>
      </c>
      <c r="BB47" s="59">
        <v>10</v>
      </c>
      <c r="BC47" s="62">
        <v>0.97380238771438599</v>
      </c>
      <c r="BD47" s="63">
        <v>0.98958331346511841</v>
      </c>
    </row>
    <row r="48" spans="1:56" x14ac:dyDescent="0.25">
      <c r="A48" s="47">
        <v>44896</v>
      </c>
      <c r="B48" s="48">
        <v>63</v>
      </c>
      <c r="C48" s="49">
        <v>91</v>
      </c>
      <c r="D48" s="50">
        <v>0.87710845470428467</v>
      </c>
      <c r="E48" s="49">
        <v>48</v>
      </c>
      <c r="F48" s="49">
        <v>43</v>
      </c>
      <c r="G48" s="49">
        <v>50</v>
      </c>
      <c r="H48" s="51">
        <v>21065575</v>
      </c>
      <c r="I48" s="52">
        <v>334374.20634920633</v>
      </c>
      <c r="J48" s="53">
        <v>285000</v>
      </c>
      <c r="K48" s="54">
        <v>24.634920120239258</v>
      </c>
      <c r="L48" s="54">
        <v>10</v>
      </c>
      <c r="M48" s="55">
        <v>0.97270441055297852</v>
      </c>
      <c r="N48" s="55">
        <v>0.99037039279937744</v>
      </c>
      <c r="O48" s="55">
        <v>0.95313602685928345</v>
      </c>
      <c r="P48" s="56">
        <v>0.96977329254150391</v>
      </c>
      <c r="Q48" s="52">
        <v>350768.02197802201</v>
      </c>
      <c r="R48" s="53">
        <v>269900</v>
      </c>
      <c r="S48" s="54">
        <v>60.098899841308594</v>
      </c>
      <c r="T48" s="54">
        <v>47</v>
      </c>
      <c r="U48" s="55">
        <v>0.97517848014831543</v>
      </c>
      <c r="V48" s="56">
        <v>1</v>
      </c>
      <c r="W48" s="53">
        <v>287043.75</v>
      </c>
      <c r="X48" s="53">
        <v>260450</v>
      </c>
      <c r="Y48" s="52">
        <v>277483.72093023255</v>
      </c>
      <c r="Z48" s="53">
        <v>252000</v>
      </c>
      <c r="AA48" s="54">
        <v>25.674419403076172</v>
      </c>
      <c r="AB48" s="54">
        <v>11</v>
      </c>
      <c r="AC48" s="55">
        <v>0.96059393882751465</v>
      </c>
      <c r="AD48" s="56">
        <v>0.98913449048995972</v>
      </c>
      <c r="AE48" s="52">
        <v>302242</v>
      </c>
      <c r="AF48" s="53">
        <v>269900</v>
      </c>
      <c r="AG48" s="54">
        <v>22.120000839233398</v>
      </c>
      <c r="AH48" s="54">
        <v>10</v>
      </c>
      <c r="AI48" s="55">
        <v>0.98657888174057007</v>
      </c>
      <c r="AJ48" s="56">
        <v>1</v>
      </c>
      <c r="AK48" s="57">
        <v>1245</v>
      </c>
      <c r="AL48" s="58">
        <v>404634001</v>
      </c>
      <c r="AM48" s="59">
        <v>1433</v>
      </c>
      <c r="AN48" s="60">
        <v>1215</v>
      </c>
      <c r="AO48" s="61">
        <v>325007.22971887549</v>
      </c>
      <c r="AP48" s="58">
        <v>285000</v>
      </c>
      <c r="AQ48" s="59">
        <v>13.745381355285645</v>
      </c>
      <c r="AR48" s="59">
        <v>4</v>
      </c>
      <c r="AS48" s="62">
        <v>1.0109399557113647</v>
      </c>
      <c r="AT48" s="62">
        <v>1</v>
      </c>
      <c r="AU48" s="62">
        <v>1.0025439262390137</v>
      </c>
      <c r="AV48" s="63">
        <v>1</v>
      </c>
      <c r="AW48" s="58">
        <v>324598.91905094206</v>
      </c>
      <c r="AX48" s="58">
        <v>285000</v>
      </c>
      <c r="AY48" s="61">
        <v>325354.1868312757</v>
      </c>
      <c r="AZ48" s="58">
        <v>283500</v>
      </c>
      <c r="BA48" s="59">
        <v>13.502881050109863</v>
      </c>
      <c r="BB48" s="59">
        <v>4</v>
      </c>
      <c r="BC48" s="62">
        <v>1.0030204057693481</v>
      </c>
      <c r="BD48" s="63">
        <v>1</v>
      </c>
    </row>
    <row r="49" spans="1:56" x14ac:dyDescent="0.25">
      <c r="A49" s="47">
        <v>44866</v>
      </c>
      <c r="B49" s="48">
        <v>81</v>
      </c>
      <c r="C49" s="49">
        <v>102</v>
      </c>
      <c r="D49" s="50">
        <v>0.95699763298034668</v>
      </c>
      <c r="E49" s="49">
        <v>70</v>
      </c>
      <c r="F49" s="49">
        <v>61</v>
      </c>
      <c r="G49" s="49">
        <v>71</v>
      </c>
      <c r="H49" s="51">
        <v>25346846</v>
      </c>
      <c r="I49" s="52">
        <v>312924.02469135803</v>
      </c>
      <c r="J49" s="53">
        <v>260000</v>
      </c>
      <c r="K49" s="54">
        <v>18.296297073364258</v>
      </c>
      <c r="L49" s="54">
        <v>6</v>
      </c>
      <c r="M49" s="55">
        <v>0.99499696493148804</v>
      </c>
      <c r="N49" s="55">
        <v>1</v>
      </c>
      <c r="O49" s="55">
        <v>0.98704367876052856</v>
      </c>
      <c r="P49" s="56">
        <v>1</v>
      </c>
      <c r="Q49" s="52">
        <v>365001.87254901958</v>
      </c>
      <c r="R49" s="53">
        <v>277450</v>
      </c>
      <c r="S49" s="54">
        <v>55.754901885986328</v>
      </c>
      <c r="T49" s="54">
        <v>39</v>
      </c>
      <c r="U49" s="55">
        <v>0.97148579359054565</v>
      </c>
      <c r="V49" s="56">
        <v>1</v>
      </c>
      <c r="W49" s="53">
        <v>344715.34285714285</v>
      </c>
      <c r="X49" s="53">
        <v>285000</v>
      </c>
      <c r="Y49" s="52">
        <v>348255.73770491802</v>
      </c>
      <c r="Z49" s="53">
        <v>292000</v>
      </c>
      <c r="AA49" s="54">
        <v>20.622951507568359</v>
      </c>
      <c r="AB49" s="54">
        <v>10</v>
      </c>
      <c r="AC49" s="55">
        <v>0.96836662292480469</v>
      </c>
      <c r="AD49" s="56">
        <v>0.98184514045715332</v>
      </c>
      <c r="AE49" s="52">
        <v>332632.39436619717</v>
      </c>
      <c r="AF49" s="53">
        <v>289900</v>
      </c>
      <c r="AG49" s="54">
        <v>21.971830368041992</v>
      </c>
      <c r="AH49" s="54">
        <v>10</v>
      </c>
      <c r="AI49" s="55">
        <v>0.98710763454437256</v>
      </c>
      <c r="AJ49" s="56">
        <v>1</v>
      </c>
      <c r="AK49" s="57">
        <v>1182</v>
      </c>
      <c r="AL49" s="58">
        <v>383568426</v>
      </c>
      <c r="AM49" s="59">
        <v>1385</v>
      </c>
      <c r="AN49" s="60">
        <v>1172</v>
      </c>
      <c r="AO49" s="61">
        <v>324507.97461928934</v>
      </c>
      <c r="AP49" s="58">
        <v>284750</v>
      </c>
      <c r="AQ49" s="59">
        <v>13.164974212646484</v>
      </c>
      <c r="AR49" s="59">
        <v>4</v>
      </c>
      <c r="AS49" s="62">
        <v>1.0129779577255249</v>
      </c>
      <c r="AT49" s="62">
        <v>1</v>
      </c>
      <c r="AU49" s="62">
        <v>1.0051772594451904</v>
      </c>
      <c r="AV49" s="63">
        <v>1</v>
      </c>
      <c r="AW49" s="58">
        <v>325900.47003610106</v>
      </c>
      <c r="AX49" s="58">
        <v>285000</v>
      </c>
      <c r="AY49" s="61">
        <v>327110.52645051194</v>
      </c>
      <c r="AZ49" s="58">
        <v>285000</v>
      </c>
      <c r="BA49" s="59">
        <v>13.056314468383789</v>
      </c>
      <c r="BB49" s="59">
        <v>4</v>
      </c>
      <c r="BC49" s="62">
        <v>1.0045770406723022</v>
      </c>
      <c r="BD49" s="63">
        <v>1</v>
      </c>
    </row>
    <row r="50" spans="1:56" x14ac:dyDescent="0.25">
      <c r="A50" s="47">
        <v>44835</v>
      </c>
      <c r="B50" s="48">
        <v>117</v>
      </c>
      <c r="C50" s="49">
        <v>114</v>
      </c>
      <c r="D50" s="50">
        <v>1.0458716154098511</v>
      </c>
      <c r="E50" s="49">
        <v>88</v>
      </c>
      <c r="F50" s="49">
        <v>90</v>
      </c>
      <c r="G50" s="49">
        <v>92</v>
      </c>
      <c r="H50" s="51">
        <v>38484100</v>
      </c>
      <c r="I50" s="52">
        <v>328923.93162393162</v>
      </c>
      <c r="J50" s="53">
        <v>305000</v>
      </c>
      <c r="K50" s="54">
        <v>15.025641441345215</v>
      </c>
      <c r="L50" s="54">
        <v>6</v>
      </c>
      <c r="M50" s="55">
        <v>0.98954319953918457</v>
      </c>
      <c r="N50" s="55">
        <v>1</v>
      </c>
      <c r="O50" s="55">
        <v>0.97736871242523193</v>
      </c>
      <c r="P50" s="56">
        <v>0.9921259880065918</v>
      </c>
      <c r="Q50" s="52">
        <v>383511.10526315792</v>
      </c>
      <c r="R50" s="53">
        <v>302200</v>
      </c>
      <c r="S50" s="54">
        <v>52.649124145507813</v>
      </c>
      <c r="T50" s="54">
        <v>38</v>
      </c>
      <c r="U50" s="55">
        <v>0.9753880500793457</v>
      </c>
      <c r="V50" s="56">
        <v>1</v>
      </c>
      <c r="W50" s="53">
        <v>312972.72727272729</v>
      </c>
      <c r="X50" s="53">
        <v>266950</v>
      </c>
      <c r="Y50" s="52">
        <v>316456.66666666669</v>
      </c>
      <c r="Z50" s="53">
        <v>274500</v>
      </c>
      <c r="AA50" s="54">
        <v>18.522222518920898</v>
      </c>
      <c r="AB50" s="54">
        <v>6</v>
      </c>
      <c r="AC50" s="55">
        <v>0.9766809344291687</v>
      </c>
      <c r="AD50" s="56">
        <v>0.99372208118438721</v>
      </c>
      <c r="AE50" s="52">
        <v>333979.88043478259</v>
      </c>
      <c r="AF50" s="53">
        <v>266950</v>
      </c>
      <c r="AG50" s="54">
        <v>20.369565963745117</v>
      </c>
      <c r="AH50" s="54">
        <v>6.5</v>
      </c>
      <c r="AI50" s="55">
        <v>0.98691117763519287</v>
      </c>
      <c r="AJ50" s="56">
        <v>1</v>
      </c>
      <c r="AK50" s="57">
        <v>1101</v>
      </c>
      <c r="AL50" s="58">
        <v>358221580</v>
      </c>
      <c r="AM50" s="59">
        <v>1315</v>
      </c>
      <c r="AN50" s="60">
        <v>1111</v>
      </c>
      <c r="AO50" s="61">
        <v>325360.19981834694</v>
      </c>
      <c r="AP50" s="58">
        <v>285000</v>
      </c>
      <c r="AQ50" s="59">
        <v>12.787466049194336</v>
      </c>
      <c r="AR50" s="59">
        <v>4</v>
      </c>
      <c r="AS50" s="62">
        <v>1.0143007040023804</v>
      </c>
      <c r="AT50" s="62">
        <v>1</v>
      </c>
      <c r="AU50" s="62">
        <v>1.0065114498138428</v>
      </c>
      <c r="AV50" s="63">
        <v>1</v>
      </c>
      <c r="AW50" s="58">
        <v>324898.91787072242</v>
      </c>
      <c r="AX50" s="58">
        <v>285000</v>
      </c>
      <c r="AY50" s="61">
        <v>325949.53825382539</v>
      </c>
      <c r="AZ50" s="58">
        <v>284900</v>
      </c>
      <c r="BA50" s="59">
        <v>12.640864372253418</v>
      </c>
      <c r="BB50" s="59">
        <v>4</v>
      </c>
      <c r="BC50" s="62">
        <v>1.0065652132034302</v>
      </c>
      <c r="BD50" s="63">
        <v>1</v>
      </c>
    </row>
    <row r="51" spans="1:56" x14ac:dyDescent="0.25">
      <c r="A51" s="47">
        <v>44805</v>
      </c>
      <c r="B51" s="48">
        <v>96</v>
      </c>
      <c r="C51" s="49">
        <v>125</v>
      </c>
      <c r="D51" s="50">
        <v>1.1556240320205688</v>
      </c>
      <c r="E51" s="49">
        <v>127</v>
      </c>
      <c r="F51" s="49">
        <v>90</v>
      </c>
      <c r="G51" s="49">
        <v>120</v>
      </c>
      <c r="H51" s="51">
        <v>29147270</v>
      </c>
      <c r="I51" s="52">
        <v>303617.39583333331</v>
      </c>
      <c r="J51" s="53">
        <v>294700</v>
      </c>
      <c r="K51" s="54">
        <v>21.479166030883789</v>
      </c>
      <c r="L51" s="54">
        <v>10</v>
      </c>
      <c r="M51" s="55">
        <v>0.97718501091003418</v>
      </c>
      <c r="N51" s="55">
        <v>0.98918157815933228</v>
      </c>
      <c r="O51" s="55">
        <v>0.95865565538406372</v>
      </c>
      <c r="P51" s="56">
        <v>0.96433871984481812</v>
      </c>
      <c r="Q51" s="52">
        <v>374540.92</v>
      </c>
      <c r="R51" s="53">
        <v>320000</v>
      </c>
      <c r="S51" s="54">
        <v>43.040000915527344</v>
      </c>
      <c r="T51" s="54">
        <v>25</v>
      </c>
      <c r="U51" s="55">
        <v>0.98206377029418945</v>
      </c>
      <c r="V51" s="56">
        <v>1</v>
      </c>
      <c r="W51" s="53">
        <v>324335.85826771654</v>
      </c>
      <c r="X51" s="53">
        <v>285000</v>
      </c>
      <c r="Y51" s="52">
        <v>322768.93333333335</v>
      </c>
      <c r="Z51" s="53">
        <v>299900</v>
      </c>
      <c r="AA51" s="54">
        <v>14.45555591583252</v>
      </c>
      <c r="AB51" s="54">
        <v>5</v>
      </c>
      <c r="AC51" s="55">
        <v>0.98728835582733154</v>
      </c>
      <c r="AD51" s="56">
        <v>1</v>
      </c>
      <c r="AE51" s="52">
        <v>346664.92499999999</v>
      </c>
      <c r="AF51" s="53">
        <v>302500</v>
      </c>
      <c r="AG51" s="54">
        <v>16.883333206176758</v>
      </c>
      <c r="AH51" s="54">
        <v>7</v>
      </c>
      <c r="AI51" s="55">
        <v>0.985221266746521</v>
      </c>
      <c r="AJ51" s="56">
        <v>1</v>
      </c>
      <c r="AK51" s="57">
        <v>984</v>
      </c>
      <c r="AL51" s="58">
        <v>319737480</v>
      </c>
      <c r="AM51" s="59">
        <v>1227</v>
      </c>
      <c r="AN51" s="60">
        <v>1021</v>
      </c>
      <c r="AO51" s="61">
        <v>324936.46341463417</v>
      </c>
      <c r="AP51" s="58">
        <v>285000</v>
      </c>
      <c r="AQ51" s="59">
        <v>12.521341323852539</v>
      </c>
      <c r="AR51" s="59">
        <v>4</v>
      </c>
      <c r="AS51" s="62">
        <v>1.0172444581985474</v>
      </c>
      <c r="AT51" s="62">
        <v>1</v>
      </c>
      <c r="AU51" s="62">
        <v>1.0099765062332153</v>
      </c>
      <c r="AV51" s="63">
        <v>1</v>
      </c>
      <c r="AW51" s="58">
        <v>325754.25998370006</v>
      </c>
      <c r="AX51" s="58">
        <v>287000</v>
      </c>
      <c r="AY51" s="61">
        <v>326786.32419196866</v>
      </c>
      <c r="AZ51" s="58">
        <v>285000</v>
      </c>
      <c r="BA51" s="59">
        <v>12.122428894042969</v>
      </c>
      <c r="BB51" s="59">
        <v>4</v>
      </c>
      <c r="BC51" s="62">
        <v>1.0091993808746338</v>
      </c>
      <c r="BD51" s="63">
        <v>1</v>
      </c>
    </row>
    <row r="52" spans="1:56" x14ac:dyDescent="0.25">
      <c r="A52" s="47">
        <v>44774</v>
      </c>
      <c r="B52" s="48">
        <v>139</v>
      </c>
      <c r="C52" s="49">
        <v>115</v>
      </c>
      <c r="D52" s="50">
        <v>1.0534350872039795</v>
      </c>
      <c r="E52" s="49">
        <v>120</v>
      </c>
      <c r="F52" s="49">
        <v>121</v>
      </c>
      <c r="G52" s="49">
        <v>125</v>
      </c>
      <c r="H52" s="51">
        <v>46630650</v>
      </c>
      <c r="I52" s="52">
        <v>335472.30215827341</v>
      </c>
      <c r="J52" s="53">
        <v>295000</v>
      </c>
      <c r="K52" s="54">
        <v>11.330935478210449</v>
      </c>
      <c r="L52" s="54">
        <v>6</v>
      </c>
      <c r="M52" s="55">
        <v>0.9969361424446106</v>
      </c>
      <c r="N52" s="55">
        <v>1</v>
      </c>
      <c r="O52" s="55">
        <v>0.98693537712097168</v>
      </c>
      <c r="P52" s="56">
        <v>1</v>
      </c>
      <c r="Q52" s="52">
        <v>399899.26956521737</v>
      </c>
      <c r="R52" s="53">
        <v>354900</v>
      </c>
      <c r="S52" s="54">
        <v>41.391304016113281</v>
      </c>
      <c r="T52" s="54">
        <v>29</v>
      </c>
      <c r="U52" s="55">
        <v>0.98125123977661133</v>
      </c>
      <c r="V52" s="56">
        <v>1</v>
      </c>
      <c r="W52" s="53">
        <v>335069.16666666669</v>
      </c>
      <c r="X52" s="53">
        <v>292000</v>
      </c>
      <c r="Y52" s="52">
        <v>325432.12396694213</v>
      </c>
      <c r="Z52" s="53">
        <v>294900</v>
      </c>
      <c r="AA52" s="54">
        <v>18.859504699707031</v>
      </c>
      <c r="AB52" s="54">
        <v>10</v>
      </c>
      <c r="AC52" s="55">
        <v>0.96340823173522949</v>
      </c>
      <c r="AD52" s="56">
        <v>0.96733665466308594</v>
      </c>
      <c r="AE52" s="52">
        <v>335660.29599999997</v>
      </c>
      <c r="AF52" s="53">
        <v>299000</v>
      </c>
      <c r="AG52" s="54">
        <v>22.447999954223633</v>
      </c>
      <c r="AH52" s="54">
        <v>11</v>
      </c>
      <c r="AI52" s="55">
        <v>0.98153603076934814</v>
      </c>
      <c r="AJ52" s="56">
        <v>1</v>
      </c>
      <c r="AK52" s="57">
        <v>888</v>
      </c>
      <c r="AL52" s="58">
        <v>290590210</v>
      </c>
      <c r="AM52" s="59">
        <v>1100</v>
      </c>
      <c r="AN52" s="60">
        <v>931</v>
      </c>
      <c r="AO52" s="61">
        <v>327241.22747747746</v>
      </c>
      <c r="AP52" s="58">
        <v>284750</v>
      </c>
      <c r="AQ52" s="59">
        <v>11.55292797088623</v>
      </c>
      <c r="AR52" s="59">
        <v>4</v>
      </c>
      <c r="AS52" s="62">
        <v>1.0215752124786377</v>
      </c>
      <c r="AT52" s="62">
        <v>1.0002298355102539</v>
      </c>
      <c r="AU52" s="62">
        <v>1.0155247449874878</v>
      </c>
      <c r="AV52" s="63">
        <v>1</v>
      </c>
      <c r="AW52" s="58">
        <v>325918.02090909093</v>
      </c>
      <c r="AX52" s="58">
        <v>287500</v>
      </c>
      <c r="AY52" s="61">
        <v>327174.686358754</v>
      </c>
      <c r="AZ52" s="58">
        <v>284500</v>
      </c>
      <c r="BA52" s="59">
        <v>11.896884918212891</v>
      </c>
      <c r="BB52" s="59">
        <v>4</v>
      </c>
      <c r="BC52" s="62">
        <v>1.0113176107406616</v>
      </c>
      <c r="BD52" s="63">
        <v>1</v>
      </c>
    </row>
    <row r="53" spans="1:56" x14ac:dyDescent="0.25">
      <c r="A53" s="47">
        <v>44743</v>
      </c>
      <c r="B53" s="48">
        <v>140</v>
      </c>
      <c r="C53" s="49">
        <v>148</v>
      </c>
      <c r="D53" s="50">
        <v>1.3485193252563477</v>
      </c>
      <c r="E53" s="49">
        <v>158</v>
      </c>
      <c r="F53" s="49">
        <v>123</v>
      </c>
      <c r="G53" s="49">
        <v>138</v>
      </c>
      <c r="H53" s="51">
        <v>43766836</v>
      </c>
      <c r="I53" s="52">
        <v>312620.25714285712</v>
      </c>
      <c r="J53" s="53">
        <v>276000</v>
      </c>
      <c r="K53" s="54">
        <v>10.899999618530273</v>
      </c>
      <c r="L53" s="54">
        <v>4</v>
      </c>
      <c r="M53" s="55">
        <v>1.0213742256164551</v>
      </c>
      <c r="N53" s="55">
        <v>1.011085033416748</v>
      </c>
      <c r="O53" s="55">
        <v>1.0149111747741699</v>
      </c>
      <c r="P53" s="56">
        <v>1.0056822299957275</v>
      </c>
      <c r="Q53" s="52">
        <v>379215.81081081083</v>
      </c>
      <c r="R53" s="53">
        <v>352450</v>
      </c>
      <c r="S53" s="54">
        <v>34.324325561523438</v>
      </c>
      <c r="T53" s="54">
        <v>21</v>
      </c>
      <c r="U53" s="55">
        <v>0.97772353887557983</v>
      </c>
      <c r="V53" s="56">
        <v>1</v>
      </c>
      <c r="W53" s="53">
        <v>345348.01898734178</v>
      </c>
      <c r="X53" s="53">
        <v>307450</v>
      </c>
      <c r="Y53" s="52">
        <v>348710.97560975607</v>
      </c>
      <c r="Z53" s="53">
        <v>288000</v>
      </c>
      <c r="AA53" s="54">
        <v>12.178861618041992</v>
      </c>
      <c r="AB53" s="54">
        <v>8</v>
      </c>
      <c r="AC53" s="55">
        <v>0.98508155345916748</v>
      </c>
      <c r="AD53" s="56">
        <v>1</v>
      </c>
      <c r="AE53" s="52">
        <v>329248.18840579712</v>
      </c>
      <c r="AF53" s="53">
        <v>289900</v>
      </c>
      <c r="AG53" s="54">
        <v>13.413043022155762</v>
      </c>
      <c r="AH53" s="54">
        <v>6.5</v>
      </c>
      <c r="AI53" s="55">
        <v>0.98969143629074097</v>
      </c>
      <c r="AJ53" s="56">
        <v>1</v>
      </c>
      <c r="AK53" s="57">
        <v>749</v>
      </c>
      <c r="AL53" s="58">
        <v>243959560</v>
      </c>
      <c r="AM53" s="59">
        <v>980</v>
      </c>
      <c r="AN53" s="60">
        <v>810</v>
      </c>
      <c r="AO53" s="61">
        <v>325713.69826435245</v>
      </c>
      <c r="AP53" s="58">
        <v>282000</v>
      </c>
      <c r="AQ53" s="59">
        <v>11.594125747680664</v>
      </c>
      <c r="AR53" s="59">
        <v>4</v>
      </c>
      <c r="AS53" s="62">
        <v>1.0261478424072266</v>
      </c>
      <c r="AT53" s="62">
        <v>1.0057549476623535</v>
      </c>
      <c r="AU53" s="62">
        <v>1.0208303928375244</v>
      </c>
      <c r="AV53" s="63">
        <v>1.0011123418807983</v>
      </c>
      <c r="AW53" s="58">
        <v>324797.47244897962</v>
      </c>
      <c r="AX53" s="58">
        <v>285000</v>
      </c>
      <c r="AY53" s="61">
        <v>327434.9950617284</v>
      </c>
      <c r="AZ53" s="58">
        <v>280000</v>
      </c>
      <c r="BA53" s="59">
        <v>10.856790542602539</v>
      </c>
      <c r="BB53" s="59">
        <v>4</v>
      </c>
      <c r="BC53" s="62">
        <v>1.0184743404388428</v>
      </c>
      <c r="BD53" s="63">
        <v>1.0008578300476074</v>
      </c>
    </row>
    <row r="54" spans="1:56" x14ac:dyDescent="0.25">
      <c r="A54" s="47">
        <v>44713</v>
      </c>
      <c r="B54" s="48">
        <v>150</v>
      </c>
      <c r="C54" s="49">
        <v>133</v>
      </c>
      <c r="D54" s="50">
        <v>1.1839762926101685</v>
      </c>
      <c r="E54" s="49">
        <v>172</v>
      </c>
      <c r="F54" s="49">
        <v>120</v>
      </c>
      <c r="G54" s="49">
        <v>159</v>
      </c>
      <c r="H54" s="51">
        <v>52927559</v>
      </c>
      <c r="I54" s="52">
        <v>352850.39333333331</v>
      </c>
      <c r="J54" s="53">
        <v>307200</v>
      </c>
      <c r="K54" s="54">
        <v>9.8666667938232422</v>
      </c>
      <c r="L54" s="54">
        <v>3.5</v>
      </c>
      <c r="M54" s="55">
        <v>1.0303523540496826</v>
      </c>
      <c r="N54" s="55">
        <v>1.0220804214477539</v>
      </c>
      <c r="O54" s="55">
        <v>1.0249770879745483</v>
      </c>
      <c r="P54" s="56">
        <v>1.017214298248291</v>
      </c>
      <c r="Q54" s="52">
        <v>352810.00751879701</v>
      </c>
      <c r="R54" s="53">
        <v>326000</v>
      </c>
      <c r="S54" s="54">
        <v>28.947368621826172</v>
      </c>
      <c r="T54" s="54">
        <v>17</v>
      </c>
      <c r="U54" s="55">
        <v>0.98169463872909546</v>
      </c>
      <c r="V54" s="56">
        <v>1</v>
      </c>
      <c r="W54" s="53">
        <v>315066.42441860464</v>
      </c>
      <c r="X54" s="53">
        <v>275000</v>
      </c>
      <c r="Y54" s="52">
        <v>319075</v>
      </c>
      <c r="Z54" s="53">
        <v>275000</v>
      </c>
      <c r="AA54" s="54">
        <v>12.116666793823242</v>
      </c>
      <c r="AB54" s="54">
        <v>4</v>
      </c>
      <c r="AC54" s="55">
        <v>1.0106315612792969</v>
      </c>
      <c r="AD54" s="56">
        <v>1.0013694763183594</v>
      </c>
      <c r="AE54" s="52">
        <v>317374.52830188681</v>
      </c>
      <c r="AF54" s="53">
        <v>280000</v>
      </c>
      <c r="AG54" s="54">
        <v>13.226414680480957</v>
      </c>
      <c r="AH54" s="54">
        <v>4</v>
      </c>
      <c r="AI54" s="55">
        <v>0.99264055490493774</v>
      </c>
      <c r="AJ54" s="56">
        <v>1</v>
      </c>
      <c r="AK54" s="57">
        <v>609</v>
      </c>
      <c r="AL54" s="58">
        <v>200192724</v>
      </c>
      <c r="AM54" s="59">
        <v>822</v>
      </c>
      <c r="AN54" s="60">
        <v>687</v>
      </c>
      <c r="AO54" s="61">
        <v>328723.68472906406</v>
      </c>
      <c r="AP54" s="58">
        <v>282000</v>
      </c>
      <c r="AQ54" s="59">
        <v>11.753694534301758</v>
      </c>
      <c r="AR54" s="59">
        <v>3</v>
      </c>
      <c r="AS54" s="62">
        <v>1.0272451639175415</v>
      </c>
      <c r="AT54" s="62">
        <v>1.0039370059967041</v>
      </c>
      <c r="AU54" s="62">
        <v>1.022191047668457</v>
      </c>
      <c r="AV54" s="63">
        <v>1.0004547834396362</v>
      </c>
      <c r="AW54" s="58">
        <v>320847.36739659368</v>
      </c>
      <c r="AX54" s="58">
        <v>284200</v>
      </c>
      <c r="AY54" s="61">
        <v>323625.75836972345</v>
      </c>
      <c r="AZ54" s="58">
        <v>279000</v>
      </c>
      <c r="BA54" s="59">
        <v>10.620087623596191</v>
      </c>
      <c r="BB54" s="59">
        <v>3</v>
      </c>
      <c r="BC54" s="62">
        <v>1.0244530439376831</v>
      </c>
      <c r="BD54" s="63">
        <v>1.0121951103210449</v>
      </c>
    </row>
    <row r="55" spans="1:56" x14ac:dyDescent="0.25">
      <c r="A55" s="47">
        <v>44682</v>
      </c>
      <c r="B55" s="48">
        <v>136</v>
      </c>
      <c r="C55" s="49">
        <v>95</v>
      </c>
      <c r="D55" s="50">
        <v>0.83885210752487183</v>
      </c>
      <c r="E55" s="49">
        <v>185</v>
      </c>
      <c r="F55" s="49">
        <v>152</v>
      </c>
      <c r="G55" s="49">
        <v>187</v>
      </c>
      <c r="H55" s="51">
        <v>46900445</v>
      </c>
      <c r="I55" s="52">
        <v>344856.2132352941</v>
      </c>
      <c r="J55" s="53">
        <v>273500</v>
      </c>
      <c r="K55" s="54">
        <v>7.4264707565307617</v>
      </c>
      <c r="L55" s="54">
        <v>3</v>
      </c>
      <c r="M55" s="55">
        <v>1.0410101413726807</v>
      </c>
      <c r="N55" s="55">
        <v>1.0238635540008545</v>
      </c>
      <c r="O55" s="55">
        <v>1.0364941358566284</v>
      </c>
      <c r="P55" s="56">
        <v>1.021567702293396</v>
      </c>
      <c r="Q55" s="52">
        <v>358714.98947368423</v>
      </c>
      <c r="R55" s="53">
        <v>320000</v>
      </c>
      <c r="S55" s="54">
        <v>36.221054077148438</v>
      </c>
      <c r="T55" s="54">
        <v>15</v>
      </c>
      <c r="U55" s="55">
        <v>0.98259598016738892</v>
      </c>
      <c r="V55" s="56">
        <v>1</v>
      </c>
      <c r="W55" s="53">
        <v>326436.16216216219</v>
      </c>
      <c r="X55" s="53">
        <v>297000</v>
      </c>
      <c r="Y55" s="52">
        <v>323051.31578947371</v>
      </c>
      <c r="Z55" s="53">
        <v>287000</v>
      </c>
      <c r="AA55" s="54">
        <v>8.0789470672607422</v>
      </c>
      <c r="AB55" s="54">
        <v>3</v>
      </c>
      <c r="AC55" s="55">
        <v>1.0196285247802734</v>
      </c>
      <c r="AD55" s="56">
        <v>1.0102741718292236</v>
      </c>
      <c r="AE55" s="52">
        <v>334800.32085561496</v>
      </c>
      <c r="AF55" s="53">
        <v>299000</v>
      </c>
      <c r="AG55" s="54">
        <v>11.304812431335449</v>
      </c>
      <c r="AH55" s="54">
        <v>4</v>
      </c>
      <c r="AI55" s="55">
        <v>0.99641066789627075</v>
      </c>
      <c r="AJ55" s="56">
        <v>1</v>
      </c>
      <c r="AK55" s="57">
        <v>459</v>
      </c>
      <c r="AL55" s="58">
        <v>147265165</v>
      </c>
      <c r="AM55" s="59">
        <v>650</v>
      </c>
      <c r="AN55" s="60">
        <v>567</v>
      </c>
      <c r="AO55" s="61">
        <v>320839.13943355117</v>
      </c>
      <c r="AP55" s="58">
        <v>275000</v>
      </c>
      <c r="AQ55" s="59">
        <v>12.370369911193848</v>
      </c>
      <c r="AR55" s="59">
        <v>3</v>
      </c>
      <c r="AS55" s="62">
        <v>1.0262297391891479</v>
      </c>
      <c r="AT55" s="62">
        <v>1.0003705024719238</v>
      </c>
      <c r="AU55" s="62">
        <v>1.0212806463241577</v>
      </c>
      <c r="AV55" s="63">
        <v>1.0001029968261719</v>
      </c>
      <c r="AW55" s="58">
        <v>322377.09384615382</v>
      </c>
      <c r="AX55" s="58">
        <v>285000</v>
      </c>
      <c r="AY55" s="61">
        <v>324588.88183421519</v>
      </c>
      <c r="AZ55" s="58">
        <v>283500</v>
      </c>
      <c r="BA55" s="59">
        <v>10.303351402282715</v>
      </c>
      <c r="BB55" s="59">
        <v>3</v>
      </c>
      <c r="BC55" s="62">
        <v>1.0273782014846802</v>
      </c>
      <c r="BD55" s="63">
        <v>1.0147691965103149</v>
      </c>
    </row>
    <row r="56" spans="1:56" x14ac:dyDescent="0.25">
      <c r="A56" s="47">
        <v>44652</v>
      </c>
      <c r="B56" s="48">
        <v>115</v>
      </c>
      <c r="C56" s="49">
        <v>82</v>
      </c>
      <c r="D56" s="50">
        <v>0.71615719795227051</v>
      </c>
      <c r="E56" s="49">
        <v>156</v>
      </c>
      <c r="F56" s="49">
        <v>140</v>
      </c>
      <c r="G56" s="49">
        <v>172</v>
      </c>
      <c r="H56" s="51">
        <v>38941794</v>
      </c>
      <c r="I56" s="52">
        <v>338624.29565217393</v>
      </c>
      <c r="J56" s="53">
        <v>300000</v>
      </c>
      <c r="K56" s="54">
        <v>10.82608699798584</v>
      </c>
      <c r="L56" s="54">
        <v>3</v>
      </c>
      <c r="M56" s="55">
        <v>1.0363278388977051</v>
      </c>
      <c r="N56" s="55">
        <v>1.0149253606796265</v>
      </c>
      <c r="O56" s="55">
        <v>1.0314884185791016</v>
      </c>
      <c r="P56" s="56">
        <v>1.0181818008422852</v>
      </c>
      <c r="Q56" s="52">
        <v>385939.46341463417</v>
      </c>
      <c r="R56" s="53">
        <v>327250</v>
      </c>
      <c r="S56" s="54">
        <v>45.378047943115234</v>
      </c>
      <c r="T56" s="54">
        <v>22</v>
      </c>
      <c r="U56" s="55">
        <v>0.9798857569694519</v>
      </c>
      <c r="V56" s="56">
        <v>1</v>
      </c>
      <c r="W56" s="53">
        <v>324269.358974359</v>
      </c>
      <c r="X56" s="53">
        <v>273750</v>
      </c>
      <c r="Y56" s="52">
        <v>321766.21428571426</v>
      </c>
      <c r="Z56" s="53">
        <v>275000</v>
      </c>
      <c r="AA56" s="54">
        <v>8.6857147216796875</v>
      </c>
      <c r="AB56" s="54">
        <v>3</v>
      </c>
      <c r="AC56" s="55">
        <v>1.0364353656768799</v>
      </c>
      <c r="AD56" s="56">
        <v>1.0387670993804932</v>
      </c>
      <c r="AE56" s="52">
        <v>323779.36046511628</v>
      </c>
      <c r="AF56" s="53">
        <v>287450</v>
      </c>
      <c r="AG56" s="54">
        <v>9.8372097015380859</v>
      </c>
      <c r="AH56" s="54">
        <v>3</v>
      </c>
      <c r="AI56" s="55">
        <v>0.99485325813293457</v>
      </c>
      <c r="AJ56" s="56">
        <v>1</v>
      </c>
      <c r="AK56" s="57">
        <v>323</v>
      </c>
      <c r="AL56" s="58">
        <v>100364720</v>
      </c>
      <c r="AM56" s="59">
        <v>465</v>
      </c>
      <c r="AN56" s="60">
        <v>415</v>
      </c>
      <c r="AO56" s="61">
        <v>310726.68730650155</v>
      </c>
      <c r="AP56" s="58">
        <v>275000</v>
      </c>
      <c r="AQ56" s="59">
        <v>14.452012062072754</v>
      </c>
      <c r="AR56" s="59">
        <v>4</v>
      </c>
      <c r="AS56" s="62">
        <v>1.0200064182281494</v>
      </c>
      <c r="AT56" s="62">
        <v>1</v>
      </c>
      <c r="AU56" s="62">
        <v>1.0148749351501465</v>
      </c>
      <c r="AV56" s="63">
        <v>1</v>
      </c>
      <c r="AW56" s="58">
        <v>320762.19569892471</v>
      </c>
      <c r="AX56" s="58">
        <v>280000</v>
      </c>
      <c r="AY56" s="61">
        <v>325152.03855421685</v>
      </c>
      <c r="AZ56" s="58">
        <v>280000</v>
      </c>
      <c r="BA56" s="59">
        <v>11.118072509765625</v>
      </c>
      <c r="BB56" s="59">
        <v>3</v>
      </c>
      <c r="BC56" s="62">
        <v>1.0302166938781738</v>
      </c>
      <c r="BD56" s="63">
        <v>1.0148148536682129</v>
      </c>
    </row>
    <row r="57" spans="1:56" x14ac:dyDescent="0.25">
      <c r="A57" s="47">
        <v>44621</v>
      </c>
      <c r="B57" s="48">
        <v>84</v>
      </c>
      <c r="C57" s="49">
        <v>85</v>
      </c>
      <c r="D57" s="50">
        <v>0.73170733451843262</v>
      </c>
      <c r="E57" s="49">
        <v>158</v>
      </c>
      <c r="F57" s="49">
        <v>132</v>
      </c>
      <c r="G57" s="49">
        <v>148</v>
      </c>
      <c r="H57" s="51">
        <v>24769699</v>
      </c>
      <c r="I57" s="52">
        <v>294877.36904761905</v>
      </c>
      <c r="J57" s="53">
        <v>271000</v>
      </c>
      <c r="K57" s="54">
        <v>11.154762268066406</v>
      </c>
      <c r="L57" s="54">
        <v>3</v>
      </c>
      <c r="M57" s="55">
        <v>1.0285815000534058</v>
      </c>
      <c r="N57" s="55">
        <v>1.0009241104125977</v>
      </c>
      <c r="O57" s="55">
        <v>1.0268040895462036</v>
      </c>
      <c r="P57" s="56">
        <v>1.0001428127288818</v>
      </c>
      <c r="Q57" s="52">
        <v>359623.07058823528</v>
      </c>
      <c r="R57" s="53">
        <v>320000</v>
      </c>
      <c r="S57" s="54">
        <v>41.705883026123047</v>
      </c>
      <c r="T57" s="54">
        <v>19</v>
      </c>
      <c r="U57" s="55">
        <v>0.98418122529983521</v>
      </c>
      <c r="V57" s="56">
        <v>1</v>
      </c>
      <c r="W57" s="53">
        <v>301068.36075949366</v>
      </c>
      <c r="X57" s="53">
        <v>275000</v>
      </c>
      <c r="Y57" s="52">
        <v>306605.87878787878</v>
      </c>
      <c r="Z57" s="53">
        <v>277000</v>
      </c>
      <c r="AA57" s="54">
        <v>6.0681819915771484</v>
      </c>
      <c r="AB57" s="54">
        <v>3</v>
      </c>
      <c r="AC57" s="55">
        <v>1.0396088361740112</v>
      </c>
      <c r="AD57" s="56">
        <v>1.0148472785949707</v>
      </c>
      <c r="AE57" s="52">
        <v>338818.76351351349</v>
      </c>
      <c r="AF57" s="53">
        <v>299900</v>
      </c>
      <c r="AG57" s="54">
        <v>12.831081390380859</v>
      </c>
      <c r="AH57" s="54">
        <v>4</v>
      </c>
      <c r="AI57" s="55">
        <v>0.9939771294593811</v>
      </c>
      <c r="AJ57" s="56">
        <v>1</v>
      </c>
      <c r="AK57" s="57">
        <v>208</v>
      </c>
      <c r="AL57" s="58">
        <v>61422926</v>
      </c>
      <c r="AM57" s="59">
        <v>309</v>
      </c>
      <c r="AN57" s="60">
        <v>275</v>
      </c>
      <c r="AO57" s="61">
        <v>295302.52884615387</v>
      </c>
      <c r="AP57" s="58">
        <v>265000</v>
      </c>
      <c r="AQ57" s="59">
        <v>16.456729888916016</v>
      </c>
      <c r="AR57" s="59">
        <v>4</v>
      </c>
      <c r="AS57" s="62">
        <v>1.0109825134277344</v>
      </c>
      <c r="AT57" s="62">
        <v>1</v>
      </c>
      <c r="AU57" s="62">
        <v>1.0056896209716797</v>
      </c>
      <c r="AV57" s="63">
        <v>1</v>
      </c>
      <c r="AW57" s="58">
        <v>318991.58899676375</v>
      </c>
      <c r="AX57" s="58">
        <v>284900</v>
      </c>
      <c r="AY57" s="61">
        <v>326875.7309090909</v>
      </c>
      <c r="AZ57" s="58">
        <v>284900</v>
      </c>
      <c r="BA57" s="59">
        <v>12.356363296508789</v>
      </c>
      <c r="BB57" s="59">
        <v>3</v>
      </c>
      <c r="BC57" s="62">
        <v>1.0270507335662842</v>
      </c>
      <c r="BD57" s="63">
        <v>1.0052909851074219</v>
      </c>
    </row>
    <row r="58" spans="1:56" x14ac:dyDescent="0.25">
      <c r="A58" s="47">
        <v>44593</v>
      </c>
      <c r="B58" s="48">
        <v>65</v>
      </c>
      <c r="C58" s="49">
        <v>62</v>
      </c>
      <c r="D58" s="50">
        <v>0.53525179624557495</v>
      </c>
      <c r="E58" s="49">
        <v>85</v>
      </c>
      <c r="F58" s="49">
        <v>76</v>
      </c>
      <c r="G58" s="49">
        <v>105</v>
      </c>
      <c r="H58" s="51">
        <v>20225243</v>
      </c>
      <c r="I58" s="52">
        <v>311157.58461538464</v>
      </c>
      <c r="J58" s="53">
        <v>265000</v>
      </c>
      <c r="K58" s="54">
        <v>22.184616088867188</v>
      </c>
      <c r="L58" s="54">
        <v>5</v>
      </c>
      <c r="M58" s="55">
        <v>1.0097059011459351</v>
      </c>
      <c r="N58" s="55">
        <v>1</v>
      </c>
      <c r="O58" s="55">
        <v>1.0015019178390503</v>
      </c>
      <c r="P58" s="56">
        <v>1</v>
      </c>
      <c r="Q58" s="52">
        <v>392251.38709677418</v>
      </c>
      <c r="R58" s="53">
        <v>376950</v>
      </c>
      <c r="S58" s="54">
        <v>49.016128540039063</v>
      </c>
      <c r="T58" s="54">
        <v>21</v>
      </c>
      <c r="U58" s="55">
        <v>0.98194205760955811</v>
      </c>
      <c r="V58" s="56">
        <v>1</v>
      </c>
      <c r="W58" s="53">
        <v>353410</v>
      </c>
      <c r="X58" s="53">
        <v>300000</v>
      </c>
      <c r="Y58" s="52">
        <v>356982.23684210528</v>
      </c>
      <c r="Z58" s="53">
        <v>277500</v>
      </c>
      <c r="AA58" s="54">
        <v>13.210526466369629</v>
      </c>
      <c r="AB58" s="54">
        <v>3</v>
      </c>
      <c r="AC58" s="55">
        <v>1.0295530557632446</v>
      </c>
      <c r="AD58" s="56">
        <v>1.0146429538726807</v>
      </c>
      <c r="AE58" s="52">
        <v>332396.66666666669</v>
      </c>
      <c r="AF58" s="53">
        <v>289000</v>
      </c>
      <c r="AG58" s="54">
        <v>23.600000381469727</v>
      </c>
      <c r="AH58" s="54">
        <v>5</v>
      </c>
      <c r="AI58" s="55">
        <v>0.99450719356536865</v>
      </c>
      <c r="AJ58" s="56">
        <v>1</v>
      </c>
      <c r="AK58" s="57">
        <v>124</v>
      </c>
      <c r="AL58" s="58">
        <v>36653227</v>
      </c>
      <c r="AM58" s="59">
        <v>151</v>
      </c>
      <c r="AN58" s="60">
        <v>143</v>
      </c>
      <c r="AO58" s="61">
        <v>295590.54032258067</v>
      </c>
      <c r="AP58" s="58">
        <v>246500</v>
      </c>
      <c r="AQ58" s="59">
        <v>20.04838752746582</v>
      </c>
      <c r="AR58" s="59">
        <v>5</v>
      </c>
      <c r="AS58" s="62">
        <v>0.99906075000762939</v>
      </c>
      <c r="AT58" s="62">
        <v>1</v>
      </c>
      <c r="AU58" s="62">
        <v>0.99138635396957397</v>
      </c>
      <c r="AV58" s="63">
        <v>1</v>
      </c>
      <c r="AW58" s="58">
        <v>337745.6953642384</v>
      </c>
      <c r="AX58" s="58">
        <v>289000</v>
      </c>
      <c r="AY58" s="61">
        <v>345586.36363636365</v>
      </c>
      <c r="AZ58" s="58">
        <v>285000</v>
      </c>
      <c r="BA58" s="59">
        <v>18.160839080810547</v>
      </c>
      <c r="BB58" s="59">
        <v>4</v>
      </c>
      <c r="BC58" s="62">
        <v>1.0154585838317871</v>
      </c>
      <c r="BD58" s="63">
        <v>1.0003334283828735</v>
      </c>
    </row>
    <row r="59" spans="1:56" x14ac:dyDescent="0.25">
      <c r="A59" s="47">
        <v>44562</v>
      </c>
      <c r="B59" s="48">
        <v>59</v>
      </c>
      <c r="C59" s="49">
        <v>68</v>
      </c>
      <c r="D59" s="50">
        <v>0.58410882949829102</v>
      </c>
      <c r="E59" s="49">
        <v>66</v>
      </c>
      <c r="F59" s="49">
        <v>67</v>
      </c>
      <c r="G59" s="49">
        <v>87</v>
      </c>
      <c r="H59" s="51">
        <v>16427984</v>
      </c>
      <c r="I59" s="52">
        <v>278440.40677966102</v>
      </c>
      <c r="J59" s="53">
        <v>239000</v>
      </c>
      <c r="K59" s="54">
        <v>17.694915771484375</v>
      </c>
      <c r="L59" s="54">
        <v>4</v>
      </c>
      <c r="M59" s="55">
        <v>0.98733305931091309</v>
      </c>
      <c r="N59" s="55">
        <v>1</v>
      </c>
      <c r="O59" s="55">
        <v>0.98024201393127441</v>
      </c>
      <c r="P59" s="56">
        <v>1</v>
      </c>
      <c r="Q59" s="52">
        <v>368633.98529411765</v>
      </c>
      <c r="R59" s="53">
        <v>322500</v>
      </c>
      <c r="S59" s="54">
        <v>58.867645263671875</v>
      </c>
      <c r="T59" s="54">
        <v>43.5</v>
      </c>
      <c r="U59" s="55">
        <v>0.98099350929260254</v>
      </c>
      <c r="V59" s="56">
        <v>1</v>
      </c>
      <c r="W59" s="53">
        <v>317571.96969696973</v>
      </c>
      <c r="X59" s="53">
        <v>273000</v>
      </c>
      <c r="Y59" s="52">
        <v>332659.70149253734</v>
      </c>
      <c r="Z59" s="53">
        <v>299500</v>
      </c>
      <c r="AA59" s="54">
        <v>23.776119232177734</v>
      </c>
      <c r="AB59" s="54">
        <v>5</v>
      </c>
      <c r="AC59" s="55">
        <v>0.99947077035903931</v>
      </c>
      <c r="AD59" s="56">
        <v>1</v>
      </c>
      <c r="AE59" s="52">
        <v>309825.27586206899</v>
      </c>
      <c r="AF59" s="53">
        <v>289000</v>
      </c>
      <c r="AG59" s="54">
        <v>26.425287246704102</v>
      </c>
      <c r="AH59" s="54">
        <v>7</v>
      </c>
      <c r="AI59" s="55">
        <v>0.99080979824066162</v>
      </c>
      <c r="AJ59" s="56">
        <v>1</v>
      </c>
      <c r="AK59" s="57">
        <v>59</v>
      </c>
      <c r="AL59" s="58">
        <v>16427984</v>
      </c>
      <c r="AM59" s="59">
        <v>66</v>
      </c>
      <c r="AN59" s="60">
        <v>67</v>
      </c>
      <c r="AO59" s="61">
        <v>278440.40677966102</v>
      </c>
      <c r="AP59" s="58">
        <v>239000</v>
      </c>
      <c r="AQ59" s="59">
        <v>17.694915771484375</v>
      </c>
      <c r="AR59" s="59">
        <v>4</v>
      </c>
      <c r="AS59" s="62">
        <v>0.98733305931091309</v>
      </c>
      <c r="AT59" s="62">
        <v>1</v>
      </c>
      <c r="AU59" s="62">
        <v>0.98024201393127441</v>
      </c>
      <c r="AV59" s="63">
        <v>1</v>
      </c>
      <c r="AW59" s="58">
        <v>317571.96969696973</v>
      </c>
      <c r="AX59" s="58">
        <v>273000</v>
      </c>
      <c r="AY59" s="61">
        <v>332659.70149253734</v>
      </c>
      <c r="AZ59" s="58">
        <v>299500</v>
      </c>
      <c r="BA59" s="59">
        <v>23.776119232177734</v>
      </c>
      <c r="BB59" s="59">
        <v>5</v>
      </c>
      <c r="BC59" s="62">
        <v>0.99947077035903931</v>
      </c>
      <c r="BD59" s="63">
        <v>1</v>
      </c>
    </row>
    <row r="60" spans="1:56" x14ac:dyDescent="0.25">
      <c r="A60" s="47">
        <v>44531</v>
      </c>
      <c r="B60" s="48">
        <v>97</v>
      </c>
      <c r="C60" s="49">
        <v>80</v>
      </c>
      <c r="D60" s="50">
        <v>0.68473607301712036</v>
      </c>
      <c r="E60" s="49">
        <v>68</v>
      </c>
      <c r="F60" s="49">
        <v>71</v>
      </c>
      <c r="G60" s="49">
        <v>77</v>
      </c>
      <c r="H60" s="51">
        <v>29448631</v>
      </c>
      <c r="I60" s="52">
        <v>303594.13402061857</v>
      </c>
      <c r="J60" s="53">
        <v>271000</v>
      </c>
      <c r="K60" s="54">
        <v>16.391752243041992</v>
      </c>
      <c r="L60" s="54">
        <v>5</v>
      </c>
      <c r="M60" s="55">
        <v>1.0070372819900513</v>
      </c>
      <c r="N60" s="55">
        <v>1</v>
      </c>
      <c r="O60" s="55">
        <v>0.99823528528213501</v>
      </c>
      <c r="P60" s="56">
        <v>1</v>
      </c>
      <c r="Q60" s="52">
        <v>346581.07500000001</v>
      </c>
      <c r="R60" s="53">
        <v>312400</v>
      </c>
      <c r="S60" s="54">
        <v>55.325000762939453</v>
      </c>
      <c r="T60" s="54">
        <v>39</v>
      </c>
      <c r="U60" s="55">
        <v>0.98357737064361572</v>
      </c>
      <c r="V60" s="56">
        <v>1</v>
      </c>
      <c r="W60" s="53">
        <v>269169.1176470588</v>
      </c>
      <c r="X60" s="53">
        <v>227450</v>
      </c>
      <c r="Y60" s="52">
        <v>285362.661971831</v>
      </c>
      <c r="Z60" s="53">
        <v>263500</v>
      </c>
      <c r="AA60" s="54">
        <v>14.760563850402832</v>
      </c>
      <c r="AB60" s="54">
        <v>5</v>
      </c>
      <c r="AC60" s="55">
        <v>0.98002815246582031</v>
      </c>
      <c r="AD60" s="56">
        <v>1</v>
      </c>
      <c r="AE60" s="52">
        <v>293069.45454545453</v>
      </c>
      <c r="AF60" s="53">
        <v>234900</v>
      </c>
      <c r="AG60" s="54">
        <v>23</v>
      </c>
      <c r="AH60" s="54">
        <v>9</v>
      </c>
      <c r="AI60" s="55">
        <v>0.9918254017829895</v>
      </c>
      <c r="AJ60" s="56">
        <v>1</v>
      </c>
      <c r="AK60" s="57">
        <v>1402</v>
      </c>
      <c r="AL60" s="58">
        <v>412093238</v>
      </c>
      <c r="AM60" s="59">
        <v>1583</v>
      </c>
      <c r="AN60" s="60">
        <v>1396</v>
      </c>
      <c r="AO60" s="61">
        <v>293932.40941512125</v>
      </c>
      <c r="AP60" s="58">
        <v>254120</v>
      </c>
      <c r="AQ60" s="59">
        <v>13.787446975708008</v>
      </c>
      <c r="AR60" s="59">
        <v>4</v>
      </c>
      <c r="AS60" s="62">
        <v>1.0135996341705322</v>
      </c>
      <c r="AT60" s="62">
        <v>1</v>
      </c>
      <c r="AU60" s="62">
        <v>1.0048283338546753</v>
      </c>
      <c r="AV60" s="63">
        <v>1</v>
      </c>
      <c r="AW60" s="58">
        <v>292055.19835754897</v>
      </c>
      <c r="AX60" s="58">
        <v>249900</v>
      </c>
      <c r="AY60" s="61">
        <v>293236.8517191977</v>
      </c>
      <c r="AZ60" s="58">
        <v>249900</v>
      </c>
      <c r="BA60" s="59">
        <v>13.126791000366211</v>
      </c>
      <c r="BB60" s="59">
        <v>4</v>
      </c>
      <c r="BC60" s="62">
        <v>1.0048519372940063</v>
      </c>
      <c r="BD60" s="63">
        <v>1</v>
      </c>
    </row>
    <row r="61" spans="1:56" x14ac:dyDescent="0.25">
      <c r="A61" s="47">
        <v>44501</v>
      </c>
      <c r="B61" s="48">
        <v>110</v>
      </c>
      <c r="C61" s="49">
        <v>92</v>
      </c>
      <c r="D61" s="50">
        <v>0.77911078929901123</v>
      </c>
      <c r="E61" s="49">
        <v>89</v>
      </c>
      <c r="F61" s="49">
        <v>89</v>
      </c>
      <c r="G61" s="49">
        <v>119</v>
      </c>
      <c r="H61" s="51">
        <v>34029769</v>
      </c>
      <c r="I61" s="52">
        <v>309361.53636363638</v>
      </c>
      <c r="J61" s="53">
        <v>266000</v>
      </c>
      <c r="K61" s="54">
        <v>19.527273178100586</v>
      </c>
      <c r="L61" s="54">
        <v>5</v>
      </c>
      <c r="M61" s="55">
        <v>1.0001574754714966</v>
      </c>
      <c r="N61" s="55">
        <v>1</v>
      </c>
      <c r="O61" s="55">
        <v>0.98283427953720093</v>
      </c>
      <c r="P61" s="56">
        <v>1</v>
      </c>
      <c r="Q61" s="52">
        <v>325369.67391304346</v>
      </c>
      <c r="R61" s="53">
        <v>284975</v>
      </c>
      <c r="S61" s="54">
        <v>47.326087951660156</v>
      </c>
      <c r="T61" s="54">
        <v>32</v>
      </c>
      <c r="U61" s="55">
        <v>0.98106288909912109</v>
      </c>
      <c r="V61" s="56">
        <v>1</v>
      </c>
      <c r="W61" s="53">
        <v>264691.55056179775</v>
      </c>
      <c r="X61" s="53">
        <v>234900</v>
      </c>
      <c r="Y61" s="52">
        <v>287449.42696629214</v>
      </c>
      <c r="Z61" s="53">
        <v>234900</v>
      </c>
      <c r="AA61" s="54">
        <v>21.65168571472168</v>
      </c>
      <c r="AB61" s="54">
        <v>6</v>
      </c>
      <c r="AC61" s="55">
        <v>0.99714177846908569</v>
      </c>
      <c r="AD61" s="56">
        <v>1</v>
      </c>
      <c r="AE61" s="52">
        <v>304883.18487394956</v>
      </c>
      <c r="AF61" s="53">
        <v>260000</v>
      </c>
      <c r="AG61" s="54">
        <v>22.512605667114258</v>
      </c>
      <c r="AH61" s="54">
        <v>7</v>
      </c>
      <c r="AI61" s="55">
        <v>0.98870748281478882</v>
      </c>
      <c r="AJ61" s="56">
        <v>1</v>
      </c>
      <c r="AK61" s="57">
        <v>1305</v>
      </c>
      <c r="AL61" s="58">
        <v>382644607</v>
      </c>
      <c r="AM61" s="59">
        <v>1515</v>
      </c>
      <c r="AN61" s="60">
        <v>1325</v>
      </c>
      <c r="AO61" s="61">
        <v>293214.25823754788</v>
      </c>
      <c r="AP61" s="58">
        <v>253000</v>
      </c>
      <c r="AQ61" s="59">
        <v>13.593870162963867</v>
      </c>
      <c r="AR61" s="59">
        <v>3</v>
      </c>
      <c r="AS61" s="62">
        <v>1.014087438583374</v>
      </c>
      <c r="AT61" s="62">
        <v>1</v>
      </c>
      <c r="AU61" s="62">
        <v>1.0053187608718872</v>
      </c>
      <c r="AV61" s="63">
        <v>1</v>
      </c>
      <c r="AW61" s="58">
        <v>293082.42838283826</v>
      </c>
      <c r="AX61" s="58">
        <v>249900</v>
      </c>
      <c r="AY61" s="61">
        <v>293658.78943396226</v>
      </c>
      <c r="AZ61" s="58">
        <v>249900</v>
      </c>
      <c r="BA61" s="59">
        <v>13.03924560546875</v>
      </c>
      <c r="BB61" s="59">
        <v>4</v>
      </c>
      <c r="BC61" s="62">
        <v>1.0061830282211304</v>
      </c>
      <c r="BD61" s="63">
        <v>1</v>
      </c>
    </row>
    <row r="62" spans="1:56" x14ac:dyDescent="0.25">
      <c r="A62" s="47">
        <v>44470</v>
      </c>
      <c r="B62" s="48">
        <v>107</v>
      </c>
      <c r="C62" s="49">
        <v>111</v>
      </c>
      <c r="D62" s="50">
        <v>0.93935120105743408</v>
      </c>
      <c r="E62" s="49">
        <v>106</v>
      </c>
      <c r="F62" s="49">
        <v>103</v>
      </c>
      <c r="G62" s="49">
        <v>132</v>
      </c>
      <c r="H62" s="51">
        <v>28808950</v>
      </c>
      <c r="I62" s="52">
        <v>269242.523364486</v>
      </c>
      <c r="J62" s="53">
        <v>230000</v>
      </c>
      <c r="K62" s="54">
        <v>14.607476234436035</v>
      </c>
      <c r="L62" s="54">
        <v>5</v>
      </c>
      <c r="M62" s="55">
        <v>0.99128121137619019</v>
      </c>
      <c r="N62" s="55">
        <v>1</v>
      </c>
      <c r="O62" s="55">
        <v>0.97648996114730835</v>
      </c>
      <c r="P62" s="56">
        <v>1</v>
      </c>
      <c r="Q62" s="52">
        <v>352207.71171171172</v>
      </c>
      <c r="R62" s="53">
        <v>299500</v>
      </c>
      <c r="S62" s="54">
        <v>47.43243408203125</v>
      </c>
      <c r="T62" s="54">
        <v>34</v>
      </c>
      <c r="U62" s="55">
        <v>0.9789460301399231</v>
      </c>
      <c r="V62" s="56">
        <v>1</v>
      </c>
      <c r="W62" s="53">
        <v>303179.15094339621</v>
      </c>
      <c r="X62" s="53">
        <v>275450</v>
      </c>
      <c r="Y62" s="52">
        <v>296520.53398058255</v>
      </c>
      <c r="Z62" s="53">
        <v>274900</v>
      </c>
      <c r="AA62" s="54">
        <v>19.786407470703125</v>
      </c>
      <c r="AB62" s="54">
        <v>6</v>
      </c>
      <c r="AC62" s="55">
        <v>0.98266857862472534</v>
      </c>
      <c r="AD62" s="56">
        <v>1</v>
      </c>
      <c r="AE62" s="52">
        <v>301827.22727272729</v>
      </c>
      <c r="AF62" s="53">
        <v>272950</v>
      </c>
      <c r="AG62" s="54">
        <v>18.931297302246094</v>
      </c>
      <c r="AH62" s="54">
        <v>5</v>
      </c>
      <c r="AI62" s="55">
        <v>0.9852866530418396</v>
      </c>
      <c r="AJ62" s="56">
        <v>1</v>
      </c>
      <c r="AK62" s="57">
        <v>1195</v>
      </c>
      <c r="AL62" s="58">
        <v>348614838</v>
      </c>
      <c r="AM62" s="59">
        <v>1426</v>
      </c>
      <c r="AN62" s="60">
        <v>1236</v>
      </c>
      <c r="AO62" s="61">
        <v>291727.89790794981</v>
      </c>
      <c r="AP62" s="58">
        <v>252000</v>
      </c>
      <c r="AQ62" s="59">
        <v>13.047698974609375</v>
      </c>
      <c r="AR62" s="59">
        <v>3</v>
      </c>
      <c r="AS62" s="62">
        <v>1.0153696537017822</v>
      </c>
      <c r="AT62" s="62">
        <v>1.0002501010894775</v>
      </c>
      <c r="AU62" s="62">
        <v>1.0073901414871216</v>
      </c>
      <c r="AV62" s="63">
        <v>1</v>
      </c>
      <c r="AW62" s="58">
        <v>294854.36956521741</v>
      </c>
      <c r="AX62" s="58">
        <v>249900</v>
      </c>
      <c r="AY62" s="61">
        <v>294105.90372168284</v>
      </c>
      <c r="AZ62" s="58">
        <v>249900</v>
      </c>
      <c r="BA62" s="59">
        <v>12.419094085693359</v>
      </c>
      <c r="BB62" s="59">
        <v>3</v>
      </c>
      <c r="BC62" s="62">
        <v>1.0068346261978149</v>
      </c>
      <c r="BD62" s="63">
        <v>1</v>
      </c>
    </row>
    <row r="63" spans="1:56" x14ac:dyDescent="0.25">
      <c r="A63" s="47">
        <v>44440</v>
      </c>
      <c r="B63" s="48">
        <v>108</v>
      </c>
      <c r="C63" s="49">
        <v>120</v>
      </c>
      <c r="D63" s="50">
        <v>1.0041841268539429</v>
      </c>
      <c r="E63" s="49">
        <v>140</v>
      </c>
      <c r="F63" s="49">
        <v>111</v>
      </c>
      <c r="G63" s="49">
        <v>134</v>
      </c>
      <c r="H63" s="51">
        <v>29610406</v>
      </c>
      <c r="I63" s="52">
        <v>274170.4259259259</v>
      </c>
      <c r="J63" s="53">
        <v>245000</v>
      </c>
      <c r="K63" s="54">
        <v>12.722222328186035</v>
      </c>
      <c r="L63" s="54">
        <v>4</v>
      </c>
      <c r="M63" s="55">
        <v>0.99529260396957397</v>
      </c>
      <c r="N63" s="55">
        <v>1</v>
      </c>
      <c r="O63" s="55">
        <v>0.97798848152160645</v>
      </c>
      <c r="P63" s="56">
        <v>1</v>
      </c>
      <c r="Q63" s="52">
        <v>330402.375</v>
      </c>
      <c r="R63" s="53">
        <v>288600</v>
      </c>
      <c r="S63" s="54">
        <v>41.316665649414063</v>
      </c>
      <c r="T63" s="54">
        <v>25</v>
      </c>
      <c r="U63" s="55">
        <v>0.97580033540725708</v>
      </c>
      <c r="V63" s="56">
        <v>1</v>
      </c>
      <c r="W63" s="53">
        <v>306491.67857142858</v>
      </c>
      <c r="X63" s="53">
        <v>269500</v>
      </c>
      <c r="Y63" s="52">
        <v>294313.05405405408</v>
      </c>
      <c r="Z63" s="53">
        <v>245000</v>
      </c>
      <c r="AA63" s="54">
        <v>13.963963508605957</v>
      </c>
      <c r="AB63" s="54">
        <v>5</v>
      </c>
      <c r="AC63" s="55">
        <v>0.97507601976394653</v>
      </c>
      <c r="AD63" s="56">
        <v>1</v>
      </c>
      <c r="AE63" s="52">
        <v>292466</v>
      </c>
      <c r="AF63" s="53">
        <v>242500</v>
      </c>
      <c r="AG63" s="54">
        <v>17.917293548583984</v>
      </c>
      <c r="AH63" s="54">
        <v>6</v>
      </c>
      <c r="AI63" s="55">
        <v>0.98332822322845459</v>
      </c>
      <c r="AJ63" s="56">
        <v>1</v>
      </c>
      <c r="AK63" s="57">
        <v>1088</v>
      </c>
      <c r="AL63" s="58">
        <v>319805888</v>
      </c>
      <c r="AM63" s="59">
        <v>1320</v>
      </c>
      <c r="AN63" s="60">
        <v>1133</v>
      </c>
      <c r="AO63" s="61">
        <v>293939.23529411765</v>
      </c>
      <c r="AP63" s="58">
        <v>255000</v>
      </c>
      <c r="AQ63" s="59">
        <v>12.894301414489746</v>
      </c>
      <c r="AR63" s="59">
        <v>3</v>
      </c>
      <c r="AS63" s="62">
        <v>1.0177386999130249</v>
      </c>
      <c r="AT63" s="62">
        <v>1.0007925033569336</v>
      </c>
      <c r="AU63" s="62">
        <v>1.010400652885437</v>
      </c>
      <c r="AV63" s="63">
        <v>1.0004085302352905</v>
      </c>
      <c r="AW63" s="58">
        <v>294185.86439393938</v>
      </c>
      <c r="AX63" s="58">
        <v>249900</v>
      </c>
      <c r="AY63" s="61">
        <v>293886.39187996468</v>
      </c>
      <c r="AZ63" s="58">
        <v>249900</v>
      </c>
      <c r="BA63" s="59">
        <v>11.749338150024414</v>
      </c>
      <c r="BB63" s="59">
        <v>3</v>
      </c>
      <c r="BC63" s="62">
        <v>1.0090334415435791</v>
      </c>
      <c r="BD63" s="63">
        <v>1.0003334283828735</v>
      </c>
    </row>
    <row r="64" spans="1:56" x14ac:dyDescent="0.25">
      <c r="A64" s="47">
        <v>44409</v>
      </c>
      <c r="B64" s="48">
        <v>146</v>
      </c>
      <c r="C64" s="49">
        <v>117</v>
      </c>
      <c r="D64" s="50">
        <v>0.97635602951049805</v>
      </c>
      <c r="E64" s="49">
        <v>143</v>
      </c>
      <c r="F64" s="49">
        <v>129</v>
      </c>
      <c r="G64" s="49">
        <v>135</v>
      </c>
      <c r="H64" s="51">
        <v>46900090</v>
      </c>
      <c r="I64" s="52">
        <v>321233.49315068492</v>
      </c>
      <c r="J64" s="53">
        <v>255000</v>
      </c>
      <c r="K64" s="54">
        <v>13.102739334106445</v>
      </c>
      <c r="L64" s="54">
        <v>4</v>
      </c>
      <c r="M64" s="55">
        <v>1.017134428024292</v>
      </c>
      <c r="N64" s="55">
        <v>1</v>
      </c>
      <c r="O64" s="55">
        <v>1.0101358890533447</v>
      </c>
      <c r="P64" s="56">
        <v>1</v>
      </c>
      <c r="Q64" s="52">
        <v>317742.80341880344</v>
      </c>
      <c r="R64" s="53">
        <v>249900</v>
      </c>
      <c r="S64" s="54">
        <v>44.572650909423828</v>
      </c>
      <c r="T64" s="54">
        <v>32</v>
      </c>
      <c r="U64" s="55">
        <v>0.96655672788619995</v>
      </c>
      <c r="V64" s="56">
        <v>1</v>
      </c>
      <c r="W64" s="53">
        <v>285087.986013986</v>
      </c>
      <c r="X64" s="53">
        <v>230000</v>
      </c>
      <c r="Y64" s="52">
        <v>295668.61240310076</v>
      </c>
      <c r="Z64" s="53">
        <v>253000</v>
      </c>
      <c r="AA64" s="54">
        <v>14.434108734130859</v>
      </c>
      <c r="AB64" s="54">
        <v>4</v>
      </c>
      <c r="AC64" s="55">
        <v>0.98077356815338135</v>
      </c>
      <c r="AD64" s="56">
        <v>1</v>
      </c>
      <c r="AE64" s="52">
        <v>292173.94814814813</v>
      </c>
      <c r="AF64" s="53">
        <v>249900</v>
      </c>
      <c r="AG64" s="54">
        <v>15.600000381469727</v>
      </c>
      <c r="AH64" s="54">
        <v>4</v>
      </c>
      <c r="AI64" s="55">
        <v>0.98387914896011353</v>
      </c>
      <c r="AJ64" s="56">
        <v>1</v>
      </c>
      <c r="AK64" s="57">
        <v>980</v>
      </c>
      <c r="AL64" s="58">
        <v>290195482</v>
      </c>
      <c r="AM64" s="59">
        <v>1180</v>
      </c>
      <c r="AN64" s="60">
        <v>1022</v>
      </c>
      <c r="AO64" s="61">
        <v>296117.8387755102</v>
      </c>
      <c r="AP64" s="58">
        <v>255000</v>
      </c>
      <c r="AQ64" s="59">
        <v>12.913265228271484</v>
      </c>
      <c r="AR64" s="59">
        <v>3</v>
      </c>
      <c r="AS64" s="62">
        <v>1.0202122926712036</v>
      </c>
      <c r="AT64" s="62">
        <v>1.0067836046218872</v>
      </c>
      <c r="AU64" s="62">
        <v>1.0139726400375366</v>
      </c>
      <c r="AV64" s="63">
        <v>1.0045421123504639</v>
      </c>
      <c r="AW64" s="58">
        <v>292725.85254237289</v>
      </c>
      <c r="AX64" s="58">
        <v>249900</v>
      </c>
      <c r="AY64" s="61">
        <v>293840.05185909983</v>
      </c>
      <c r="AZ64" s="58">
        <v>249900</v>
      </c>
      <c r="BA64" s="59">
        <v>11.508806228637695</v>
      </c>
      <c r="BB64" s="59">
        <v>3</v>
      </c>
      <c r="BC64" s="62">
        <v>1.0126883983612061</v>
      </c>
      <c r="BD64" s="63">
        <v>1.0034656524658203</v>
      </c>
    </row>
    <row r="65" spans="1:56" x14ac:dyDescent="0.25">
      <c r="A65" s="47">
        <v>44378</v>
      </c>
      <c r="B65" s="48">
        <v>171</v>
      </c>
      <c r="C65" s="49">
        <v>132</v>
      </c>
      <c r="D65" s="50">
        <v>1.1147079467773438</v>
      </c>
      <c r="E65" s="49">
        <v>175</v>
      </c>
      <c r="F65" s="49">
        <v>118</v>
      </c>
      <c r="G65" s="49">
        <v>152</v>
      </c>
      <c r="H65" s="51">
        <v>50416363</v>
      </c>
      <c r="I65" s="52">
        <v>294832.5321637427</v>
      </c>
      <c r="J65" s="53">
        <v>260000</v>
      </c>
      <c r="K65" s="54">
        <v>5.9941520690917969</v>
      </c>
      <c r="L65" s="54">
        <v>3</v>
      </c>
      <c r="M65" s="55">
        <v>1.0272189378738403</v>
      </c>
      <c r="N65" s="55">
        <v>1.01902174949646</v>
      </c>
      <c r="O65" s="55">
        <v>1.0206605195999146</v>
      </c>
      <c r="P65" s="56">
        <v>1.01902174949646</v>
      </c>
      <c r="Q65" s="52">
        <v>351417.53030303027</v>
      </c>
      <c r="R65" s="53">
        <v>299450</v>
      </c>
      <c r="S65" s="54">
        <v>36.037879943847656</v>
      </c>
      <c r="T65" s="54">
        <v>18</v>
      </c>
      <c r="U65" s="55">
        <v>0.97618645429611206</v>
      </c>
      <c r="V65" s="56">
        <v>1</v>
      </c>
      <c r="W65" s="53">
        <v>304623.2457142857</v>
      </c>
      <c r="X65" s="53">
        <v>265000</v>
      </c>
      <c r="Y65" s="52">
        <v>308835.59322033898</v>
      </c>
      <c r="Z65" s="53">
        <v>252450</v>
      </c>
      <c r="AA65" s="54">
        <v>11.93220329284668</v>
      </c>
      <c r="AB65" s="54">
        <v>3</v>
      </c>
      <c r="AC65" s="55">
        <v>1.0094389915466309</v>
      </c>
      <c r="AD65" s="56">
        <v>1.0050222873687744</v>
      </c>
      <c r="AE65" s="52">
        <v>318223.0263157895</v>
      </c>
      <c r="AF65" s="53">
        <v>255000</v>
      </c>
      <c r="AG65" s="54">
        <v>14.25</v>
      </c>
      <c r="AH65" s="54">
        <v>4</v>
      </c>
      <c r="AI65" s="55">
        <v>0.9932548999786377</v>
      </c>
      <c r="AJ65" s="56">
        <v>1</v>
      </c>
      <c r="AK65" s="57">
        <v>834</v>
      </c>
      <c r="AL65" s="58">
        <v>243295392</v>
      </c>
      <c r="AM65" s="59">
        <v>1037</v>
      </c>
      <c r="AN65" s="60">
        <v>893</v>
      </c>
      <c r="AO65" s="61">
        <v>291721.09352517984</v>
      </c>
      <c r="AP65" s="58">
        <v>255000</v>
      </c>
      <c r="AQ65" s="59">
        <v>12.880095481872559</v>
      </c>
      <c r="AR65" s="59">
        <v>3</v>
      </c>
      <c r="AS65" s="62">
        <v>1.0207511186599731</v>
      </c>
      <c r="AT65" s="62">
        <v>1.0082459449768066</v>
      </c>
      <c r="AU65" s="62">
        <v>1.0146442651748657</v>
      </c>
      <c r="AV65" s="63">
        <v>1.0072218179702759</v>
      </c>
      <c r="AW65" s="58">
        <v>293779.09739633556</v>
      </c>
      <c r="AX65" s="58">
        <v>249900</v>
      </c>
      <c r="AY65" s="61">
        <v>293575.90369540872</v>
      </c>
      <c r="AZ65" s="58">
        <v>249000</v>
      </c>
      <c r="BA65" s="59">
        <v>11.086226463317871</v>
      </c>
      <c r="BB65" s="59">
        <v>3</v>
      </c>
      <c r="BC65" s="62">
        <v>1.017298698425293</v>
      </c>
      <c r="BD65" s="63">
        <v>1.010627269744873</v>
      </c>
    </row>
    <row r="66" spans="1:56" x14ac:dyDescent="0.25">
      <c r="A66" s="47">
        <v>44348</v>
      </c>
      <c r="B66" s="48">
        <v>161</v>
      </c>
      <c r="C66" s="49">
        <v>101</v>
      </c>
      <c r="D66" s="50">
        <v>0.8571428656578064</v>
      </c>
      <c r="E66" s="49">
        <v>173</v>
      </c>
      <c r="F66" s="49">
        <v>127</v>
      </c>
      <c r="G66" s="49">
        <v>204</v>
      </c>
      <c r="H66" s="51">
        <v>48716746</v>
      </c>
      <c r="I66" s="52">
        <v>302588.48447204969</v>
      </c>
      <c r="J66" s="53">
        <v>269000</v>
      </c>
      <c r="K66" s="54">
        <v>8.3167705535888672</v>
      </c>
      <c r="L66" s="54">
        <v>3</v>
      </c>
      <c r="M66" s="55">
        <v>1.03171706199646</v>
      </c>
      <c r="N66" s="55">
        <v>1.0238465070724487</v>
      </c>
      <c r="O66" s="55">
        <v>1.0255728960037231</v>
      </c>
      <c r="P66" s="56">
        <v>1.0230414867401123</v>
      </c>
      <c r="Q66" s="52">
        <v>380653.72277227725</v>
      </c>
      <c r="R66" s="53">
        <v>299000</v>
      </c>
      <c r="S66" s="54">
        <v>44.851486206054688</v>
      </c>
      <c r="T66" s="54">
        <v>20</v>
      </c>
      <c r="U66" s="55">
        <v>0.97971862554550171</v>
      </c>
      <c r="V66" s="56">
        <v>1</v>
      </c>
      <c r="W66" s="53">
        <v>297223.26011560694</v>
      </c>
      <c r="X66" s="53">
        <v>260000</v>
      </c>
      <c r="Y66" s="52">
        <v>283273.44094488188</v>
      </c>
      <c r="Z66" s="53">
        <v>245000</v>
      </c>
      <c r="AA66" s="54">
        <v>6.2598423957824707</v>
      </c>
      <c r="AB66" s="54">
        <v>4</v>
      </c>
      <c r="AC66" s="55">
        <v>1.0163404941558838</v>
      </c>
      <c r="AD66" s="56">
        <v>1.0178571939468384</v>
      </c>
      <c r="AE66" s="52">
        <v>279565.81862745096</v>
      </c>
      <c r="AF66" s="53">
        <v>249900</v>
      </c>
      <c r="AG66" s="54">
        <v>10.049019813537598</v>
      </c>
      <c r="AH66" s="54">
        <v>4</v>
      </c>
      <c r="AI66" s="55">
        <v>0.99676305055618286</v>
      </c>
      <c r="AJ66" s="56">
        <v>1</v>
      </c>
      <c r="AK66" s="57">
        <v>663</v>
      </c>
      <c r="AL66" s="58">
        <v>192879029</v>
      </c>
      <c r="AM66" s="59">
        <v>862</v>
      </c>
      <c r="AN66" s="60">
        <v>775</v>
      </c>
      <c r="AO66" s="61">
        <v>290918.59577677224</v>
      </c>
      <c r="AP66" s="58">
        <v>252000</v>
      </c>
      <c r="AQ66" s="59">
        <v>14.656108856201172</v>
      </c>
      <c r="AR66" s="59">
        <v>3</v>
      </c>
      <c r="AS66" s="62">
        <v>1.0190829038619995</v>
      </c>
      <c r="AT66" s="62">
        <v>1.0034387111663818</v>
      </c>
      <c r="AU66" s="62">
        <v>1.0130925178527832</v>
      </c>
      <c r="AV66" s="63">
        <v>1.0004763603210449</v>
      </c>
      <c r="AW66" s="58">
        <v>291577.55916473316</v>
      </c>
      <c r="AX66" s="58">
        <v>249450</v>
      </c>
      <c r="AY66" s="61">
        <v>291252.49290322582</v>
      </c>
      <c r="AZ66" s="58">
        <v>247000</v>
      </c>
      <c r="BA66" s="59">
        <v>10.957419395446777</v>
      </c>
      <c r="BB66" s="59">
        <v>3</v>
      </c>
      <c r="BC66" s="62">
        <v>1.0184954404830933</v>
      </c>
      <c r="BD66" s="63">
        <v>1.0108534097671509</v>
      </c>
    </row>
    <row r="67" spans="1:56" x14ac:dyDescent="0.25">
      <c r="A67" s="47">
        <v>44317</v>
      </c>
      <c r="B67" s="48">
        <v>151</v>
      </c>
      <c r="C67" s="49">
        <v>80</v>
      </c>
      <c r="D67" s="50">
        <v>0.67700988054275513</v>
      </c>
      <c r="E67" s="49">
        <v>147</v>
      </c>
      <c r="F67" s="49">
        <v>146</v>
      </c>
      <c r="G67" s="49">
        <v>223</v>
      </c>
      <c r="H67" s="51">
        <v>47737852</v>
      </c>
      <c r="I67" s="52">
        <v>316144.71523178805</v>
      </c>
      <c r="J67" s="53">
        <v>282500</v>
      </c>
      <c r="K67" s="54">
        <v>5.8675498962402344</v>
      </c>
      <c r="L67" s="54">
        <v>3</v>
      </c>
      <c r="M67" s="55">
        <v>1.0276800394058228</v>
      </c>
      <c r="N67" s="55">
        <v>1.0133333206176758</v>
      </c>
      <c r="O67" s="55">
        <v>1.0238883495330811</v>
      </c>
      <c r="P67" s="56">
        <v>1.0120482444763184</v>
      </c>
      <c r="Q67" s="52">
        <v>355119.28749999998</v>
      </c>
      <c r="R67" s="53">
        <v>269450</v>
      </c>
      <c r="S67" s="54">
        <v>49.674999237060547</v>
      </c>
      <c r="T67" s="54">
        <v>29.5</v>
      </c>
      <c r="U67" s="55">
        <v>0.98072314262390137</v>
      </c>
      <c r="V67" s="56">
        <v>1</v>
      </c>
      <c r="W67" s="53">
        <v>291383.68707482994</v>
      </c>
      <c r="X67" s="53">
        <v>249900</v>
      </c>
      <c r="Y67" s="52">
        <v>291036.98630136985</v>
      </c>
      <c r="Z67" s="53">
        <v>246950</v>
      </c>
      <c r="AA67" s="54">
        <v>7.4863014221191406</v>
      </c>
      <c r="AB67" s="54">
        <v>3</v>
      </c>
      <c r="AC67" s="55">
        <v>1.0312511920928955</v>
      </c>
      <c r="AD67" s="56">
        <v>1.0242691040039063</v>
      </c>
      <c r="AE67" s="52">
        <v>293964.79820627801</v>
      </c>
      <c r="AF67" s="53">
        <v>250000</v>
      </c>
      <c r="AG67" s="54">
        <v>8.8026905059814453</v>
      </c>
      <c r="AH67" s="54">
        <v>3</v>
      </c>
      <c r="AI67" s="55">
        <v>0.99456894397735596</v>
      </c>
      <c r="AJ67" s="56">
        <v>1</v>
      </c>
      <c r="AK67" s="57">
        <v>502</v>
      </c>
      <c r="AL67" s="58">
        <v>144162283</v>
      </c>
      <c r="AM67" s="59">
        <v>689</v>
      </c>
      <c r="AN67" s="60">
        <v>648</v>
      </c>
      <c r="AO67" s="61">
        <v>287175.86254980078</v>
      </c>
      <c r="AP67" s="58">
        <v>250000</v>
      </c>
      <c r="AQ67" s="59">
        <v>16.689243316650391</v>
      </c>
      <c r="AR67" s="59">
        <v>3</v>
      </c>
      <c r="AS67" s="62">
        <v>1.0150309801101685</v>
      </c>
      <c r="AT67" s="62">
        <v>1</v>
      </c>
      <c r="AU67" s="62">
        <v>1.0090899467468262</v>
      </c>
      <c r="AV67" s="63">
        <v>1</v>
      </c>
      <c r="AW67" s="58">
        <v>290159.9883889695</v>
      </c>
      <c r="AX67" s="58">
        <v>248500</v>
      </c>
      <c r="AY67" s="61">
        <v>292816.28858024691</v>
      </c>
      <c r="AZ67" s="58">
        <v>247500</v>
      </c>
      <c r="BA67" s="59">
        <v>11.878086090087891</v>
      </c>
      <c r="BB67" s="59">
        <v>3</v>
      </c>
      <c r="BC67" s="62">
        <v>1.0189177989959717</v>
      </c>
      <c r="BD67" s="63">
        <v>1.009064793586731</v>
      </c>
    </row>
    <row r="68" spans="1:56" x14ac:dyDescent="0.25">
      <c r="A68" s="47">
        <v>44287</v>
      </c>
      <c r="B68" s="48">
        <v>135</v>
      </c>
      <c r="C68" s="49">
        <v>84</v>
      </c>
      <c r="D68" s="50">
        <v>0.72779786586761475</v>
      </c>
      <c r="E68" s="49">
        <v>202</v>
      </c>
      <c r="F68" s="49">
        <v>180</v>
      </c>
      <c r="G68" s="49">
        <v>230</v>
      </c>
      <c r="H68" s="51">
        <v>38567682</v>
      </c>
      <c r="I68" s="52">
        <v>285686.53333333333</v>
      </c>
      <c r="J68" s="53">
        <v>237000</v>
      </c>
      <c r="K68" s="54">
        <v>13.12592601776123</v>
      </c>
      <c r="L68" s="54">
        <v>3</v>
      </c>
      <c r="M68" s="55">
        <v>1.0294125080108643</v>
      </c>
      <c r="N68" s="55">
        <v>1.0146480798721313</v>
      </c>
      <c r="O68" s="55">
        <v>1.0283100605010986</v>
      </c>
      <c r="P68" s="56">
        <v>1.0178571939468384</v>
      </c>
      <c r="Q68" s="52">
        <v>350456.73809523811</v>
      </c>
      <c r="R68" s="53">
        <v>269900</v>
      </c>
      <c r="S68" s="54">
        <v>39.392856597900391</v>
      </c>
      <c r="T68" s="54">
        <v>15</v>
      </c>
      <c r="U68" s="55">
        <v>0.9818882942199707</v>
      </c>
      <c r="V68" s="56">
        <v>1</v>
      </c>
      <c r="W68" s="53">
        <v>280459.77722772275</v>
      </c>
      <c r="X68" s="53">
        <v>255500</v>
      </c>
      <c r="Y68" s="52">
        <v>296313.97222222225</v>
      </c>
      <c r="Z68" s="53">
        <v>259900</v>
      </c>
      <c r="AA68" s="54">
        <v>5.3111109733581543</v>
      </c>
      <c r="AB68" s="54">
        <v>3</v>
      </c>
      <c r="AC68" s="55">
        <v>1.0304949283599854</v>
      </c>
      <c r="AD68" s="56">
        <v>1.0240719318389893</v>
      </c>
      <c r="AE68" s="52">
        <v>315956.08695652173</v>
      </c>
      <c r="AF68" s="53">
        <v>269500</v>
      </c>
      <c r="AG68" s="54">
        <v>8.8913040161132813</v>
      </c>
      <c r="AH68" s="54">
        <v>3</v>
      </c>
      <c r="AI68" s="55">
        <v>0.99591332674026489</v>
      </c>
      <c r="AJ68" s="56">
        <v>1</v>
      </c>
      <c r="AK68" s="57">
        <v>351</v>
      </c>
      <c r="AL68" s="58">
        <v>96424431</v>
      </c>
      <c r="AM68" s="59">
        <v>542</v>
      </c>
      <c r="AN68" s="60">
        <v>502</v>
      </c>
      <c r="AO68" s="61">
        <v>274713.47863247863</v>
      </c>
      <c r="AP68" s="58">
        <v>236000</v>
      </c>
      <c r="AQ68" s="59">
        <v>21.344728469848633</v>
      </c>
      <c r="AR68" s="59">
        <v>3</v>
      </c>
      <c r="AS68" s="62">
        <v>1.0095893144607544</v>
      </c>
      <c r="AT68" s="62">
        <v>1</v>
      </c>
      <c r="AU68" s="62">
        <v>1.0027235746383667</v>
      </c>
      <c r="AV68" s="63">
        <v>1</v>
      </c>
      <c r="AW68" s="58">
        <v>289828.09963099629</v>
      </c>
      <c r="AX68" s="58">
        <v>246000</v>
      </c>
      <c r="AY68" s="61">
        <v>293333.77490039839</v>
      </c>
      <c r="AZ68" s="58">
        <v>247500</v>
      </c>
      <c r="BA68" s="59">
        <v>13.155378341674805</v>
      </c>
      <c r="BB68" s="59">
        <v>3</v>
      </c>
      <c r="BC68" s="62">
        <v>1.0153307914733887</v>
      </c>
      <c r="BD68" s="63">
        <v>1.0054856538772583</v>
      </c>
    </row>
    <row r="69" spans="1:56" x14ac:dyDescent="0.25">
      <c r="A69" s="47">
        <v>44256</v>
      </c>
      <c r="B69" s="48">
        <v>80</v>
      </c>
      <c r="C69" s="49">
        <v>74</v>
      </c>
      <c r="D69" s="50">
        <v>0.64441215991973877</v>
      </c>
      <c r="E69" s="49">
        <v>173</v>
      </c>
      <c r="F69" s="49">
        <v>164</v>
      </c>
      <c r="G69" s="49">
        <v>177</v>
      </c>
      <c r="H69" s="51">
        <v>23393349</v>
      </c>
      <c r="I69" s="52">
        <v>292416.86249999999</v>
      </c>
      <c r="J69" s="53">
        <v>246250</v>
      </c>
      <c r="K69" s="54">
        <v>23.637500762939453</v>
      </c>
      <c r="L69" s="54">
        <v>3.5</v>
      </c>
      <c r="M69" s="55">
        <v>1.0029702186584473</v>
      </c>
      <c r="N69" s="55">
        <v>1</v>
      </c>
      <c r="O69" s="55">
        <v>0.99610155820846558</v>
      </c>
      <c r="P69" s="56">
        <v>1</v>
      </c>
      <c r="Q69" s="52">
        <v>378076.16216216219</v>
      </c>
      <c r="R69" s="53">
        <v>293750</v>
      </c>
      <c r="S69" s="54">
        <v>44.06756591796875</v>
      </c>
      <c r="T69" s="54">
        <v>16</v>
      </c>
      <c r="U69" s="55">
        <v>0.98411029577255249</v>
      </c>
      <c r="V69" s="56">
        <v>1</v>
      </c>
      <c r="W69" s="53">
        <v>311696.18497109826</v>
      </c>
      <c r="X69" s="53">
        <v>255000</v>
      </c>
      <c r="Y69" s="52">
        <v>298656.03658536583</v>
      </c>
      <c r="Z69" s="53">
        <v>249900</v>
      </c>
      <c r="AA69" s="54">
        <v>11.317072868347168</v>
      </c>
      <c r="AB69" s="54">
        <v>3</v>
      </c>
      <c r="AC69" s="55">
        <v>1.023421049118042</v>
      </c>
      <c r="AD69" s="56">
        <v>1.0097643136978149</v>
      </c>
      <c r="AE69" s="52">
        <v>305692.88135593222</v>
      </c>
      <c r="AF69" s="53">
        <v>240000</v>
      </c>
      <c r="AG69" s="54">
        <v>16.248586654663086</v>
      </c>
      <c r="AH69" s="54">
        <v>3</v>
      </c>
      <c r="AI69" s="55">
        <v>0.99538552761077881</v>
      </c>
      <c r="AJ69" s="56">
        <v>1</v>
      </c>
      <c r="AK69" s="57">
        <v>216</v>
      </c>
      <c r="AL69" s="58">
        <v>57856749</v>
      </c>
      <c r="AM69" s="59">
        <v>340</v>
      </c>
      <c r="AN69" s="60">
        <v>322</v>
      </c>
      <c r="AO69" s="61">
        <v>267855.31944444444</v>
      </c>
      <c r="AP69" s="58">
        <v>235500</v>
      </c>
      <c r="AQ69" s="59">
        <v>26.481481552124023</v>
      </c>
      <c r="AR69" s="59">
        <v>4</v>
      </c>
      <c r="AS69" s="62">
        <v>0.9971998929977417</v>
      </c>
      <c r="AT69" s="62">
        <v>1</v>
      </c>
      <c r="AU69" s="62">
        <v>0.9867321252822876</v>
      </c>
      <c r="AV69" s="63">
        <v>1</v>
      </c>
      <c r="AW69" s="58">
        <v>295393.98529411765</v>
      </c>
      <c r="AX69" s="58">
        <v>240000</v>
      </c>
      <c r="AY69" s="61">
        <v>291667.82608695654</v>
      </c>
      <c r="AZ69" s="58">
        <v>236000</v>
      </c>
      <c r="BA69" s="59">
        <v>17.540372848510742</v>
      </c>
      <c r="BB69" s="59">
        <v>3</v>
      </c>
      <c r="BC69" s="62">
        <v>1.0068539381027222</v>
      </c>
      <c r="BD69" s="63">
        <v>1</v>
      </c>
    </row>
    <row r="70" spans="1:56" x14ac:dyDescent="0.25">
      <c r="A70" s="47">
        <v>44228</v>
      </c>
      <c r="B70" s="48">
        <v>72</v>
      </c>
      <c r="C70" s="49">
        <v>77</v>
      </c>
      <c r="D70" s="50">
        <v>0.65765124559402466</v>
      </c>
      <c r="E70" s="49">
        <v>81</v>
      </c>
      <c r="F70" s="49">
        <v>72</v>
      </c>
      <c r="G70" s="49">
        <v>114</v>
      </c>
      <c r="H70" s="51">
        <v>17251550</v>
      </c>
      <c r="I70" s="52">
        <v>239604.86111111112</v>
      </c>
      <c r="J70" s="53">
        <v>197450</v>
      </c>
      <c r="K70" s="54">
        <v>28.777778625488281</v>
      </c>
      <c r="L70" s="54">
        <v>4</v>
      </c>
      <c r="M70" s="55">
        <v>0.98769629001617432</v>
      </c>
      <c r="N70" s="55">
        <v>1</v>
      </c>
      <c r="O70" s="55">
        <v>0.97810757160186768</v>
      </c>
      <c r="P70" s="56">
        <v>1</v>
      </c>
      <c r="Q70" s="52">
        <v>341038.12987012987</v>
      </c>
      <c r="R70" s="53">
        <v>249900</v>
      </c>
      <c r="S70" s="54">
        <v>56.727272033691406</v>
      </c>
      <c r="T70" s="54">
        <v>29</v>
      </c>
      <c r="U70" s="55">
        <v>0.98328876495361328</v>
      </c>
      <c r="V70" s="56">
        <v>1</v>
      </c>
      <c r="W70" s="53">
        <v>284491.97530864197</v>
      </c>
      <c r="X70" s="53">
        <v>215000</v>
      </c>
      <c r="Y70" s="52">
        <v>295825</v>
      </c>
      <c r="Z70" s="53">
        <v>215000</v>
      </c>
      <c r="AA70" s="54">
        <v>24.027778625488281</v>
      </c>
      <c r="AB70" s="54">
        <v>3</v>
      </c>
      <c r="AC70" s="55">
        <v>0.99722373485565186</v>
      </c>
      <c r="AD70" s="56">
        <v>1</v>
      </c>
      <c r="AE70" s="52">
        <v>305425.87719298247</v>
      </c>
      <c r="AF70" s="53">
        <v>232450</v>
      </c>
      <c r="AG70" s="54">
        <v>24.228069305419922</v>
      </c>
      <c r="AH70" s="54">
        <v>5</v>
      </c>
      <c r="AI70" s="55">
        <v>0.99223136901855469</v>
      </c>
      <c r="AJ70" s="56">
        <v>1</v>
      </c>
      <c r="AK70" s="57">
        <v>136</v>
      </c>
      <c r="AL70" s="58">
        <v>34463400</v>
      </c>
      <c r="AM70" s="59">
        <v>167</v>
      </c>
      <c r="AN70" s="60">
        <v>158</v>
      </c>
      <c r="AO70" s="61">
        <v>253407.35294117648</v>
      </c>
      <c r="AP70" s="58">
        <v>227975</v>
      </c>
      <c r="AQ70" s="59">
        <v>28.154411315917969</v>
      </c>
      <c r="AR70" s="59">
        <v>5</v>
      </c>
      <c r="AS70" s="62">
        <v>0.99380552768707275</v>
      </c>
      <c r="AT70" s="62">
        <v>1</v>
      </c>
      <c r="AU70" s="62">
        <v>0.98122066259384155</v>
      </c>
      <c r="AV70" s="63">
        <v>1</v>
      </c>
      <c r="AW70" s="58">
        <v>278506.07784431137</v>
      </c>
      <c r="AX70" s="58">
        <v>215000</v>
      </c>
      <c r="AY70" s="61">
        <v>284414.24050632911</v>
      </c>
      <c r="AZ70" s="58">
        <v>215000</v>
      </c>
      <c r="BA70" s="59">
        <v>24</v>
      </c>
      <c r="BB70" s="59">
        <v>4</v>
      </c>
      <c r="BC70" s="62">
        <v>0.9896577000617981</v>
      </c>
      <c r="BD70" s="63">
        <v>1</v>
      </c>
    </row>
    <row r="71" spans="1:56" x14ac:dyDescent="0.25">
      <c r="A71" s="47">
        <v>44197</v>
      </c>
      <c r="B71" s="48">
        <v>64</v>
      </c>
      <c r="C71" s="49">
        <v>81</v>
      </c>
      <c r="D71" s="50">
        <v>0.68985098600387573</v>
      </c>
      <c r="E71" s="49">
        <v>86</v>
      </c>
      <c r="F71" s="49">
        <v>86</v>
      </c>
      <c r="G71" s="49">
        <v>101</v>
      </c>
      <c r="H71" s="51">
        <v>17211850</v>
      </c>
      <c r="I71" s="52">
        <v>268935.15625</v>
      </c>
      <c r="J71" s="53">
        <v>247700</v>
      </c>
      <c r="K71" s="54">
        <v>27.453125</v>
      </c>
      <c r="L71" s="54">
        <v>5</v>
      </c>
      <c r="M71" s="55">
        <v>1.0006784200668335</v>
      </c>
      <c r="N71" s="55">
        <v>1</v>
      </c>
      <c r="O71" s="55">
        <v>0.98472291231155396</v>
      </c>
      <c r="P71" s="56">
        <v>1</v>
      </c>
      <c r="Q71" s="52">
        <v>356633.70370370371</v>
      </c>
      <c r="R71" s="53">
        <v>288500</v>
      </c>
      <c r="S71" s="54">
        <v>64.938270568847656</v>
      </c>
      <c r="T71" s="54">
        <v>43</v>
      </c>
      <c r="U71" s="55">
        <v>0.98348605632781982</v>
      </c>
      <c r="V71" s="56">
        <v>1</v>
      </c>
      <c r="W71" s="53">
        <v>272868.19767441862</v>
      </c>
      <c r="X71" s="53">
        <v>217450</v>
      </c>
      <c r="Y71" s="52">
        <v>274861.04651162791</v>
      </c>
      <c r="Z71" s="53">
        <v>215000</v>
      </c>
      <c r="AA71" s="54">
        <v>23.976743698120117</v>
      </c>
      <c r="AB71" s="54">
        <v>4</v>
      </c>
      <c r="AC71" s="55">
        <v>0.98332333564758301</v>
      </c>
      <c r="AD71" s="56">
        <v>1</v>
      </c>
      <c r="AE71" s="52">
        <v>261958.91089108912</v>
      </c>
      <c r="AF71" s="53">
        <v>215000</v>
      </c>
      <c r="AG71" s="54">
        <v>27.306930541992188</v>
      </c>
      <c r="AH71" s="54">
        <v>5</v>
      </c>
      <c r="AI71" s="55">
        <v>0.98865091800689697</v>
      </c>
      <c r="AJ71" s="56">
        <v>1</v>
      </c>
      <c r="AK71" s="57">
        <v>64</v>
      </c>
      <c r="AL71" s="58">
        <v>17211850</v>
      </c>
      <c r="AM71" s="59">
        <v>86</v>
      </c>
      <c r="AN71" s="60">
        <v>86</v>
      </c>
      <c r="AO71" s="61">
        <v>268935.15625</v>
      </c>
      <c r="AP71" s="58">
        <v>247700</v>
      </c>
      <c r="AQ71" s="59">
        <v>27.453125</v>
      </c>
      <c r="AR71" s="59">
        <v>5</v>
      </c>
      <c r="AS71" s="62">
        <v>1.0006784200668335</v>
      </c>
      <c r="AT71" s="62">
        <v>1</v>
      </c>
      <c r="AU71" s="62">
        <v>0.98472291231155396</v>
      </c>
      <c r="AV71" s="63">
        <v>1</v>
      </c>
      <c r="AW71" s="58">
        <v>272868.19767441862</v>
      </c>
      <c r="AX71" s="58">
        <v>217450</v>
      </c>
      <c r="AY71" s="61">
        <v>274861.04651162791</v>
      </c>
      <c r="AZ71" s="58">
        <v>215000</v>
      </c>
      <c r="BA71" s="59">
        <v>23.976743698120117</v>
      </c>
      <c r="BB71" s="59">
        <v>4</v>
      </c>
      <c r="BC71" s="62">
        <v>0.98332333564758301</v>
      </c>
      <c r="BD71" s="63">
        <v>1</v>
      </c>
    </row>
    <row r="72" spans="1:56" x14ac:dyDescent="0.25">
      <c r="A72" s="47">
        <v>44166</v>
      </c>
      <c r="B72" s="48">
        <v>112</v>
      </c>
      <c r="C72" s="49">
        <v>85</v>
      </c>
      <c r="D72" s="50">
        <v>0.72649574279785156</v>
      </c>
      <c r="E72" s="49">
        <v>63</v>
      </c>
      <c r="F72" s="49">
        <v>74</v>
      </c>
      <c r="G72" s="49">
        <v>87</v>
      </c>
      <c r="H72" s="51">
        <v>29607150</v>
      </c>
      <c r="I72" s="52">
        <v>264349.55357142858</v>
      </c>
      <c r="J72" s="53">
        <v>235000</v>
      </c>
      <c r="K72" s="54">
        <v>18.723215103149414</v>
      </c>
      <c r="L72" s="54">
        <v>7</v>
      </c>
      <c r="M72" s="55">
        <v>0.99426531791687012</v>
      </c>
      <c r="N72" s="55">
        <v>1</v>
      </c>
      <c r="O72" s="55">
        <v>0.98566895723342896</v>
      </c>
      <c r="P72" s="56">
        <v>0.99993240833282471</v>
      </c>
      <c r="Q72" s="52">
        <v>340118.4117647059</v>
      </c>
      <c r="R72" s="53">
        <v>224900</v>
      </c>
      <c r="S72" s="54">
        <v>62.611763000488281</v>
      </c>
      <c r="T72" s="54">
        <v>47</v>
      </c>
      <c r="U72" s="55">
        <v>0.97692430019378662</v>
      </c>
      <c r="V72" s="56">
        <v>1</v>
      </c>
      <c r="W72" s="53">
        <v>267612.6984126984</v>
      </c>
      <c r="X72" s="53">
        <v>229900</v>
      </c>
      <c r="Y72" s="52">
        <v>270247.97297297296</v>
      </c>
      <c r="Z72" s="53">
        <v>229900</v>
      </c>
      <c r="AA72" s="54">
        <v>29.635135650634766</v>
      </c>
      <c r="AB72" s="54">
        <v>5</v>
      </c>
      <c r="AC72" s="55">
        <v>0.98590457439422607</v>
      </c>
      <c r="AD72" s="56">
        <v>1</v>
      </c>
      <c r="AE72" s="52">
        <v>262950.5632183908</v>
      </c>
      <c r="AF72" s="53">
        <v>230000</v>
      </c>
      <c r="AG72" s="54">
        <v>33.183906555175781</v>
      </c>
      <c r="AH72" s="54">
        <v>9</v>
      </c>
      <c r="AI72" s="55">
        <v>0.98261409997940063</v>
      </c>
      <c r="AJ72" s="56">
        <v>1</v>
      </c>
      <c r="AK72" s="57">
        <v>1404</v>
      </c>
      <c r="AL72" s="58">
        <v>357082915</v>
      </c>
      <c r="AM72" s="59">
        <v>1595</v>
      </c>
      <c r="AN72" s="60">
        <v>1409</v>
      </c>
      <c r="AO72" s="61">
        <v>254332.56054131055</v>
      </c>
      <c r="AP72" s="58">
        <v>228000</v>
      </c>
      <c r="AQ72" s="59">
        <v>24.140314102172852</v>
      </c>
      <c r="AR72" s="59">
        <v>5</v>
      </c>
      <c r="AS72" s="62">
        <v>0.99354511499404907</v>
      </c>
      <c r="AT72" s="62">
        <v>1</v>
      </c>
      <c r="AU72" s="62">
        <v>0.98325985670089722</v>
      </c>
      <c r="AV72" s="63">
        <v>1</v>
      </c>
      <c r="AW72" s="58">
        <v>262611.8206896552</v>
      </c>
      <c r="AX72" s="58">
        <v>229900</v>
      </c>
      <c r="AY72" s="61">
        <v>259789.33711852378</v>
      </c>
      <c r="AZ72" s="58">
        <v>229900</v>
      </c>
      <c r="BA72" s="59">
        <v>23.843860626220703</v>
      </c>
      <c r="BB72" s="59">
        <v>5</v>
      </c>
      <c r="BC72" s="62">
        <v>0.98410815000534058</v>
      </c>
      <c r="BD72" s="63">
        <v>1</v>
      </c>
    </row>
    <row r="73" spans="1:56" x14ac:dyDescent="0.25">
      <c r="A73" s="47">
        <v>44136</v>
      </c>
      <c r="B73" s="48">
        <v>111</v>
      </c>
      <c r="C73" s="49">
        <v>108</v>
      </c>
      <c r="D73" s="50">
        <v>0.92571431398391724</v>
      </c>
      <c r="E73" s="49">
        <v>79</v>
      </c>
      <c r="F73" s="49">
        <v>95</v>
      </c>
      <c r="G73" s="49">
        <v>127</v>
      </c>
      <c r="H73" s="51">
        <v>29532126</v>
      </c>
      <c r="I73" s="52">
        <v>266055.18918918917</v>
      </c>
      <c r="J73" s="53">
        <v>237000</v>
      </c>
      <c r="K73" s="54">
        <v>20.153152465820313</v>
      </c>
      <c r="L73" s="54">
        <v>4</v>
      </c>
      <c r="M73" s="55">
        <v>0.99441361427307129</v>
      </c>
      <c r="N73" s="55">
        <v>1</v>
      </c>
      <c r="O73" s="55">
        <v>0.9821474552154541</v>
      </c>
      <c r="P73" s="56">
        <v>1</v>
      </c>
      <c r="Q73" s="52">
        <v>370741.3240740741</v>
      </c>
      <c r="R73" s="53">
        <v>261950</v>
      </c>
      <c r="S73" s="54">
        <v>67.981483459472656</v>
      </c>
      <c r="T73" s="54">
        <v>42.5</v>
      </c>
      <c r="U73" s="55">
        <v>0.98019808530807495</v>
      </c>
      <c r="V73" s="56">
        <v>1</v>
      </c>
      <c r="W73" s="53">
        <v>231706.56962025317</v>
      </c>
      <c r="X73" s="53">
        <v>207000</v>
      </c>
      <c r="Y73" s="52">
        <v>258737.35789473684</v>
      </c>
      <c r="Z73" s="53">
        <v>225000</v>
      </c>
      <c r="AA73" s="54">
        <v>19.705263137817383</v>
      </c>
      <c r="AB73" s="54">
        <v>7</v>
      </c>
      <c r="AC73" s="55">
        <v>0.98214387893676758</v>
      </c>
      <c r="AD73" s="56">
        <v>1</v>
      </c>
      <c r="AE73" s="52">
        <v>265900.38582677167</v>
      </c>
      <c r="AF73" s="53">
        <v>235000</v>
      </c>
      <c r="AG73" s="54">
        <v>22.244094848632813</v>
      </c>
      <c r="AH73" s="54">
        <v>9</v>
      </c>
      <c r="AI73" s="55">
        <v>0.98561370372772217</v>
      </c>
      <c r="AJ73" s="56">
        <v>1</v>
      </c>
      <c r="AK73" s="57">
        <v>1292</v>
      </c>
      <c r="AL73" s="58">
        <v>327475765</v>
      </c>
      <c r="AM73" s="59">
        <v>1532</v>
      </c>
      <c r="AN73" s="60">
        <v>1335</v>
      </c>
      <c r="AO73" s="61">
        <v>253464.21439628483</v>
      </c>
      <c r="AP73" s="58">
        <v>227600</v>
      </c>
      <c r="AQ73" s="59">
        <v>24.609907150268555</v>
      </c>
      <c r="AR73" s="59">
        <v>5</v>
      </c>
      <c r="AS73" s="62">
        <v>0.99348270893096924</v>
      </c>
      <c r="AT73" s="62">
        <v>1</v>
      </c>
      <c r="AU73" s="62">
        <v>0.98305070400238037</v>
      </c>
      <c r="AV73" s="63">
        <v>1</v>
      </c>
      <c r="AW73" s="58">
        <v>262406.17101827677</v>
      </c>
      <c r="AX73" s="58">
        <v>229900</v>
      </c>
      <c r="AY73" s="61">
        <v>259209.6074906367</v>
      </c>
      <c r="AZ73" s="58">
        <v>229900</v>
      </c>
      <c r="BA73" s="59">
        <v>23.522846221923828</v>
      </c>
      <c r="BB73" s="59">
        <v>5</v>
      </c>
      <c r="BC73" s="62">
        <v>0.98400843143463135</v>
      </c>
      <c r="BD73" s="63">
        <v>1</v>
      </c>
    </row>
    <row r="74" spans="1:56" x14ac:dyDescent="0.25">
      <c r="A74" s="47">
        <v>44105</v>
      </c>
      <c r="B74" s="48">
        <v>123</v>
      </c>
      <c r="C74" s="49">
        <v>139</v>
      </c>
      <c r="D74" s="50">
        <v>1.2175183296203613</v>
      </c>
      <c r="E74" s="49">
        <v>130</v>
      </c>
      <c r="F74" s="49">
        <v>100</v>
      </c>
      <c r="G74" s="49">
        <v>142</v>
      </c>
      <c r="H74" s="51">
        <v>31660843</v>
      </c>
      <c r="I74" s="52">
        <v>257405.22764227641</v>
      </c>
      <c r="J74" s="53">
        <v>235000</v>
      </c>
      <c r="K74" s="54">
        <v>18.495935440063477</v>
      </c>
      <c r="L74" s="54">
        <v>5</v>
      </c>
      <c r="M74" s="55">
        <v>0.99467432498931885</v>
      </c>
      <c r="N74" s="55">
        <v>1</v>
      </c>
      <c r="O74" s="55">
        <v>0.98860931396484375</v>
      </c>
      <c r="P74" s="56">
        <v>1</v>
      </c>
      <c r="Q74" s="52">
        <v>371776.35251798562</v>
      </c>
      <c r="R74" s="53">
        <v>274000</v>
      </c>
      <c r="S74" s="54">
        <v>56.431655883789063</v>
      </c>
      <c r="T74" s="54">
        <v>32</v>
      </c>
      <c r="U74" s="55">
        <v>0.98046994209289551</v>
      </c>
      <c r="V74" s="56">
        <v>1</v>
      </c>
      <c r="W74" s="53">
        <v>259986.74615384615</v>
      </c>
      <c r="X74" s="53">
        <v>225000</v>
      </c>
      <c r="Y74" s="52">
        <v>264120.26</v>
      </c>
      <c r="Z74" s="53">
        <v>232500</v>
      </c>
      <c r="AA74" s="54">
        <v>22.950000762939453</v>
      </c>
      <c r="AB74" s="54">
        <v>5.5</v>
      </c>
      <c r="AC74" s="55">
        <v>0.98204106092453003</v>
      </c>
      <c r="AD74" s="56">
        <v>1</v>
      </c>
      <c r="AE74" s="52">
        <v>269337.6690140845</v>
      </c>
      <c r="AF74" s="53">
        <v>239000</v>
      </c>
      <c r="AG74" s="54">
        <v>23.246479034423828</v>
      </c>
      <c r="AH74" s="54">
        <v>7</v>
      </c>
      <c r="AI74" s="55">
        <v>0.98505371809005737</v>
      </c>
      <c r="AJ74" s="56">
        <v>1</v>
      </c>
      <c r="AK74" s="57">
        <v>1181</v>
      </c>
      <c r="AL74" s="58">
        <v>297943639</v>
      </c>
      <c r="AM74" s="59">
        <v>1453</v>
      </c>
      <c r="AN74" s="60">
        <v>1240</v>
      </c>
      <c r="AO74" s="61">
        <v>252280.81202370871</v>
      </c>
      <c r="AP74" s="58">
        <v>225000</v>
      </c>
      <c r="AQ74" s="59">
        <v>25.028789520263672</v>
      </c>
      <c r="AR74" s="59">
        <v>5</v>
      </c>
      <c r="AS74" s="62">
        <v>0.99339520931243896</v>
      </c>
      <c r="AT74" s="62">
        <v>1</v>
      </c>
      <c r="AU74" s="62">
        <v>0.98313570022583008</v>
      </c>
      <c r="AV74" s="63">
        <v>1</v>
      </c>
      <c r="AW74" s="58">
        <v>264075.31658637302</v>
      </c>
      <c r="AX74" s="58">
        <v>230000</v>
      </c>
      <c r="AY74" s="61">
        <v>259245.78790322581</v>
      </c>
      <c r="AZ74" s="58">
        <v>229900</v>
      </c>
      <c r="BA74" s="59">
        <v>23.815322875976563</v>
      </c>
      <c r="BB74" s="59">
        <v>5</v>
      </c>
      <c r="BC74" s="62">
        <v>0.98415154218673706</v>
      </c>
      <c r="BD74" s="63">
        <v>1</v>
      </c>
    </row>
    <row r="75" spans="1:56" x14ac:dyDescent="0.25">
      <c r="A75" s="47">
        <v>44075</v>
      </c>
      <c r="B75" s="48">
        <v>112</v>
      </c>
      <c r="C75" s="49">
        <v>129</v>
      </c>
      <c r="D75" s="50">
        <v>1.1274580955505371</v>
      </c>
      <c r="E75" s="49">
        <v>134</v>
      </c>
      <c r="F75" s="49">
        <v>132</v>
      </c>
      <c r="G75" s="49">
        <v>155</v>
      </c>
      <c r="H75" s="51">
        <v>30562292</v>
      </c>
      <c r="I75" s="52">
        <v>272877.60714285716</v>
      </c>
      <c r="J75" s="53">
        <v>225000</v>
      </c>
      <c r="K75" s="54">
        <v>24.053571701049805</v>
      </c>
      <c r="L75" s="54">
        <v>6.5</v>
      </c>
      <c r="M75" s="55">
        <v>0.99223560094833374</v>
      </c>
      <c r="N75" s="55">
        <v>1</v>
      </c>
      <c r="O75" s="55">
        <v>0.97713178396224976</v>
      </c>
      <c r="P75" s="56">
        <v>1</v>
      </c>
      <c r="Q75" s="52">
        <v>380693.07751937985</v>
      </c>
      <c r="R75" s="53">
        <v>288500</v>
      </c>
      <c r="S75" s="54">
        <v>62.953487396240234</v>
      </c>
      <c r="T75" s="54">
        <v>36</v>
      </c>
      <c r="U75" s="55">
        <v>0.97446632385253906</v>
      </c>
      <c r="V75" s="56">
        <v>1</v>
      </c>
      <c r="W75" s="53">
        <v>284117.15671641793</v>
      </c>
      <c r="X75" s="53">
        <v>234900</v>
      </c>
      <c r="Y75" s="52">
        <v>266261.36363636365</v>
      </c>
      <c r="Z75" s="53">
        <v>239450</v>
      </c>
      <c r="AA75" s="54">
        <v>17.386363983154297</v>
      </c>
      <c r="AB75" s="54">
        <v>5</v>
      </c>
      <c r="AC75" s="55">
        <v>0.98729091882705688</v>
      </c>
      <c r="AD75" s="56">
        <v>1</v>
      </c>
      <c r="AE75" s="52">
        <v>254588.70967741936</v>
      </c>
      <c r="AF75" s="53">
        <v>235000</v>
      </c>
      <c r="AG75" s="54">
        <v>17.696773529052734</v>
      </c>
      <c r="AH75" s="54">
        <v>6</v>
      </c>
      <c r="AI75" s="55">
        <v>0.99164551496505737</v>
      </c>
      <c r="AJ75" s="56">
        <v>1</v>
      </c>
      <c r="AK75" s="57">
        <v>1058</v>
      </c>
      <c r="AL75" s="58">
        <v>266282796</v>
      </c>
      <c r="AM75" s="59">
        <v>1323</v>
      </c>
      <c r="AN75" s="60">
        <v>1140</v>
      </c>
      <c r="AO75" s="61">
        <v>251685.06238185256</v>
      </c>
      <c r="AP75" s="58">
        <v>223700</v>
      </c>
      <c r="AQ75" s="59">
        <v>25.788280487060547</v>
      </c>
      <c r="AR75" s="59">
        <v>5</v>
      </c>
      <c r="AS75" s="62">
        <v>0.99324649572372437</v>
      </c>
      <c r="AT75" s="62">
        <v>1</v>
      </c>
      <c r="AU75" s="62">
        <v>0.9824981689453125</v>
      </c>
      <c r="AV75" s="63">
        <v>1</v>
      </c>
      <c r="AW75" s="58">
        <v>264477.06575963716</v>
      </c>
      <c r="AX75" s="58">
        <v>230000</v>
      </c>
      <c r="AY75" s="61">
        <v>258818.20263157896</v>
      </c>
      <c r="AZ75" s="58">
        <v>229900</v>
      </c>
      <c r="BA75" s="59">
        <v>23.891227722167969</v>
      </c>
      <c r="BB75" s="59">
        <v>5</v>
      </c>
      <c r="BC75" s="62">
        <v>0.9843369722366333</v>
      </c>
      <c r="BD75" s="63">
        <v>1</v>
      </c>
    </row>
    <row r="76" spans="1:56" x14ac:dyDescent="0.25">
      <c r="A76" s="47">
        <v>44044</v>
      </c>
      <c r="B76" s="48">
        <v>129</v>
      </c>
      <c r="C76" s="49">
        <v>154</v>
      </c>
      <c r="D76" s="50">
        <v>1.3780760765075684</v>
      </c>
      <c r="E76" s="49">
        <v>152</v>
      </c>
      <c r="F76" s="49">
        <v>115</v>
      </c>
      <c r="G76" s="49">
        <v>142</v>
      </c>
      <c r="H76" s="51">
        <v>35351697</v>
      </c>
      <c r="I76" s="52">
        <v>274044.16279069765</v>
      </c>
      <c r="J76" s="53">
        <v>245000</v>
      </c>
      <c r="K76" s="54">
        <v>26.550388336181641</v>
      </c>
      <c r="L76" s="54">
        <v>5</v>
      </c>
      <c r="M76" s="55">
        <v>1.0019543170928955</v>
      </c>
      <c r="N76" s="55">
        <v>1</v>
      </c>
      <c r="O76" s="55">
        <v>0.9944031834602356</v>
      </c>
      <c r="P76" s="56">
        <v>1</v>
      </c>
      <c r="Q76" s="52">
        <v>344737.06493506493</v>
      </c>
      <c r="R76" s="53">
        <v>249950</v>
      </c>
      <c r="S76" s="54">
        <v>57.837661743164063</v>
      </c>
      <c r="T76" s="54">
        <v>26.5</v>
      </c>
      <c r="U76" s="55">
        <v>0.98193705081939697</v>
      </c>
      <c r="V76" s="56">
        <v>1</v>
      </c>
      <c r="W76" s="53">
        <v>242394.02631578947</v>
      </c>
      <c r="X76" s="53">
        <v>229900</v>
      </c>
      <c r="Y76" s="52">
        <v>255777.36521739131</v>
      </c>
      <c r="Z76" s="53">
        <v>225000</v>
      </c>
      <c r="AA76" s="54">
        <v>17.286956787109375</v>
      </c>
      <c r="AB76" s="54">
        <v>5</v>
      </c>
      <c r="AC76" s="55">
        <v>0.98276937007904053</v>
      </c>
      <c r="AD76" s="56">
        <v>1</v>
      </c>
      <c r="AE76" s="52">
        <v>280831.69014084508</v>
      </c>
      <c r="AF76" s="53">
        <v>242450</v>
      </c>
      <c r="AG76" s="54">
        <v>22.845069885253906</v>
      </c>
      <c r="AH76" s="54">
        <v>6</v>
      </c>
      <c r="AI76" s="55">
        <v>0.98401778936386108</v>
      </c>
      <c r="AJ76" s="56">
        <v>1</v>
      </c>
      <c r="AK76" s="57">
        <v>946</v>
      </c>
      <c r="AL76" s="58">
        <v>235720504</v>
      </c>
      <c r="AM76" s="59">
        <v>1189</v>
      </c>
      <c r="AN76" s="60">
        <v>1008</v>
      </c>
      <c r="AO76" s="61">
        <v>249176.00845665962</v>
      </c>
      <c r="AP76" s="58">
        <v>222450</v>
      </c>
      <c r="AQ76" s="59">
        <v>25.993658065795898</v>
      </c>
      <c r="AR76" s="59">
        <v>5</v>
      </c>
      <c r="AS76" s="62">
        <v>0.99336618185043335</v>
      </c>
      <c r="AT76" s="62">
        <v>1</v>
      </c>
      <c r="AU76" s="62">
        <v>0.98313486576080322</v>
      </c>
      <c r="AV76" s="63">
        <v>1</v>
      </c>
      <c r="AW76" s="58">
        <v>262263.63246425567</v>
      </c>
      <c r="AX76" s="58">
        <v>229950</v>
      </c>
      <c r="AY76" s="61">
        <v>257843.50297619047</v>
      </c>
      <c r="AZ76" s="58">
        <v>226250</v>
      </c>
      <c r="BA76" s="59">
        <v>24.74305534362793</v>
      </c>
      <c r="BB76" s="59">
        <v>5</v>
      </c>
      <c r="BC76" s="62">
        <v>0.98394936323165894</v>
      </c>
      <c r="BD76" s="63">
        <v>1</v>
      </c>
    </row>
    <row r="77" spans="1:56" x14ac:dyDescent="0.25">
      <c r="A77" s="47">
        <v>44013</v>
      </c>
      <c r="B77" s="48">
        <v>164</v>
      </c>
      <c r="C77" s="49">
        <v>139</v>
      </c>
      <c r="D77" s="50">
        <v>1.2228739261627197</v>
      </c>
      <c r="E77" s="49">
        <v>139</v>
      </c>
      <c r="F77" s="49">
        <v>137</v>
      </c>
      <c r="G77" s="49">
        <v>158</v>
      </c>
      <c r="H77" s="51">
        <v>44145227</v>
      </c>
      <c r="I77" s="52">
        <v>269178.21341463417</v>
      </c>
      <c r="J77" s="53">
        <v>242500</v>
      </c>
      <c r="K77" s="54">
        <v>21.012195587158203</v>
      </c>
      <c r="L77" s="54">
        <v>4.5</v>
      </c>
      <c r="M77" s="55">
        <v>0.9987519383430481</v>
      </c>
      <c r="N77" s="55">
        <v>1</v>
      </c>
      <c r="O77" s="55">
        <v>0.99100756645202637</v>
      </c>
      <c r="P77" s="56">
        <v>1</v>
      </c>
      <c r="Q77" s="52">
        <v>395647.71942446043</v>
      </c>
      <c r="R77" s="53">
        <v>294900</v>
      </c>
      <c r="S77" s="54">
        <v>76.510787963867188</v>
      </c>
      <c r="T77" s="54">
        <v>39</v>
      </c>
      <c r="U77" s="55">
        <v>0.97617125511169434</v>
      </c>
      <c r="V77" s="56">
        <v>1</v>
      </c>
      <c r="W77" s="53">
        <v>260067.54676258992</v>
      </c>
      <c r="X77" s="53">
        <v>234900</v>
      </c>
      <c r="Y77" s="52">
        <v>289367.31386861316</v>
      </c>
      <c r="Z77" s="53">
        <v>250000</v>
      </c>
      <c r="AA77" s="54">
        <v>28.430656433105469</v>
      </c>
      <c r="AB77" s="54">
        <v>6</v>
      </c>
      <c r="AC77" s="55">
        <v>0.98592770099639893</v>
      </c>
      <c r="AD77" s="56">
        <v>1</v>
      </c>
      <c r="AE77" s="52">
        <v>277557.41772151901</v>
      </c>
      <c r="AF77" s="53">
        <v>248400</v>
      </c>
      <c r="AG77" s="54">
        <v>24.696203231811523</v>
      </c>
      <c r="AH77" s="54">
        <v>6</v>
      </c>
      <c r="AI77" s="55">
        <v>0.98875343799591064</v>
      </c>
      <c r="AJ77" s="56">
        <v>1</v>
      </c>
      <c r="AK77" s="57">
        <v>817</v>
      </c>
      <c r="AL77" s="58">
        <v>200368807</v>
      </c>
      <c r="AM77" s="59">
        <v>1037</v>
      </c>
      <c r="AN77" s="60">
        <v>893</v>
      </c>
      <c r="AO77" s="61">
        <v>245249.45777233783</v>
      </c>
      <c r="AP77" s="58">
        <v>220000</v>
      </c>
      <c r="AQ77" s="59">
        <v>25.905752182006836</v>
      </c>
      <c r="AR77" s="59">
        <v>6</v>
      </c>
      <c r="AS77" s="62">
        <v>0.99201017618179321</v>
      </c>
      <c r="AT77" s="62">
        <v>1</v>
      </c>
      <c r="AU77" s="62">
        <v>0.98135131597518921</v>
      </c>
      <c r="AV77" s="63">
        <v>0.99729728698730469</v>
      </c>
      <c r="AW77" s="58">
        <v>265176.05303760851</v>
      </c>
      <c r="AX77" s="58">
        <v>230000</v>
      </c>
      <c r="AY77" s="61">
        <v>258109.57894736843</v>
      </c>
      <c r="AZ77" s="58">
        <v>227500</v>
      </c>
      <c r="BA77" s="59">
        <v>25.7032470703125</v>
      </c>
      <c r="BB77" s="59">
        <v>5</v>
      </c>
      <c r="BC77" s="62">
        <v>0.98410171270370483</v>
      </c>
      <c r="BD77" s="63">
        <v>1</v>
      </c>
    </row>
    <row r="78" spans="1:56" x14ac:dyDescent="0.25">
      <c r="A78" s="47">
        <v>43983</v>
      </c>
      <c r="B78" s="48">
        <v>165</v>
      </c>
      <c r="C78" s="49">
        <v>159</v>
      </c>
      <c r="D78" s="50">
        <v>1.391684889793396</v>
      </c>
      <c r="E78" s="49">
        <v>171</v>
      </c>
      <c r="F78" s="49">
        <v>152</v>
      </c>
      <c r="G78" s="49">
        <v>182</v>
      </c>
      <c r="H78" s="51">
        <v>40556886</v>
      </c>
      <c r="I78" s="52">
        <v>245799.30909090908</v>
      </c>
      <c r="J78" s="53">
        <v>220000</v>
      </c>
      <c r="K78" s="54">
        <v>22.557575225830078</v>
      </c>
      <c r="L78" s="54">
        <v>5</v>
      </c>
      <c r="M78" s="55">
        <v>0.99753344058990479</v>
      </c>
      <c r="N78" s="55">
        <v>1</v>
      </c>
      <c r="O78" s="55">
        <v>0.9866487979888916</v>
      </c>
      <c r="P78" s="56">
        <v>1</v>
      </c>
      <c r="Q78" s="52">
        <v>376986.11320754717</v>
      </c>
      <c r="R78" s="53">
        <v>324900</v>
      </c>
      <c r="S78" s="54">
        <v>72.949684143066406</v>
      </c>
      <c r="T78" s="54">
        <v>40</v>
      </c>
      <c r="U78" s="55">
        <v>0.97761267423629761</v>
      </c>
      <c r="V78" s="56">
        <v>1</v>
      </c>
      <c r="W78" s="53">
        <v>284076.41520467837</v>
      </c>
      <c r="X78" s="53">
        <v>234900</v>
      </c>
      <c r="Y78" s="52">
        <v>269695.0263157895</v>
      </c>
      <c r="Z78" s="53">
        <v>232475</v>
      </c>
      <c r="AA78" s="54">
        <v>26.335525512695313</v>
      </c>
      <c r="AB78" s="54">
        <v>4</v>
      </c>
      <c r="AC78" s="55">
        <v>0.99367725849151611</v>
      </c>
      <c r="AD78" s="56">
        <v>1</v>
      </c>
      <c r="AE78" s="52">
        <v>270891.99450549448</v>
      </c>
      <c r="AF78" s="53">
        <v>234950</v>
      </c>
      <c r="AG78" s="54">
        <v>25.741758346557617</v>
      </c>
      <c r="AH78" s="54">
        <v>5</v>
      </c>
      <c r="AI78" s="55">
        <v>0.98925447463989258</v>
      </c>
      <c r="AJ78" s="56">
        <v>1</v>
      </c>
      <c r="AK78" s="57">
        <v>653</v>
      </c>
      <c r="AL78" s="58">
        <v>156223580</v>
      </c>
      <c r="AM78" s="59">
        <v>898</v>
      </c>
      <c r="AN78" s="60">
        <v>756</v>
      </c>
      <c r="AO78" s="61">
        <v>239239.78560490045</v>
      </c>
      <c r="AP78" s="58">
        <v>215000</v>
      </c>
      <c r="AQ78" s="59">
        <v>27.134761810302734</v>
      </c>
      <c r="AR78" s="59">
        <v>6</v>
      </c>
      <c r="AS78" s="62">
        <v>0.99031698703765869</v>
      </c>
      <c r="AT78" s="62">
        <v>1</v>
      </c>
      <c r="AU78" s="62">
        <v>0.97891867160797119</v>
      </c>
      <c r="AV78" s="63">
        <v>0.99384617805480957</v>
      </c>
      <c r="AW78" s="58">
        <v>265966.79064587975</v>
      </c>
      <c r="AX78" s="58">
        <v>230000</v>
      </c>
      <c r="AY78" s="61">
        <v>252445.14814814815</v>
      </c>
      <c r="AZ78" s="58">
        <v>220000</v>
      </c>
      <c r="BA78" s="59">
        <v>25.208993911743164</v>
      </c>
      <c r="BB78" s="59">
        <v>5</v>
      </c>
      <c r="BC78" s="62">
        <v>0.98376989364624023</v>
      </c>
      <c r="BD78" s="63">
        <v>1</v>
      </c>
    </row>
    <row r="79" spans="1:56" x14ac:dyDescent="0.25">
      <c r="A79" s="47">
        <v>43952</v>
      </c>
      <c r="B79" s="48">
        <v>118</v>
      </c>
      <c r="C79" s="49">
        <v>198</v>
      </c>
      <c r="D79" s="50">
        <v>1.7204923629760742</v>
      </c>
      <c r="E79" s="49">
        <v>163</v>
      </c>
      <c r="F79" s="49">
        <v>152</v>
      </c>
      <c r="G79" s="49">
        <v>191</v>
      </c>
      <c r="H79" s="51">
        <v>27792090</v>
      </c>
      <c r="I79" s="52">
        <v>235526.18644067796</v>
      </c>
      <c r="J79" s="53">
        <v>210000</v>
      </c>
      <c r="K79" s="54">
        <v>21.779661178588867</v>
      </c>
      <c r="L79" s="54">
        <v>4</v>
      </c>
      <c r="M79" s="55">
        <v>0.99284672737121582</v>
      </c>
      <c r="N79" s="55">
        <v>1</v>
      </c>
      <c r="O79" s="55">
        <v>0.98433399200439453</v>
      </c>
      <c r="P79" s="56">
        <v>1</v>
      </c>
      <c r="Q79" s="52">
        <v>360301.07575757575</v>
      </c>
      <c r="R79" s="53">
        <v>290950</v>
      </c>
      <c r="S79" s="54">
        <v>76.767677307128906</v>
      </c>
      <c r="T79" s="54">
        <v>51</v>
      </c>
      <c r="U79" s="55">
        <v>0.982929527759552</v>
      </c>
      <c r="V79" s="56">
        <v>1</v>
      </c>
      <c r="W79" s="53">
        <v>264374.47852760734</v>
      </c>
      <c r="X79" s="53">
        <v>239900</v>
      </c>
      <c r="Y79" s="52">
        <v>258832.5</v>
      </c>
      <c r="Z79" s="53">
        <v>223200</v>
      </c>
      <c r="AA79" s="54">
        <v>19.953947067260742</v>
      </c>
      <c r="AB79" s="54">
        <v>5</v>
      </c>
      <c r="AC79" s="55">
        <v>0.99093621969223022</v>
      </c>
      <c r="AD79" s="56">
        <v>1</v>
      </c>
      <c r="AE79" s="52">
        <v>251203.08376963352</v>
      </c>
      <c r="AF79" s="53">
        <v>219900</v>
      </c>
      <c r="AG79" s="54">
        <v>23.900524139404297</v>
      </c>
      <c r="AH79" s="54">
        <v>8</v>
      </c>
      <c r="AI79" s="55">
        <v>0.98680686950683594</v>
      </c>
      <c r="AJ79" s="56">
        <v>1</v>
      </c>
      <c r="AK79" s="57">
        <v>488</v>
      </c>
      <c r="AL79" s="58">
        <v>115666694</v>
      </c>
      <c r="AM79" s="59">
        <v>727</v>
      </c>
      <c r="AN79" s="60">
        <v>604</v>
      </c>
      <c r="AO79" s="61">
        <v>237021.91393442624</v>
      </c>
      <c r="AP79" s="58">
        <v>215000</v>
      </c>
      <c r="AQ79" s="59">
        <v>28.682376861572266</v>
      </c>
      <c r="AR79" s="59">
        <v>6</v>
      </c>
      <c r="AS79" s="62">
        <v>0.9878770112991333</v>
      </c>
      <c r="AT79" s="62">
        <v>1</v>
      </c>
      <c r="AU79" s="62">
        <v>0.97631555795669556</v>
      </c>
      <c r="AV79" s="63">
        <v>0.99340760707855225</v>
      </c>
      <c r="AW79" s="58">
        <v>261707.16781292984</v>
      </c>
      <c r="AX79" s="58">
        <v>230000</v>
      </c>
      <c r="AY79" s="61">
        <v>248104.11920529802</v>
      </c>
      <c r="AZ79" s="58">
        <v>219900</v>
      </c>
      <c r="BA79" s="59">
        <v>24.925497055053711</v>
      </c>
      <c r="BB79" s="59">
        <v>5</v>
      </c>
      <c r="BC79" s="62">
        <v>0.98126840591430664</v>
      </c>
      <c r="BD79" s="63">
        <v>1</v>
      </c>
    </row>
    <row r="80" spans="1:56" x14ac:dyDescent="0.25">
      <c r="A80" s="47">
        <v>43922</v>
      </c>
      <c r="B80" s="48">
        <v>128</v>
      </c>
      <c r="C80" s="49">
        <v>204</v>
      </c>
      <c r="D80" s="50">
        <v>1.7227305173873901</v>
      </c>
      <c r="E80" s="49">
        <v>123</v>
      </c>
      <c r="F80" s="49">
        <v>111</v>
      </c>
      <c r="G80" s="49">
        <v>167</v>
      </c>
      <c r="H80" s="51">
        <v>31774045</v>
      </c>
      <c r="I80" s="52">
        <v>248234.7265625</v>
      </c>
      <c r="J80" s="53">
        <v>226400</v>
      </c>
      <c r="K80" s="54">
        <v>18.6953125</v>
      </c>
      <c r="L80" s="54">
        <v>4</v>
      </c>
      <c r="M80" s="55">
        <v>0.99411207437515259</v>
      </c>
      <c r="N80" s="55">
        <v>1</v>
      </c>
      <c r="O80" s="55">
        <v>0.98725134134292603</v>
      </c>
      <c r="P80" s="56">
        <v>1</v>
      </c>
      <c r="Q80" s="52">
        <v>361156.43627450982</v>
      </c>
      <c r="R80" s="53">
        <v>297000</v>
      </c>
      <c r="S80" s="54">
        <v>70.583335876464844</v>
      </c>
      <c r="T80" s="54">
        <v>55</v>
      </c>
      <c r="U80" s="55">
        <v>0.9803653359413147</v>
      </c>
      <c r="V80" s="56">
        <v>1</v>
      </c>
      <c r="W80" s="53">
        <v>255501.62601626015</v>
      </c>
      <c r="X80" s="53">
        <v>222900</v>
      </c>
      <c r="Y80" s="52">
        <v>227782.42342342343</v>
      </c>
      <c r="Z80" s="53">
        <v>198700</v>
      </c>
      <c r="AA80" s="54">
        <v>21.180179595947266</v>
      </c>
      <c r="AB80" s="54">
        <v>6</v>
      </c>
      <c r="AC80" s="55">
        <v>0.97853153944015503</v>
      </c>
      <c r="AD80" s="56">
        <v>0.99518072605133057</v>
      </c>
      <c r="AE80" s="52">
        <v>246183.22754491019</v>
      </c>
      <c r="AF80" s="53">
        <v>215000</v>
      </c>
      <c r="AG80" s="54">
        <v>23.550897598266602</v>
      </c>
      <c r="AH80" s="54">
        <v>7</v>
      </c>
      <c r="AI80" s="55">
        <v>0.98793500661849976</v>
      </c>
      <c r="AJ80" s="56">
        <v>1</v>
      </c>
      <c r="AK80" s="57">
        <v>370</v>
      </c>
      <c r="AL80" s="58">
        <v>87874604</v>
      </c>
      <c r="AM80" s="59">
        <v>564</v>
      </c>
      <c r="AN80" s="60">
        <v>452</v>
      </c>
      <c r="AO80" s="61">
        <v>237498.92972972972</v>
      </c>
      <c r="AP80" s="58">
        <v>215000</v>
      </c>
      <c r="AQ80" s="59">
        <v>30.883783340454102</v>
      </c>
      <c r="AR80" s="59">
        <v>8</v>
      </c>
      <c r="AS80" s="62">
        <v>0.98629206418991089</v>
      </c>
      <c r="AT80" s="62">
        <v>0.9968336820602417</v>
      </c>
      <c r="AU80" s="62">
        <v>0.97375136613845825</v>
      </c>
      <c r="AV80" s="63">
        <v>0.98749685287475586</v>
      </c>
      <c r="AW80" s="58">
        <v>260936.29609929078</v>
      </c>
      <c r="AX80" s="58">
        <v>228500</v>
      </c>
      <c r="AY80" s="61">
        <v>244496.34513274336</v>
      </c>
      <c r="AZ80" s="58">
        <v>219900</v>
      </c>
      <c r="BA80" s="59">
        <v>26.597345352172852</v>
      </c>
      <c r="BB80" s="59">
        <v>6</v>
      </c>
      <c r="BC80" s="62">
        <v>0.9780314564704895</v>
      </c>
      <c r="BD80" s="63">
        <v>0.99459165334701538</v>
      </c>
    </row>
    <row r="81" spans="1:56" x14ac:dyDescent="0.25">
      <c r="A81" s="47">
        <v>43891</v>
      </c>
      <c r="B81" s="48">
        <v>107</v>
      </c>
      <c r="C81" s="49">
        <v>205</v>
      </c>
      <c r="D81" s="50">
        <v>1.7348378896713257</v>
      </c>
      <c r="E81" s="49">
        <v>179</v>
      </c>
      <c r="F81" s="49">
        <v>145</v>
      </c>
      <c r="G81" s="49">
        <v>194</v>
      </c>
      <c r="H81" s="51">
        <v>25019257</v>
      </c>
      <c r="I81" s="52">
        <v>233824.83177570094</v>
      </c>
      <c r="J81" s="53">
        <v>215000</v>
      </c>
      <c r="K81" s="54">
        <v>36.943923950195313</v>
      </c>
      <c r="L81" s="54">
        <v>9</v>
      </c>
      <c r="M81" s="55">
        <v>0.98037666082382202</v>
      </c>
      <c r="N81" s="55">
        <v>0.98636364936828613</v>
      </c>
      <c r="O81" s="55">
        <v>0.96537470817565918</v>
      </c>
      <c r="P81" s="56">
        <v>0.9834972620010376</v>
      </c>
      <c r="Q81" s="52">
        <v>347961.64878048783</v>
      </c>
      <c r="R81" s="53">
        <v>285000</v>
      </c>
      <c r="S81" s="54">
        <v>63.473171234130859</v>
      </c>
      <c r="T81" s="54">
        <v>42</v>
      </c>
      <c r="U81" s="55">
        <v>0.98093348741531372</v>
      </c>
      <c r="V81" s="56">
        <v>1</v>
      </c>
      <c r="W81" s="53">
        <v>249998.31843575419</v>
      </c>
      <c r="X81" s="53">
        <v>219900</v>
      </c>
      <c r="Y81" s="52">
        <v>249419.31034482759</v>
      </c>
      <c r="Z81" s="53">
        <v>220000</v>
      </c>
      <c r="AA81" s="54">
        <v>17.77931022644043</v>
      </c>
      <c r="AB81" s="54">
        <v>3</v>
      </c>
      <c r="AC81" s="55">
        <v>0.98775023221969604</v>
      </c>
      <c r="AD81" s="56">
        <v>1</v>
      </c>
      <c r="AE81" s="52">
        <v>258033.19587628866</v>
      </c>
      <c r="AF81" s="53">
        <v>222450</v>
      </c>
      <c r="AG81" s="54">
        <v>21.061855316162109</v>
      </c>
      <c r="AH81" s="54">
        <v>5</v>
      </c>
      <c r="AI81" s="55">
        <v>0.99206805229187012</v>
      </c>
      <c r="AJ81" s="56">
        <v>1</v>
      </c>
      <c r="AK81" s="57">
        <v>242</v>
      </c>
      <c r="AL81" s="58">
        <v>56100559</v>
      </c>
      <c r="AM81" s="59">
        <v>441</v>
      </c>
      <c r="AN81" s="60">
        <v>341</v>
      </c>
      <c r="AO81" s="61">
        <v>231820.49173553719</v>
      </c>
      <c r="AP81" s="58">
        <v>214950</v>
      </c>
      <c r="AQ81" s="59">
        <v>37.330577850341797</v>
      </c>
      <c r="AR81" s="59">
        <v>12</v>
      </c>
      <c r="AS81" s="62">
        <v>0.98215585947036743</v>
      </c>
      <c r="AT81" s="62">
        <v>0.99221944808959961</v>
      </c>
      <c r="AU81" s="62">
        <v>0.96658122539520264</v>
      </c>
      <c r="AV81" s="63">
        <v>0.98446601629257202</v>
      </c>
      <c r="AW81" s="58">
        <v>262452.08843537414</v>
      </c>
      <c r="AX81" s="58">
        <v>229900</v>
      </c>
      <c r="AY81" s="61">
        <v>249936.94721407624</v>
      </c>
      <c r="AZ81" s="58">
        <v>225000</v>
      </c>
      <c r="BA81" s="59">
        <v>28.36070442199707</v>
      </c>
      <c r="BB81" s="59">
        <v>5</v>
      </c>
      <c r="BC81" s="62">
        <v>0.97786819934844971</v>
      </c>
      <c r="BD81" s="63">
        <v>0.99441397190093994</v>
      </c>
    </row>
    <row r="82" spans="1:56" x14ac:dyDescent="0.25">
      <c r="A82" s="47">
        <v>43862</v>
      </c>
      <c r="B82" s="48">
        <v>76</v>
      </c>
      <c r="C82" s="49">
        <v>204</v>
      </c>
      <c r="D82" s="50">
        <v>1.7535816431045532</v>
      </c>
      <c r="E82" s="49">
        <v>143</v>
      </c>
      <c r="F82" s="49">
        <v>108</v>
      </c>
      <c r="G82" s="49">
        <v>152</v>
      </c>
      <c r="H82" s="51">
        <v>18288985</v>
      </c>
      <c r="I82" s="52">
        <v>240644.53947368421</v>
      </c>
      <c r="J82" s="53">
        <v>226250</v>
      </c>
      <c r="K82" s="54">
        <v>42.828948974609375</v>
      </c>
      <c r="L82" s="54">
        <v>24.5</v>
      </c>
      <c r="M82" s="55">
        <v>0.9869760274887085</v>
      </c>
      <c r="N82" s="55">
        <v>0.99355149269104004</v>
      </c>
      <c r="O82" s="55">
        <v>0.96743369102478027</v>
      </c>
      <c r="P82" s="56">
        <v>0.98511034250259399</v>
      </c>
      <c r="Q82" s="52">
        <v>348027.14705882355</v>
      </c>
      <c r="R82" s="53">
        <v>282475</v>
      </c>
      <c r="S82" s="54">
        <v>61.196079254150391</v>
      </c>
      <c r="T82" s="54">
        <v>33</v>
      </c>
      <c r="U82" s="55">
        <v>0.98704725503921509</v>
      </c>
      <c r="V82" s="56">
        <v>1</v>
      </c>
      <c r="W82" s="53">
        <v>279704.72027972026</v>
      </c>
      <c r="X82" s="53">
        <v>259950</v>
      </c>
      <c r="Y82" s="52">
        <v>257827.76851851851</v>
      </c>
      <c r="Z82" s="53">
        <v>239500</v>
      </c>
      <c r="AA82" s="54">
        <v>28.351852416992188</v>
      </c>
      <c r="AB82" s="54">
        <v>5</v>
      </c>
      <c r="AC82" s="55">
        <v>0.97808665037155151</v>
      </c>
      <c r="AD82" s="56">
        <v>0.99563002586364746</v>
      </c>
      <c r="AE82" s="52">
        <v>255653.21710526315</v>
      </c>
      <c r="AF82" s="53">
        <v>227000</v>
      </c>
      <c r="AG82" s="54">
        <v>38.210525512695313</v>
      </c>
      <c r="AH82" s="54">
        <v>9</v>
      </c>
      <c r="AI82" s="55">
        <v>0.98486697673797607</v>
      </c>
      <c r="AJ82" s="56">
        <v>1</v>
      </c>
      <c r="AK82" s="57">
        <v>135</v>
      </c>
      <c r="AL82" s="58">
        <v>31081302</v>
      </c>
      <c r="AM82" s="59">
        <v>262</v>
      </c>
      <c r="AN82" s="60">
        <v>196</v>
      </c>
      <c r="AO82" s="61">
        <v>230231.86666666667</v>
      </c>
      <c r="AP82" s="58">
        <v>214900</v>
      </c>
      <c r="AQ82" s="59">
        <v>37.637035369873047</v>
      </c>
      <c r="AR82" s="59">
        <v>15</v>
      </c>
      <c r="AS82" s="62">
        <v>0.9835660457611084</v>
      </c>
      <c r="AT82" s="62">
        <v>0.99232202768325806</v>
      </c>
      <c r="AU82" s="62">
        <v>0.9675285816192627</v>
      </c>
      <c r="AV82" s="63">
        <v>0.98481011390686035</v>
      </c>
      <c r="AW82" s="58">
        <v>270960.58015267178</v>
      </c>
      <c r="AX82" s="58">
        <v>239450</v>
      </c>
      <c r="AY82" s="61">
        <v>250319.89285714287</v>
      </c>
      <c r="AZ82" s="58">
        <v>229900</v>
      </c>
      <c r="BA82" s="59">
        <v>36.188774108886719</v>
      </c>
      <c r="BB82" s="59">
        <v>8</v>
      </c>
      <c r="BC82" s="62">
        <v>0.97052007913589478</v>
      </c>
      <c r="BD82" s="63">
        <v>0.98961037397384644</v>
      </c>
    </row>
    <row r="83" spans="1:56" x14ac:dyDescent="0.25">
      <c r="A83" s="47">
        <v>43831</v>
      </c>
      <c r="B83" s="48">
        <v>59</v>
      </c>
      <c r="C83" s="49">
        <v>193</v>
      </c>
      <c r="D83" s="50">
        <v>1.6843636035919189</v>
      </c>
      <c r="E83" s="49">
        <v>119</v>
      </c>
      <c r="F83" s="49">
        <v>88</v>
      </c>
      <c r="G83" s="49">
        <v>126</v>
      </c>
      <c r="H83" s="51">
        <v>12792317</v>
      </c>
      <c r="I83" s="52">
        <v>216818.93220338982</v>
      </c>
      <c r="J83" s="53">
        <v>200000</v>
      </c>
      <c r="K83" s="54">
        <v>30.949151992797852</v>
      </c>
      <c r="L83" s="54">
        <v>14</v>
      </c>
      <c r="M83" s="55">
        <v>0.97917354106903076</v>
      </c>
      <c r="N83" s="55">
        <v>0.99221789836883545</v>
      </c>
      <c r="O83" s="55">
        <v>0.96765083074569702</v>
      </c>
      <c r="P83" s="56">
        <v>0.98461538553237915</v>
      </c>
      <c r="Q83" s="52">
        <v>338926.1761658031</v>
      </c>
      <c r="R83" s="53">
        <v>255000</v>
      </c>
      <c r="S83" s="54">
        <v>71.518135070800781</v>
      </c>
      <c r="T83" s="54">
        <v>55</v>
      </c>
      <c r="U83" s="55">
        <v>0.9823569655418396</v>
      </c>
      <c r="V83" s="56">
        <v>1</v>
      </c>
      <c r="W83" s="53">
        <v>260452.91596638656</v>
      </c>
      <c r="X83" s="53">
        <v>210000</v>
      </c>
      <c r="Y83" s="52">
        <v>241105.68181818182</v>
      </c>
      <c r="Z83" s="53">
        <v>225000</v>
      </c>
      <c r="AA83" s="54">
        <v>45.806819915771484</v>
      </c>
      <c r="AB83" s="54">
        <v>13</v>
      </c>
      <c r="AC83" s="55">
        <v>0.96112704277038574</v>
      </c>
      <c r="AD83" s="56">
        <v>0.98541057109832764</v>
      </c>
      <c r="AE83" s="52">
        <v>238898.73015873015</v>
      </c>
      <c r="AF83" s="53">
        <v>219950</v>
      </c>
      <c r="AG83" s="54">
        <v>50.134922027587891</v>
      </c>
      <c r="AH83" s="54">
        <v>26</v>
      </c>
      <c r="AI83" s="55">
        <v>0.97706705331802368</v>
      </c>
      <c r="AJ83" s="56">
        <v>1</v>
      </c>
      <c r="AK83" s="57">
        <v>59</v>
      </c>
      <c r="AL83" s="58">
        <v>12792317</v>
      </c>
      <c r="AM83" s="59">
        <v>119</v>
      </c>
      <c r="AN83" s="60">
        <v>88</v>
      </c>
      <c r="AO83" s="61">
        <v>216818.93220338982</v>
      </c>
      <c r="AP83" s="58">
        <v>200000</v>
      </c>
      <c r="AQ83" s="59">
        <v>30.949151992797852</v>
      </c>
      <c r="AR83" s="59">
        <v>14</v>
      </c>
      <c r="AS83" s="62">
        <v>0.97917354106903076</v>
      </c>
      <c r="AT83" s="62">
        <v>0.99221789836883545</v>
      </c>
      <c r="AU83" s="62">
        <v>0.96765083074569702</v>
      </c>
      <c r="AV83" s="63">
        <v>0.98461538553237915</v>
      </c>
      <c r="AW83" s="58">
        <v>260452.91596638656</v>
      </c>
      <c r="AX83" s="58">
        <v>210000</v>
      </c>
      <c r="AY83" s="61">
        <v>241105.68181818182</v>
      </c>
      <c r="AZ83" s="58">
        <v>225000</v>
      </c>
      <c r="BA83" s="59">
        <v>45.806819915771484</v>
      </c>
      <c r="BB83" s="59">
        <v>13</v>
      </c>
      <c r="BC83" s="62">
        <v>0.96112704277038574</v>
      </c>
      <c r="BD83" s="63">
        <v>0.98541057109832764</v>
      </c>
    </row>
    <row r="84" spans="1:56" x14ac:dyDescent="0.25">
      <c r="A84" s="47">
        <v>43800</v>
      </c>
      <c r="B84" s="48">
        <v>108</v>
      </c>
      <c r="C84" s="49">
        <v>193</v>
      </c>
      <c r="D84" s="50">
        <v>1.6868171691894531</v>
      </c>
      <c r="E84" s="49">
        <v>67</v>
      </c>
      <c r="F84" s="49">
        <v>66</v>
      </c>
      <c r="G84" s="49">
        <v>89</v>
      </c>
      <c r="H84" s="51">
        <v>26230129</v>
      </c>
      <c r="I84" s="52">
        <v>242871.5648148148</v>
      </c>
      <c r="J84" s="53">
        <v>223500</v>
      </c>
      <c r="K84" s="54">
        <v>49.166667938232422</v>
      </c>
      <c r="L84" s="54">
        <v>22.5</v>
      </c>
      <c r="M84" s="55">
        <v>0.97249335050582886</v>
      </c>
      <c r="N84" s="55">
        <v>0.98409891128540039</v>
      </c>
      <c r="O84" s="55">
        <v>0.95045822858810425</v>
      </c>
      <c r="P84" s="56">
        <v>0.97113531827926636</v>
      </c>
      <c r="Q84" s="52">
        <v>326677.51813471504</v>
      </c>
      <c r="R84" s="53">
        <v>255000</v>
      </c>
      <c r="S84" s="54">
        <v>84.445594787597656</v>
      </c>
      <c r="T84" s="54">
        <v>65</v>
      </c>
      <c r="U84" s="55">
        <v>0.97588324546813965</v>
      </c>
      <c r="V84" s="56">
        <v>1</v>
      </c>
      <c r="W84" s="53">
        <v>234694.40298507462</v>
      </c>
      <c r="X84" s="53">
        <v>195000</v>
      </c>
      <c r="Y84" s="52">
        <v>209115.15151515152</v>
      </c>
      <c r="Z84" s="53">
        <v>191950</v>
      </c>
      <c r="AA84" s="54">
        <v>37.257575988769531</v>
      </c>
      <c r="AB84" s="54">
        <v>20.5</v>
      </c>
      <c r="AC84" s="55">
        <v>0.96186083555221558</v>
      </c>
      <c r="AD84" s="56">
        <v>0.97275590896606445</v>
      </c>
      <c r="AE84" s="52">
        <v>227997.64044943822</v>
      </c>
      <c r="AF84" s="53">
        <v>199900</v>
      </c>
      <c r="AG84" s="54">
        <v>38.348316192626953</v>
      </c>
      <c r="AH84" s="54">
        <v>21</v>
      </c>
      <c r="AI84" s="55">
        <v>0.98355597257614136</v>
      </c>
      <c r="AJ84" s="56">
        <v>1</v>
      </c>
      <c r="AK84" s="57">
        <v>1373</v>
      </c>
      <c r="AL84" s="58">
        <v>328567234</v>
      </c>
      <c r="AM84" s="59">
        <v>1820</v>
      </c>
      <c r="AN84" s="60">
        <v>1385</v>
      </c>
      <c r="AO84" s="61">
        <v>239306.06991988348</v>
      </c>
      <c r="AP84" s="58">
        <v>209000</v>
      </c>
      <c r="AQ84" s="59">
        <v>33.434814453125</v>
      </c>
      <c r="AR84" s="59">
        <v>12</v>
      </c>
      <c r="AS84" s="62">
        <v>0.985931396484375</v>
      </c>
      <c r="AT84" s="62">
        <v>0.99265992641448975</v>
      </c>
      <c r="AU84" s="62">
        <v>0.97160738706588745</v>
      </c>
      <c r="AV84" s="63">
        <v>0.98396825790405273</v>
      </c>
      <c r="AW84" s="58">
        <v>251303.26333150081</v>
      </c>
      <c r="AX84" s="58">
        <v>214900</v>
      </c>
      <c r="AY84" s="61">
        <v>242635.26300578035</v>
      </c>
      <c r="AZ84" s="58">
        <v>209925</v>
      </c>
      <c r="BA84" s="59">
        <v>32.838268280029297</v>
      </c>
      <c r="BB84" s="59">
        <v>12</v>
      </c>
      <c r="BC84" s="62">
        <v>0.97160059213638306</v>
      </c>
      <c r="BD84" s="63">
        <v>0.9841269850730896</v>
      </c>
    </row>
    <row r="85" spans="1:56" x14ac:dyDescent="0.25">
      <c r="A85" s="47">
        <v>43770</v>
      </c>
      <c r="B85" s="48">
        <v>81</v>
      </c>
      <c r="C85" s="49">
        <v>241</v>
      </c>
      <c r="D85" s="50">
        <v>2.1533880233764648</v>
      </c>
      <c r="E85" s="49">
        <v>94</v>
      </c>
      <c r="F85" s="49">
        <v>87</v>
      </c>
      <c r="G85" s="49">
        <v>141</v>
      </c>
      <c r="H85" s="51">
        <v>19539897</v>
      </c>
      <c r="I85" s="52">
        <v>241233.29629629629</v>
      </c>
      <c r="J85" s="53">
        <v>190000</v>
      </c>
      <c r="K85" s="54">
        <v>46.061729431152344</v>
      </c>
      <c r="L85" s="54">
        <v>23</v>
      </c>
      <c r="M85" s="55">
        <v>0.97624683380126953</v>
      </c>
      <c r="N85" s="55">
        <v>0.97719919681549072</v>
      </c>
      <c r="O85" s="55">
        <v>0.9579804539680481</v>
      </c>
      <c r="P85" s="56">
        <v>0.97198396921157837</v>
      </c>
      <c r="Q85" s="52">
        <v>331296.22406639002</v>
      </c>
      <c r="R85" s="53">
        <v>259900</v>
      </c>
      <c r="S85" s="54">
        <v>80.045646667480469</v>
      </c>
      <c r="T85" s="54">
        <v>55</v>
      </c>
      <c r="U85" s="55">
        <v>0.97472167015075684</v>
      </c>
      <c r="V85" s="56">
        <v>1</v>
      </c>
      <c r="W85" s="53">
        <v>224430.37234042553</v>
      </c>
      <c r="X85" s="53">
        <v>200000</v>
      </c>
      <c r="Y85" s="52">
        <v>259442.52873563219</v>
      </c>
      <c r="Z85" s="53">
        <v>227000</v>
      </c>
      <c r="AA85" s="54">
        <v>52.586208343505859</v>
      </c>
      <c r="AB85" s="54">
        <v>24</v>
      </c>
      <c r="AC85" s="55">
        <v>0.95589393377304077</v>
      </c>
      <c r="AD85" s="56">
        <v>0.97037035226821899</v>
      </c>
      <c r="AE85" s="52">
        <v>255148.1560283688</v>
      </c>
      <c r="AF85" s="53">
        <v>225000</v>
      </c>
      <c r="AG85" s="54">
        <v>49.680850982666016</v>
      </c>
      <c r="AH85" s="54">
        <v>24</v>
      </c>
      <c r="AI85" s="55">
        <v>0.97822648286819458</v>
      </c>
      <c r="AJ85" s="56">
        <v>1</v>
      </c>
      <c r="AK85" s="57">
        <v>1265</v>
      </c>
      <c r="AL85" s="58">
        <v>302337105</v>
      </c>
      <c r="AM85" s="59">
        <v>1753</v>
      </c>
      <c r="AN85" s="60">
        <v>1319</v>
      </c>
      <c r="AO85" s="61">
        <v>239001.66403162054</v>
      </c>
      <c r="AP85" s="58">
        <v>207900</v>
      </c>
      <c r="AQ85" s="59">
        <v>32.091701507568359</v>
      </c>
      <c r="AR85" s="59">
        <v>11</v>
      </c>
      <c r="AS85" s="62">
        <v>0.98707956075668335</v>
      </c>
      <c r="AT85" s="62">
        <v>0.99437147378921509</v>
      </c>
      <c r="AU85" s="62">
        <v>0.97341734170913696</v>
      </c>
      <c r="AV85" s="63">
        <v>0.98562967777252197</v>
      </c>
      <c r="AW85" s="58">
        <v>251938.41952054793</v>
      </c>
      <c r="AX85" s="58">
        <v>214900</v>
      </c>
      <c r="AY85" s="61">
        <v>244313.81183611532</v>
      </c>
      <c r="AZ85" s="58">
        <v>210000</v>
      </c>
      <c r="BA85" s="59">
        <v>32.617134094238281</v>
      </c>
      <c r="BB85" s="59">
        <v>12</v>
      </c>
      <c r="BC85" s="62">
        <v>0.97208911180496216</v>
      </c>
      <c r="BD85" s="63">
        <v>0.9847790002822876</v>
      </c>
    </row>
    <row r="86" spans="1:56" x14ac:dyDescent="0.25">
      <c r="A86" s="47">
        <v>43739</v>
      </c>
      <c r="B86" s="48">
        <v>126</v>
      </c>
      <c r="C86" s="49">
        <v>293</v>
      </c>
      <c r="D86" s="50">
        <v>2.6083085536956787</v>
      </c>
      <c r="E86" s="49">
        <v>145</v>
      </c>
      <c r="F86" s="49">
        <v>102</v>
      </c>
      <c r="G86" s="49">
        <v>121</v>
      </c>
      <c r="H86" s="51">
        <v>29339550</v>
      </c>
      <c r="I86" s="52">
        <v>232853.57142857142</v>
      </c>
      <c r="J86" s="53">
        <v>211000</v>
      </c>
      <c r="K86" s="54">
        <v>39.325397491455078</v>
      </c>
      <c r="L86" s="54">
        <v>21</v>
      </c>
      <c r="M86" s="55">
        <v>0.98540365695953369</v>
      </c>
      <c r="N86" s="55">
        <v>0.98393511772155762</v>
      </c>
      <c r="O86" s="55">
        <v>0.958915114402771</v>
      </c>
      <c r="P86" s="56">
        <v>0.96881961822509766</v>
      </c>
      <c r="Q86" s="52">
        <v>315912.78156996588</v>
      </c>
      <c r="R86" s="53">
        <v>259900</v>
      </c>
      <c r="S86" s="54">
        <v>74.051193237304688</v>
      </c>
      <c r="T86" s="54">
        <v>50</v>
      </c>
      <c r="U86" s="55">
        <v>0.9743802547454834</v>
      </c>
      <c r="V86" s="56">
        <v>1</v>
      </c>
      <c r="W86" s="53">
        <v>267546.10344827588</v>
      </c>
      <c r="X86" s="53">
        <v>209999</v>
      </c>
      <c r="Y86" s="52">
        <v>252816.14705882352</v>
      </c>
      <c r="Z86" s="53">
        <v>209450</v>
      </c>
      <c r="AA86" s="54">
        <v>46.196079254150391</v>
      </c>
      <c r="AB86" s="54">
        <v>25.5</v>
      </c>
      <c r="AC86" s="55">
        <v>0.95302671194076538</v>
      </c>
      <c r="AD86" s="56">
        <v>0.97160881757736206</v>
      </c>
      <c r="AE86" s="52">
        <v>251301.65289256198</v>
      </c>
      <c r="AF86" s="53">
        <v>209900</v>
      </c>
      <c r="AG86" s="54">
        <v>42.917354583740234</v>
      </c>
      <c r="AH86" s="54">
        <v>23</v>
      </c>
      <c r="AI86" s="55">
        <v>0.98036807775497437</v>
      </c>
      <c r="AJ86" s="56">
        <v>1</v>
      </c>
      <c r="AK86" s="57">
        <v>1184</v>
      </c>
      <c r="AL86" s="58">
        <v>282797208</v>
      </c>
      <c r="AM86" s="59">
        <v>1659</v>
      </c>
      <c r="AN86" s="60">
        <v>1232</v>
      </c>
      <c r="AO86" s="61">
        <v>238848.99324324325</v>
      </c>
      <c r="AP86" s="58">
        <v>209450</v>
      </c>
      <c r="AQ86" s="59">
        <v>31.135980606079102</v>
      </c>
      <c r="AR86" s="59">
        <v>11</v>
      </c>
      <c r="AS86" s="62">
        <v>0.98782128095626831</v>
      </c>
      <c r="AT86" s="62">
        <v>0.9968152642250061</v>
      </c>
      <c r="AU86" s="62">
        <v>0.97447609901428223</v>
      </c>
      <c r="AV86" s="63">
        <v>0.98684209585189819</v>
      </c>
      <c r="AW86" s="58">
        <v>253497.98311218334</v>
      </c>
      <c r="AX86" s="58">
        <v>214999</v>
      </c>
      <c r="AY86" s="61">
        <v>243244.60113728675</v>
      </c>
      <c r="AZ86" s="58">
        <v>209900</v>
      </c>
      <c r="BA86" s="59">
        <v>31.206979751586914</v>
      </c>
      <c r="BB86" s="59">
        <v>11</v>
      </c>
      <c r="BC86" s="62">
        <v>0.97323554754257202</v>
      </c>
      <c r="BD86" s="63">
        <v>0.98622190952301025</v>
      </c>
    </row>
    <row r="87" spans="1:56" x14ac:dyDescent="0.25">
      <c r="A87" s="47">
        <v>43709</v>
      </c>
      <c r="B87" s="48">
        <v>80</v>
      </c>
      <c r="C87" s="49">
        <v>285</v>
      </c>
      <c r="D87" s="50">
        <v>2.5791854858398438</v>
      </c>
      <c r="E87" s="49">
        <v>137</v>
      </c>
      <c r="F87" s="49">
        <v>101</v>
      </c>
      <c r="G87" s="49">
        <v>147</v>
      </c>
      <c r="H87" s="51">
        <v>19129459</v>
      </c>
      <c r="I87" s="52">
        <v>239118.23749999999</v>
      </c>
      <c r="J87" s="53">
        <v>205000</v>
      </c>
      <c r="K87" s="54">
        <v>29.524999618530273</v>
      </c>
      <c r="L87" s="54">
        <v>11.5</v>
      </c>
      <c r="M87" s="55">
        <v>0.9918675422668457</v>
      </c>
      <c r="N87" s="55">
        <v>0.99707603454589844</v>
      </c>
      <c r="O87" s="55">
        <v>0.97746056318283081</v>
      </c>
      <c r="P87" s="56">
        <v>0.98545455932617188</v>
      </c>
      <c r="Q87" s="52">
        <v>325927.84210526315</v>
      </c>
      <c r="R87" s="53">
        <v>269500</v>
      </c>
      <c r="S87" s="54">
        <v>76.852630615234375</v>
      </c>
      <c r="T87" s="54">
        <v>60</v>
      </c>
      <c r="U87" s="55">
        <v>0.96934235095977783</v>
      </c>
      <c r="V87" s="56">
        <v>1</v>
      </c>
      <c r="W87" s="53">
        <v>273925.17518248176</v>
      </c>
      <c r="X87" s="53">
        <v>219900</v>
      </c>
      <c r="Y87" s="52">
        <v>227296.03960396041</v>
      </c>
      <c r="Z87" s="53">
        <v>200000</v>
      </c>
      <c r="AA87" s="54">
        <v>35.336631774902344</v>
      </c>
      <c r="AB87" s="54">
        <v>16</v>
      </c>
      <c r="AC87" s="55">
        <v>0.96535557508468628</v>
      </c>
      <c r="AD87" s="56">
        <v>0.97719919681549072</v>
      </c>
      <c r="AE87" s="52">
        <v>238313.77551020408</v>
      </c>
      <c r="AF87" s="53">
        <v>209900</v>
      </c>
      <c r="AG87" s="54">
        <v>35.700679779052734</v>
      </c>
      <c r="AH87" s="54">
        <v>17</v>
      </c>
      <c r="AI87" s="55">
        <v>0.98397910594940186</v>
      </c>
      <c r="AJ87" s="56">
        <v>1</v>
      </c>
      <c r="AK87" s="57">
        <v>1058</v>
      </c>
      <c r="AL87" s="58">
        <v>253457658</v>
      </c>
      <c r="AM87" s="59">
        <v>1514</v>
      </c>
      <c r="AN87" s="60">
        <v>1130</v>
      </c>
      <c r="AO87" s="61">
        <v>239563.00378071834</v>
      </c>
      <c r="AP87" s="58">
        <v>209000</v>
      </c>
      <c r="AQ87" s="59">
        <v>30.160680770874023</v>
      </c>
      <c r="AR87" s="59">
        <v>10</v>
      </c>
      <c r="AS87" s="62">
        <v>0.98810946941375732</v>
      </c>
      <c r="AT87" s="62">
        <v>1</v>
      </c>
      <c r="AU87" s="62">
        <v>0.97631806135177612</v>
      </c>
      <c r="AV87" s="63">
        <v>0.98941624164581299</v>
      </c>
      <c r="AW87" s="58">
        <v>252151.66622604098</v>
      </c>
      <c r="AX87" s="58">
        <v>215000</v>
      </c>
      <c r="AY87" s="61">
        <v>242379.85562444641</v>
      </c>
      <c r="AZ87" s="58">
        <v>209900</v>
      </c>
      <c r="BA87" s="59">
        <v>29.853982925415039</v>
      </c>
      <c r="BB87" s="59">
        <v>10</v>
      </c>
      <c r="BC87" s="62">
        <v>0.97504502534866333</v>
      </c>
      <c r="BD87" s="63">
        <v>0.98776954412460327</v>
      </c>
    </row>
    <row r="88" spans="1:56" x14ac:dyDescent="0.25">
      <c r="A88" s="47">
        <v>43678</v>
      </c>
      <c r="B88" s="48">
        <v>152</v>
      </c>
      <c r="C88" s="49">
        <v>283</v>
      </c>
      <c r="D88" s="50">
        <v>2.5572290420532227</v>
      </c>
      <c r="E88" s="49">
        <v>135</v>
      </c>
      <c r="F88" s="49">
        <v>119</v>
      </c>
      <c r="G88" s="49">
        <v>127</v>
      </c>
      <c r="H88" s="51">
        <v>38262225</v>
      </c>
      <c r="I88" s="52">
        <v>251725.16447368421</v>
      </c>
      <c r="J88" s="53">
        <v>220000</v>
      </c>
      <c r="K88" s="54">
        <v>31.217105865478516</v>
      </c>
      <c r="L88" s="54">
        <v>17.5</v>
      </c>
      <c r="M88" s="55">
        <v>0.98117744922637939</v>
      </c>
      <c r="N88" s="55">
        <v>0.98333334922790527</v>
      </c>
      <c r="O88" s="55">
        <v>0.96615242958068848</v>
      </c>
      <c r="P88" s="56">
        <v>0.97777777910232544</v>
      </c>
      <c r="Q88" s="52">
        <v>316087.33215547702</v>
      </c>
      <c r="R88" s="53">
        <v>259000</v>
      </c>
      <c r="S88" s="54">
        <v>70.650177001953125</v>
      </c>
      <c r="T88" s="54">
        <v>52</v>
      </c>
      <c r="U88" s="55">
        <v>0.97230684757232666</v>
      </c>
      <c r="V88" s="56">
        <v>1</v>
      </c>
      <c r="W88" s="53">
        <v>257103.96296296295</v>
      </c>
      <c r="X88" s="53">
        <v>219900</v>
      </c>
      <c r="Y88" s="52">
        <v>244762.47899159664</v>
      </c>
      <c r="Z88" s="53">
        <v>224900</v>
      </c>
      <c r="AA88" s="54">
        <v>34.689075469970703</v>
      </c>
      <c r="AB88" s="54">
        <v>20</v>
      </c>
      <c r="AC88" s="55">
        <v>0.9623531699180603</v>
      </c>
      <c r="AD88" s="56">
        <v>0.97235798835754395</v>
      </c>
      <c r="AE88" s="52">
        <v>244739.56692913387</v>
      </c>
      <c r="AF88" s="53">
        <v>219900</v>
      </c>
      <c r="AG88" s="54">
        <v>35.031497955322266</v>
      </c>
      <c r="AH88" s="54">
        <v>18</v>
      </c>
      <c r="AI88" s="55">
        <v>0.9795691967010498</v>
      </c>
      <c r="AJ88" s="56">
        <v>1</v>
      </c>
      <c r="AK88" s="57">
        <v>978</v>
      </c>
      <c r="AL88" s="58">
        <v>234328199</v>
      </c>
      <c r="AM88" s="59">
        <v>1377</v>
      </c>
      <c r="AN88" s="60">
        <v>1029</v>
      </c>
      <c r="AO88" s="61">
        <v>239599.38548057259</v>
      </c>
      <c r="AP88" s="58">
        <v>209000</v>
      </c>
      <c r="AQ88" s="59">
        <v>30.212678909301758</v>
      </c>
      <c r="AR88" s="59">
        <v>10</v>
      </c>
      <c r="AS88" s="62">
        <v>0.98780173063278198</v>
      </c>
      <c r="AT88" s="62">
        <v>1</v>
      </c>
      <c r="AU88" s="62">
        <v>0.97622567415237427</v>
      </c>
      <c r="AV88" s="63">
        <v>0.99000000953674316</v>
      </c>
      <c r="AW88" s="58">
        <v>249983.80959302327</v>
      </c>
      <c r="AX88" s="58">
        <v>215000</v>
      </c>
      <c r="AY88" s="61">
        <v>243861.82587548639</v>
      </c>
      <c r="AZ88" s="58">
        <v>210000</v>
      </c>
      <c r="BA88" s="59">
        <v>29.315839767456055</v>
      </c>
      <c r="BB88" s="59">
        <v>10</v>
      </c>
      <c r="BC88" s="62">
        <v>0.9759979248046875</v>
      </c>
      <c r="BD88" s="63">
        <v>0.98910868167877197</v>
      </c>
    </row>
    <row r="89" spans="1:56" x14ac:dyDescent="0.25">
      <c r="A89" s="47">
        <v>43647</v>
      </c>
      <c r="B89" s="48">
        <v>171</v>
      </c>
      <c r="C89" s="49">
        <v>299</v>
      </c>
      <c r="D89" s="50">
        <v>2.76212477684021</v>
      </c>
      <c r="E89" s="49">
        <v>177</v>
      </c>
      <c r="F89" s="49">
        <v>131</v>
      </c>
      <c r="G89" s="49">
        <v>173</v>
      </c>
      <c r="H89" s="51">
        <v>41995786</v>
      </c>
      <c r="I89" s="52">
        <v>245589.39181286551</v>
      </c>
      <c r="J89" s="53">
        <v>215000</v>
      </c>
      <c r="K89" s="54">
        <v>24.713449478149414</v>
      </c>
      <c r="L89" s="54">
        <v>7</v>
      </c>
      <c r="M89" s="55">
        <v>0.98378020524978638</v>
      </c>
      <c r="N89" s="55">
        <v>0.99771690368652344</v>
      </c>
      <c r="O89" s="55">
        <v>0.97025120258331299</v>
      </c>
      <c r="P89" s="56">
        <v>0.98426967859268188</v>
      </c>
      <c r="Q89" s="52">
        <v>302567.78260869568</v>
      </c>
      <c r="R89" s="53">
        <v>254900</v>
      </c>
      <c r="S89" s="54">
        <v>64.023414611816406</v>
      </c>
      <c r="T89" s="54">
        <v>45</v>
      </c>
      <c r="U89" s="55">
        <v>0.97298109531402588</v>
      </c>
      <c r="V89" s="56">
        <v>1</v>
      </c>
      <c r="W89" s="53">
        <v>216686.31073446327</v>
      </c>
      <c r="X89" s="53">
        <v>187500</v>
      </c>
      <c r="Y89" s="52">
        <v>253223.84615384616</v>
      </c>
      <c r="Z89" s="53">
        <v>227400</v>
      </c>
      <c r="AA89" s="54">
        <v>26.893129348754883</v>
      </c>
      <c r="AB89" s="54">
        <v>13</v>
      </c>
      <c r="AC89" s="55">
        <v>0.97437036037445068</v>
      </c>
      <c r="AD89" s="56">
        <v>0.98038160800933838</v>
      </c>
      <c r="AE89" s="52">
        <v>254805.4941860465</v>
      </c>
      <c r="AF89" s="53">
        <v>219900</v>
      </c>
      <c r="AG89" s="54">
        <v>35.040462493896484</v>
      </c>
      <c r="AH89" s="54">
        <v>15</v>
      </c>
      <c r="AI89" s="55">
        <v>0.98132979869842529</v>
      </c>
      <c r="AJ89" s="56">
        <v>1</v>
      </c>
      <c r="AK89" s="57">
        <v>826</v>
      </c>
      <c r="AL89" s="58">
        <v>196065974</v>
      </c>
      <c r="AM89" s="59">
        <v>1242</v>
      </c>
      <c r="AN89" s="60">
        <v>910</v>
      </c>
      <c r="AO89" s="61">
        <v>237368.00726392251</v>
      </c>
      <c r="AP89" s="58">
        <v>207500</v>
      </c>
      <c r="AQ89" s="59">
        <v>30.02784538269043</v>
      </c>
      <c r="AR89" s="59">
        <v>9</v>
      </c>
      <c r="AS89" s="62">
        <v>0.98901271820068359</v>
      </c>
      <c r="AT89" s="62">
        <v>1</v>
      </c>
      <c r="AU89" s="62">
        <v>0.97806715965270996</v>
      </c>
      <c r="AV89" s="63">
        <v>0.99331450462341309</v>
      </c>
      <c r="AW89" s="58">
        <v>249209.25624496373</v>
      </c>
      <c r="AX89" s="58">
        <v>215000</v>
      </c>
      <c r="AY89" s="61">
        <v>243743.9185918592</v>
      </c>
      <c r="AZ89" s="58">
        <v>210000</v>
      </c>
      <c r="BA89" s="59">
        <v>28.613185882568359</v>
      </c>
      <c r="BB89" s="59">
        <v>9</v>
      </c>
      <c r="BC89" s="62">
        <v>0.97776919603347778</v>
      </c>
      <c r="BD89" s="63">
        <v>0.99180328845977783</v>
      </c>
    </row>
    <row r="90" spans="1:56" x14ac:dyDescent="0.25">
      <c r="A90" s="47">
        <v>43617</v>
      </c>
      <c r="B90" s="48">
        <v>175</v>
      </c>
      <c r="C90" s="49">
        <v>302</v>
      </c>
      <c r="D90" s="50">
        <v>2.813664436340332</v>
      </c>
      <c r="E90" s="49">
        <v>214</v>
      </c>
      <c r="F90" s="49">
        <v>148</v>
      </c>
      <c r="G90" s="49">
        <v>193</v>
      </c>
      <c r="H90" s="51">
        <v>44091815</v>
      </c>
      <c r="I90" s="52">
        <v>251953.22857142857</v>
      </c>
      <c r="J90" s="53">
        <v>228000</v>
      </c>
      <c r="K90" s="54">
        <v>28.24571418762207</v>
      </c>
      <c r="L90" s="54">
        <v>9</v>
      </c>
      <c r="M90" s="55">
        <v>0.9927409291267395</v>
      </c>
      <c r="N90" s="55">
        <v>1</v>
      </c>
      <c r="O90" s="55">
        <v>0.9814562201499939</v>
      </c>
      <c r="P90" s="56">
        <v>1</v>
      </c>
      <c r="Q90" s="52">
        <v>326176.5481727575</v>
      </c>
      <c r="R90" s="53">
        <v>279900</v>
      </c>
      <c r="S90" s="54">
        <v>57.400661468505859</v>
      </c>
      <c r="T90" s="54">
        <v>37</v>
      </c>
      <c r="U90" s="55">
        <v>0.97555041313171387</v>
      </c>
      <c r="V90" s="56">
        <v>1</v>
      </c>
      <c r="W90" s="53">
        <v>242717.34741784038</v>
      </c>
      <c r="X90" s="53">
        <v>215000</v>
      </c>
      <c r="Y90" s="52">
        <v>243513.75</v>
      </c>
      <c r="Z90" s="53">
        <v>203975</v>
      </c>
      <c r="AA90" s="54">
        <v>27.851350784301758</v>
      </c>
      <c r="AB90" s="54">
        <v>10</v>
      </c>
      <c r="AC90" s="55">
        <v>0.96839278936386108</v>
      </c>
      <c r="AD90" s="56">
        <v>0.98367995023727417</v>
      </c>
      <c r="AE90" s="52">
        <v>265723.83419689117</v>
      </c>
      <c r="AF90" s="53">
        <v>220000</v>
      </c>
      <c r="AG90" s="54">
        <v>29.326425552368164</v>
      </c>
      <c r="AH90" s="54">
        <v>11</v>
      </c>
      <c r="AI90" s="55">
        <v>0.98809868097305298</v>
      </c>
      <c r="AJ90" s="56">
        <v>1</v>
      </c>
      <c r="AK90" s="57">
        <v>655</v>
      </c>
      <c r="AL90" s="58">
        <v>154070188</v>
      </c>
      <c r="AM90" s="59">
        <v>1065</v>
      </c>
      <c r="AN90" s="60">
        <v>779</v>
      </c>
      <c r="AO90" s="61">
        <v>235221.66106870229</v>
      </c>
      <c r="AP90" s="58">
        <v>205000</v>
      </c>
      <c r="AQ90" s="59">
        <v>31.415267944335938</v>
      </c>
      <c r="AR90" s="59">
        <v>10</v>
      </c>
      <c r="AS90" s="62">
        <v>0.990378737449646</v>
      </c>
      <c r="AT90" s="62">
        <v>1</v>
      </c>
      <c r="AU90" s="62">
        <v>0.98010760545730591</v>
      </c>
      <c r="AV90" s="63">
        <v>0.9968152642250061</v>
      </c>
      <c r="AW90" s="58">
        <v>254619.5582706767</v>
      </c>
      <c r="AX90" s="58">
        <v>219900</v>
      </c>
      <c r="AY90" s="61">
        <v>242161.90243902439</v>
      </c>
      <c r="AZ90" s="58">
        <v>209900</v>
      </c>
      <c r="BA90" s="59">
        <v>28.902439117431641</v>
      </c>
      <c r="BB90" s="59">
        <v>9</v>
      </c>
      <c r="BC90" s="62">
        <v>0.9783363938331604</v>
      </c>
      <c r="BD90" s="63">
        <v>0.99613898992538452</v>
      </c>
    </row>
    <row r="91" spans="1:56" x14ac:dyDescent="0.25">
      <c r="A91" s="47">
        <v>43586</v>
      </c>
      <c r="B91" s="48">
        <v>158</v>
      </c>
      <c r="C91" s="49">
        <v>271</v>
      </c>
      <c r="D91" s="50">
        <v>2.5015385150909424</v>
      </c>
      <c r="E91" s="49">
        <v>222</v>
      </c>
      <c r="F91" s="49">
        <v>151</v>
      </c>
      <c r="G91" s="49">
        <v>232</v>
      </c>
      <c r="H91" s="51">
        <v>35703603</v>
      </c>
      <c r="I91" s="52">
        <v>225972.17088607594</v>
      </c>
      <c r="J91" s="53">
        <v>195000</v>
      </c>
      <c r="K91" s="54">
        <v>18.816455841064453</v>
      </c>
      <c r="L91" s="54">
        <v>4</v>
      </c>
      <c r="M91" s="55">
        <v>0.99702614545822144</v>
      </c>
      <c r="N91" s="55">
        <v>1</v>
      </c>
      <c r="O91" s="55">
        <v>0.99035441875457764</v>
      </c>
      <c r="P91" s="56">
        <v>1</v>
      </c>
      <c r="Q91" s="52">
        <v>334777.56088560884</v>
      </c>
      <c r="R91" s="53">
        <v>299900</v>
      </c>
      <c r="S91" s="54">
        <v>63</v>
      </c>
      <c r="T91" s="54">
        <v>37</v>
      </c>
      <c r="U91" s="55">
        <v>0.97723978757858276</v>
      </c>
      <c r="V91" s="56">
        <v>1</v>
      </c>
      <c r="W91" s="53">
        <v>261131.08108108109</v>
      </c>
      <c r="X91" s="53">
        <v>220000</v>
      </c>
      <c r="Y91" s="52">
        <v>251907.94701986754</v>
      </c>
      <c r="Z91" s="53">
        <v>229000</v>
      </c>
      <c r="AA91" s="54">
        <v>22.708608627319336</v>
      </c>
      <c r="AB91" s="54">
        <v>9</v>
      </c>
      <c r="AC91" s="55">
        <v>0.97449690103530884</v>
      </c>
      <c r="AD91" s="56">
        <v>0.99032050371170044</v>
      </c>
      <c r="AE91" s="52">
        <v>259655.38362068965</v>
      </c>
      <c r="AF91" s="53">
        <v>229450</v>
      </c>
      <c r="AG91" s="54">
        <v>28.629310607910156</v>
      </c>
      <c r="AH91" s="54">
        <v>9</v>
      </c>
      <c r="AI91" s="55">
        <v>0.98730266094207764</v>
      </c>
      <c r="AJ91" s="56">
        <v>1</v>
      </c>
      <c r="AK91" s="57">
        <v>480</v>
      </c>
      <c r="AL91" s="58">
        <v>109978373</v>
      </c>
      <c r="AM91" s="59">
        <v>851</v>
      </c>
      <c r="AN91" s="60">
        <v>631</v>
      </c>
      <c r="AO91" s="61">
        <v>229121.61041666666</v>
      </c>
      <c r="AP91" s="58">
        <v>196700</v>
      </c>
      <c r="AQ91" s="59">
        <v>32.570835113525391</v>
      </c>
      <c r="AR91" s="59">
        <v>10</v>
      </c>
      <c r="AS91" s="62">
        <v>0.98951756954193115</v>
      </c>
      <c r="AT91" s="62">
        <v>1</v>
      </c>
      <c r="AU91" s="62">
        <v>0.97961598634719849</v>
      </c>
      <c r="AV91" s="63">
        <v>0.99673199653625488</v>
      </c>
      <c r="AW91" s="58">
        <v>257598.60752056405</v>
      </c>
      <c r="AX91" s="58">
        <v>220000</v>
      </c>
      <c r="AY91" s="61">
        <v>241844.82884310617</v>
      </c>
      <c r="AZ91" s="58">
        <v>209900</v>
      </c>
      <c r="BA91" s="59">
        <v>29.148969650268555</v>
      </c>
      <c r="BB91" s="59">
        <v>9</v>
      </c>
      <c r="BC91" s="62">
        <v>0.98066860437393188</v>
      </c>
      <c r="BD91" s="63">
        <v>1</v>
      </c>
    </row>
    <row r="92" spans="1:56" x14ac:dyDescent="0.25">
      <c r="A92" s="47">
        <v>43556</v>
      </c>
      <c r="B92" s="48">
        <v>125</v>
      </c>
      <c r="C92" s="49">
        <v>248</v>
      </c>
      <c r="D92" s="50">
        <v>2.2700228691101074</v>
      </c>
      <c r="E92" s="49">
        <v>231</v>
      </c>
      <c r="F92" s="49">
        <v>182</v>
      </c>
      <c r="G92" s="49">
        <v>234</v>
      </c>
      <c r="H92" s="51">
        <v>27867330</v>
      </c>
      <c r="I92" s="52">
        <v>222938.64</v>
      </c>
      <c r="J92" s="53">
        <v>190000</v>
      </c>
      <c r="K92" s="54">
        <v>29.11199951171875</v>
      </c>
      <c r="L92" s="54">
        <v>7</v>
      </c>
      <c r="M92" s="55">
        <v>0.98989772796630859</v>
      </c>
      <c r="N92" s="55">
        <v>1</v>
      </c>
      <c r="O92" s="55">
        <v>0.98476356267929077</v>
      </c>
      <c r="P92" s="56">
        <v>1</v>
      </c>
      <c r="Q92" s="52">
        <v>332899.25</v>
      </c>
      <c r="R92" s="53">
        <v>299950</v>
      </c>
      <c r="S92" s="54">
        <v>65.431449890136719</v>
      </c>
      <c r="T92" s="54">
        <v>30</v>
      </c>
      <c r="U92" s="55">
        <v>0.97809135913848877</v>
      </c>
      <c r="V92" s="56">
        <v>1</v>
      </c>
      <c r="W92" s="53">
        <v>263655.5324675325</v>
      </c>
      <c r="X92" s="53">
        <v>230000</v>
      </c>
      <c r="Y92" s="52">
        <v>244091.47802197802</v>
      </c>
      <c r="Z92" s="53">
        <v>206725</v>
      </c>
      <c r="AA92" s="54">
        <v>25.763736724853516</v>
      </c>
      <c r="AB92" s="54">
        <v>7</v>
      </c>
      <c r="AC92" s="55">
        <v>0.98681747913360596</v>
      </c>
      <c r="AD92" s="56">
        <v>1</v>
      </c>
      <c r="AE92" s="52">
        <v>244967.94444444444</v>
      </c>
      <c r="AF92" s="53">
        <v>217450</v>
      </c>
      <c r="AG92" s="54">
        <v>25.059829711914063</v>
      </c>
      <c r="AH92" s="54">
        <v>7</v>
      </c>
      <c r="AI92" s="55">
        <v>0.99239271879196167</v>
      </c>
      <c r="AJ92" s="56">
        <v>1</v>
      </c>
      <c r="AK92" s="57">
        <v>322</v>
      </c>
      <c r="AL92" s="58">
        <v>74274770</v>
      </c>
      <c r="AM92" s="59">
        <v>629</v>
      </c>
      <c r="AN92" s="60">
        <v>480</v>
      </c>
      <c r="AO92" s="61">
        <v>230666.98757763975</v>
      </c>
      <c r="AP92" s="58">
        <v>198700</v>
      </c>
      <c r="AQ92" s="59">
        <v>39.319877624511719</v>
      </c>
      <c r="AR92" s="59">
        <v>15.5</v>
      </c>
      <c r="AS92" s="62">
        <v>0.98583322763442993</v>
      </c>
      <c r="AT92" s="62">
        <v>0.9934689998626709</v>
      </c>
      <c r="AU92" s="62">
        <v>0.97434675693511963</v>
      </c>
      <c r="AV92" s="63">
        <v>0.98798525333404541</v>
      </c>
      <c r="AW92" s="58">
        <v>256351.8521462639</v>
      </c>
      <c r="AX92" s="58">
        <v>219900</v>
      </c>
      <c r="AY92" s="61">
        <v>238679.13958333334</v>
      </c>
      <c r="AZ92" s="58">
        <v>204975</v>
      </c>
      <c r="BA92" s="59">
        <v>31.174999237060547</v>
      </c>
      <c r="BB92" s="59">
        <v>8.5</v>
      </c>
      <c r="BC92" s="62">
        <v>0.98261016607284546</v>
      </c>
      <c r="BD92" s="63">
        <v>1</v>
      </c>
    </row>
    <row r="93" spans="1:56" x14ac:dyDescent="0.25">
      <c r="A93" s="47">
        <v>43525</v>
      </c>
      <c r="B93" s="48">
        <v>85</v>
      </c>
      <c r="C93" s="49">
        <v>240</v>
      </c>
      <c r="D93" s="50">
        <v>2.1867880821228027</v>
      </c>
      <c r="E93" s="49">
        <v>212</v>
      </c>
      <c r="F93" s="49">
        <v>143</v>
      </c>
      <c r="G93" s="49">
        <v>154</v>
      </c>
      <c r="H93" s="51">
        <v>19832530</v>
      </c>
      <c r="I93" s="52">
        <v>233323.88235294117</v>
      </c>
      <c r="J93" s="53">
        <v>195000</v>
      </c>
      <c r="K93" s="54">
        <v>39.211765289306641</v>
      </c>
      <c r="L93" s="54">
        <v>11</v>
      </c>
      <c r="M93" s="55">
        <v>0.98587459325790405</v>
      </c>
      <c r="N93" s="55">
        <v>0.99470275640487671</v>
      </c>
      <c r="O93" s="55">
        <v>0.97382241487503052</v>
      </c>
      <c r="P93" s="56">
        <v>0.99044585227966309</v>
      </c>
      <c r="Q93" s="52">
        <v>321911.92083333334</v>
      </c>
      <c r="R93" s="53">
        <v>286200</v>
      </c>
      <c r="S93" s="54">
        <v>72.474998474121094</v>
      </c>
      <c r="T93" s="54">
        <v>26.5</v>
      </c>
      <c r="U93" s="55">
        <v>0.98239713907241821</v>
      </c>
      <c r="V93" s="56">
        <v>1</v>
      </c>
      <c r="W93" s="53">
        <v>250514.38207547169</v>
      </c>
      <c r="X93" s="53">
        <v>224700</v>
      </c>
      <c r="Y93" s="52">
        <v>235647.55244755244</v>
      </c>
      <c r="Z93" s="53">
        <v>207000</v>
      </c>
      <c r="AA93" s="54">
        <v>22.650350570678711</v>
      </c>
      <c r="AB93" s="54">
        <v>5</v>
      </c>
      <c r="AC93" s="55">
        <v>0.99077004194259644</v>
      </c>
      <c r="AD93" s="56">
        <v>1</v>
      </c>
      <c r="AE93" s="52">
        <v>233137.90909090909</v>
      </c>
      <c r="AF93" s="53">
        <v>202450</v>
      </c>
      <c r="AG93" s="54">
        <v>30.428571701049805</v>
      </c>
      <c r="AH93" s="54">
        <v>6.5</v>
      </c>
      <c r="AI93" s="55">
        <v>0.99394667148590088</v>
      </c>
      <c r="AJ93" s="56">
        <v>1</v>
      </c>
      <c r="AK93" s="57">
        <v>197</v>
      </c>
      <c r="AL93" s="58">
        <v>46407440</v>
      </c>
      <c r="AM93" s="59">
        <v>398</v>
      </c>
      <c r="AN93" s="60">
        <v>298</v>
      </c>
      <c r="AO93" s="61">
        <v>235570.7614213198</v>
      </c>
      <c r="AP93" s="58">
        <v>205000</v>
      </c>
      <c r="AQ93" s="59">
        <v>45.796955108642578</v>
      </c>
      <c r="AR93" s="59">
        <v>24</v>
      </c>
      <c r="AS93" s="62">
        <v>0.98325419425964355</v>
      </c>
      <c r="AT93" s="62">
        <v>0.98823529481887817</v>
      </c>
      <c r="AU93" s="62">
        <v>0.96773713827133179</v>
      </c>
      <c r="AV93" s="63">
        <v>0.97826087474822998</v>
      </c>
      <c r="AW93" s="58">
        <v>252112.78140703519</v>
      </c>
      <c r="AX93" s="58">
        <v>214950</v>
      </c>
      <c r="AY93" s="61">
        <v>235373.61744966442</v>
      </c>
      <c r="AZ93" s="58">
        <v>204950</v>
      </c>
      <c r="BA93" s="59">
        <v>34.479866027832031</v>
      </c>
      <c r="BB93" s="59">
        <v>9.5</v>
      </c>
      <c r="BC93" s="62">
        <v>0.98004055023193359</v>
      </c>
      <c r="BD93" s="63">
        <v>1</v>
      </c>
    </row>
    <row r="94" spans="1:56" x14ac:dyDescent="0.25">
      <c r="A94" s="47">
        <v>43497</v>
      </c>
      <c r="B94" s="48">
        <v>55</v>
      </c>
      <c r="C94" s="49">
        <v>191</v>
      </c>
      <c r="D94" s="50">
        <v>1.7028231620788574</v>
      </c>
      <c r="E94" s="49">
        <v>99</v>
      </c>
      <c r="F94" s="49">
        <v>94</v>
      </c>
      <c r="G94" s="49">
        <v>116</v>
      </c>
      <c r="H94" s="51">
        <v>12967615</v>
      </c>
      <c r="I94" s="52">
        <v>235774.81818181818</v>
      </c>
      <c r="J94" s="53">
        <v>215000</v>
      </c>
      <c r="K94" s="54">
        <v>49.236362457275391</v>
      </c>
      <c r="L94" s="54">
        <v>27</v>
      </c>
      <c r="M94" s="55">
        <v>0.97573500871658325</v>
      </c>
      <c r="N94" s="55">
        <v>0.98114657402038574</v>
      </c>
      <c r="O94" s="55">
        <v>0.95497369766235352</v>
      </c>
      <c r="P94" s="56">
        <v>0.96527367830276489</v>
      </c>
      <c r="Q94" s="52">
        <v>321620.63350785343</v>
      </c>
      <c r="R94" s="53">
        <v>274000</v>
      </c>
      <c r="S94" s="54">
        <v>95.209426879882813</v>
      </c>
      <c r="T94" s="54">
        <v>63</v>
      </c>
      <c r="U94" s="55">
        <v>0.97878986597061157</v>
      </c>
      <c r="V94" s="56">
        <v>1</v>
      </c>
      <c r="W94" s="53">
        <v>258255.43434343435</v>
      </c>
      <c r="X94" s="53">
        <v>225000</v>
      </c>
      <c r="Y94" s="52">
        <v>247824.87234042553</v>
      </c>
      <c r="Z94" s="53">
        <v>208450</v>
      </c>
      <c r="AA94" s="54">
        <v>40.10638427734375</v>
      </c>
      <c r="AB94" s="54">
        <v>12.5</v>
      </c>
      <c r="AC94" s="55">
        <v>0.97243070602416992</v>
      </c>
      <c r="AD94" s="56">
        <v>0.99376106262207031</v>
      </c>
      <c r="AE94" s="52">
        <v>241036.10344827586</v>
      </c>
      <c r="AF94" s="53">
        <v>202500</v>
      </c>
      <c r="AG94" s="54">
        <v>45.724136352539063</v>
      </c>
      <c r="AH94" s="54">
        <v>12.5</v>
      </c>
      <c r="AI94" s="55">
        <v>0.98627191781997681</v>
      </c>
      <c r="AJ94" s="56">
        <v>1</v>
      </c>
      <c r="AK94" s="57">
        <v>112</v>
      </c>
      <c r="AL94" s="58">
        <v>26574910</v>
      </c>
      <c r="AM94" s="59">
        <v>186</v>
      </c>
      <c r="AN94" s="60">
        <v>155</v>
      </c>
      <c r="AO94" s="61">
        <v>237275.98214285713</v>
      </c>
      <c r="AP94" s="58">
        <v>208050</v>
      </c>
      <c r="AQ94" s="59">
        <v>50.794643402099609</v>
      </c>
      <c r="AR94" s="59">
        <v>38</v>
      </c>
      <c r="AS94" s="62">
        <v>0.98126548528671265</v>
      </c>
      <c r="AT94" s="62">
        <v>0.98148238658905029</v>
      </c>
      <c r="AU94" s="62">
        <v>0.96311891078948975</v>
      </c>
      <c r="AV94" s="63">
        <v>0.97255003452301025</v>
      </c>
      <c r="AW94" s="58">
        <v>253934.61290322582</v>
      </c>
      <c r="AX94" s="58">
        <v>205450</v>
      </c>
      <c r="AY94" s="61">
        <v>235120.89032258064</v>
      </c>
      <c r="AZ94" s="58">
        <v>204900</v>
      </c>
      <c r="BA94" s="59">
        <v>45.393547058105469</v>
      </c>
      <c r="BB94" s="59">
        <v>16</v>
      </c>
      <c r="BC94" s="62">
        <v>0.9701417088508606</v>
      </c>
      <c r="BD94" s="63">
        <v>0.98494267463684082</v>
      </c>
    </row>
    <row r="95" spans="1:56" x14ac:dyDescent="0.25">
      <c r="A95" s="47">
        <v>43466</v>
      </c>
      <c r="B95" s="48">
        <v>57</v>
      </c>
      <c r="C95" s="49">
        <v>198</v>
      </c>
      <c r="D95" s="50">
        <v>1.7573964595794678</v>
      </c>
      <c r="E95" s="49">
        <v>87</v>
      </c>
      <c r="F95" s="49">
        <v>61</v>
      </c>
      <c r="G95" s="49">
        <v>91</v>
      </c>
      <c r="H95" s="51">
        <v>13607295</v>
      </c>
      <c r="I95" s="52">
        <v>238724.47368421053</v>
      </c>
      <c r="J95" s="53">
        <v>196500</v>
      </c>
      <c r="K95" s="54">
        <v>52.298244476318359</v>
      </c>
      <c r="L95" s="54">
        <v>45</v>
      </c>
      <c r="M95" s="55">
        <v>0.98660188913345337</v>
      </c>
      <c r="N95" s="55">
        <v>0.98299151659011841</v>
      </c>
      <c r="O95" s="55">
        <v>0.97097831964492798</v>
      </c>
      <c r="P95" s="56">
        <v>0.97572076320648193</v>
      </c>
      <c r="Q95" s="52">
        <v>320255.00505050505</v>
      </c>
      <c r="R95" s="53">
        <v>271450</v>
      </c>
      <c r="S95" s="54">
        <v>94.080810546875</v>
      </c>
      <c r="T95" s="54">
        <v>69.5</v>
      </c>
      <c r="U95" s="55">
        <v>0.97785407304763794</v>
      </c>
      <c r="V95" s="56">
        <v>1</v>
      </c>
      <c r="W95" s="53">
        <v>249017.81609195401</v>
      </c>
      <c r="X95" s="53">
        <v>190000</v>
      </c>
      <c r="Y95" s="52">
        <v>215544.26229508198</v>
      </c>
      <c r="Z95" s="53">
        <v>197500</v>
      </c>
      <c r="AA95" s="54">
        <v>53.540985107421875</v>
      </c>
      <c r="AB95" s="54">
        <v>32</v>
      </c>
      <c r="AC95" s="55">
        <v>0.96661436557769775</v>
      </c>
      <c r="AD95" s="56">
        <v>0.97295516729354858</v>
      </c>
      <c r="AE95" s="52">
        <v>238189.010989011</v>
      </c>
      <c r="AF95" s="53">
        <v>199000</v>
      </c>
      <c r="AG95" s="54">
        <v>53.571430206298828</v>
      </c>
      <c r="AH95" s="54">
        <v>26</v>
      </c>
      <c r="AI95" s="55">
        <v>0.98145341873168945</v>
      </c>
      <c r="AJ95" s="56">
        <v>1</v>
      </c>
      <c r="AK95" s="57">
        <v>57</v>
      </c>
      <c r="AL95" s="58">
        <v>13607295</v>
      </c>
      <c r="AM95" s="59">
        <v>87</v>
      </c>
      <c r="AN95" s="60">
        <v>61</v>
      </c>
      <c r="AO95" s="61">
        <v>238724.47368421053</v>
      </c>
      <c r="AP95" s="58">
        <v>196500</v>
      </c>
      <c r="AQ95" s="59">
        <v>52.298244476318359</v>
      </c>
      <c r="AR95" s="59">
        <v>45</v>
      </c>
      <c r="AS95" s="62">
        <v>0.98660188913345337</v>
      </c>
      <c r="AT95" s="62">
        <v>0.98299151659011841</v>
      </c>
      <c r="AU95" s="62">
        <v>0.97097831964492798</v>
      </c>
      <c r="AV95" s="63">
        <v>0.97572076320648193</v>
      </c>
      <c r="AW95" s="58">
        <v>249017.81609195401</v>
      </c>
      <c r="AX95" s="58">
        <v>190000</v>
      </c>
      <c r="AY95" s="61">
        <v>215544.26229508198</v>
      </c>
      <c r="AZ95" s="58">
        <v>197500</v>
      </c>
      <c r="BA95" s="59">
        <v>53.540985107421875</v>
      </c>
      <c r="BB95" s="59">
        <v>32</v>
      </c>
      <c r="BC95" s="62">
        <v>0.96661436557769775</v>
      </c>
      <c r="BD95" s="63">
        <v>0.97295516729354858</v>
      </c>
    </row>
    <row r="96" spans="1:56" x14ac:dyDescent="0.25">
      <c r="A96" s="47">
        <v>43435</v>
      </c>
      <c r="B96" s="48">
        <v>78</v>
      </c>
      <c r="C96" s="49">
        <v>217</v>
      </c>
      <c r="D96" s="50">
        <v>1.9203540086746216</v>
      </c>
      <c r="E96" s="49">
        <v>59</v>
      </c>
      <c r="F96" s="49">
        <v>55</v>
      </c>
      <c r="G96" s="49">
        <v>72</v>
      </c>
      <c r="H96" s="51">
        <v>16464816</v>
      </c>
      <c r="I96" s="52">
        <v>211087.38461538462</v>
      </c>
      <c r="J96" s="53">
        <v>171416</v>
      </c>
      <c r="K96" s="54">
        <v>48.089744567871094</v>
      </c>
      <c r="L96" s="54">
        <v>24.5</v>
      </c>
      <c r="M96" s="55">
        <v>0.97568845748901367</v>
      </c>
      <c r="N96" s="55">
        <v>0.98445630073547363</v>
      </c>
      <c r="O96" s="55">
        <v>0.95942896604537964</v>
      </c>
      <c r="P96" s="56">
        <v>0.96558856964111328</v>
      </c>
      <c r="Q96" s="52">
        <v>307461.36405529955</v>
      </c>
      <c r="R96" s="53">
        <v>260000</v>
      </c>
      <c r="S96" s="54">
        <v>94.778800964355469</v>
      </c>
      <c r="T96" s="54">
        <v>68</v>
      </c>
      <c r="U96" s="55">
        <v>0.97728943824768066</v>
      </c>
      <c r="V96" s="56">
        <v>1</v>
      </c>
      <c r="W96" s="53">
        <v>257701.38983050847</v>
      </c>
      <c r="X96" s="53">
        <v>205000</v>
      </c>
      <c r="Y96" s="52">
        <v>244211.30909090908</v>
      </c>
      <c r="Z96" s="53">
        <v>205000</v>
      </c>
      <c r="AA96" s="54">
        <v>48.236362457275391</v>
      </c>
      <c r="AB96" s="54">
        <v>29</v>
      </c>
      <c r="AC96" s="55">
        <v>0.96953427791595459</v>
      </c>
      <c r="AD96" s="56">
        <v>0.97727274894714355</v>
      </c>
      <c r="AE96" s="52">
        <v>243160.27777777778</v>
      </c>
      <c r="AF96" s="53">
        <v>194900</v>
      </c>
      <c r="AG96" s="54">
        <v>41.944442749023438</v>
      </c>
      <c r="AH96" s="54">
        <v>27.5</v>
      </c>
      <c r="AI96" s="55">
        <v>0.98472499847412109</v>
      </c>
      <c r="AJ96" s="56">
        <v>1</v>
      </c>
      <c r="AK96" s="57">
        <v>1356</v>
      </c>
      <c r="AL96" s="58">
        <v>308588505</v>
      </c>
      <c r="AM96" s="59">
        <v>1737</v>
      </c>
      <c r="AN96" s="60">
        <v>1349</v>
      </c>
      <c r="AO96" s="61">
        <v>227572.64380530972</v>
      </c>
      <c r="AP96" s="58">
        <v>195000</v>
      </c>
      <c r="AQ96" s="59">
        <v>31.031711578369141</v>
      </c>
      <c r="AR96" s="59">
        <v>11</v>
      </c>
      <c r="AS96" s="62">
        <v>0.98403280973434448</v>
      </c>
      <c r="AT96" s="62">
        <v>0.99376386404037476</v>
      </c>
      <c r="AU96" s="62">
        <v>0.97220945358276367</v>
      </c>
      <c r="AV96" s="63">
        <v>0.98603349924087524</v>
      </c>
      <c r="AW96" s="58">
        <v>244627.16695451929</v>
      </c>
      <c r="AX96" s="58">
        <v>205000</v>
      </c>
      <c r="AY96" s="61">
        <v>231457.07561156413</v>
      </c>
      <c r="AZ96" s="58">
        <v>197500</v>
      </c>
      <c r="BA96" s="59">
        <v>29.798368453979492</v>
      </c>
      <c r="BB96" s="59">
        <v>11</v>
      </c>
      <c r="BC96" s="62">
        <v>0.97237157821655273</v>
      </c>
      <c r="BD96" s="63">
        <v>0.98567336797714233</v>
      </c>
    </row>
    <row r="97" spans="1:56" x14ac:dyDescent="0.25">
      <c r="A97" s="47">
        <v>43405</v>
      </c>
      <c r="B97" s="48">
        <v>86</v>
      </c>
      <c r="C97" s="49">
        <v>256</v>
      </c>
      <c r="D97" s="50">
        <v>2.2538516521453857</v>
      </c>
      <c r="E97" s="49">
        <v>85</v>
      </c>
      <c r="F97" s="49">
        <v>76</v>
      </c>
      <c r="G97" s="49">
        <v>94</v>
      </c>
      <c r="H97" s="51">
        <v>20165145</v>
      </c>
      <c r="I97" s="52">
        <v>234478.43023255814</v>
      </c>
      <c r="J97" s="53">
        <v>212000</v>
      </c>
      <c r="K97" s="54">
        <v>42.581394195556641</v>
      </c>
      <c r="L97" s="54">
        <v>24</v>
      </c>
      <c r="M97" s="55">
        <v>0.95914745330810547</v>
      </c>
      <c r="N97" s="55">
        <v>0.98109889030456543</v>
      </c>
      <c r="O97" s="55">
        <v>0.93874883651733398</v>
      </c>
      <c r="P97" s="56">
        <v>0.96285104751586914</v>
      </c>
      <c r="Q97" s="52">
        <v>318126</v>
      </c>
      <c r="R97" s="53">
        <v>249950</v>
      </c>
      <c r="S97" s="54">
        <v>86.734375</v>
      </c>
      <c r="T97" s="54">
        <v>58.5</v>
      </c>
      <c r="U97" s="55">
        <v>0.97640061378479004</v>
      </c>
      <c r="V97" s="56">
        <v>1</v>
      </c>
      <c r="W97" s="53">
        <v>212297.0588235294</v>
      </c>
      <c r="X97" s="53">
        <v>189900</v>
      </c>
      <c r="Y97" s="52">
        <v>209636.18421052632</v>
      </c>
      <c r="Z97" s="53">
        <v>184900</v>
      </c>
      <c r="AA97" s="54">
        <v>54.197368621826172</v>
      </c>
      <c r="AB97" s="54">
        <v>34</v>
      </c>
      <c r="AC97" s="55">
        <v>0.94944363832473755</v>
      </c>
      <c r="AD97" s="56">
        <v>0.96426188945770264</v>
      </c>
      <c r="AE97" s="52">
        <v>226864.89361702127</v>
      </c>
      <c r="AF97" s="53">
        <v>188450</v>
      </c>
      <c r="AG97" s="54">
        <v>39.276596069335938</v>
      </c>
      <c r="AH97" s="54">
        <v>24.5</v>
      </c>
      <c r="AI97" s="55">
        <v>0.9806256890296936</v>
      </c>
      <c r="AJ97" s="56">
        <v>1</v>
      </c>
      <c r="AK97" s="57">
        <v>1278</v>
      </c>
      <c r="AL97" s="58">
        <v>292123689</v>
      </c>
      <c r="AM97" s="59">
        <v>1678</v>
      </c>
      <c r="AN97" s="60">
        <v>1294</v>
      </c>
      <c r="AO97" s="61">
        <v>228578.78638497653</v>
      </c>
      <c r="AP97" s="58">
        <v>195000</v>
      </c>
      <c r="AQ97" s="59">
        <v>29.990610122680664</v>
      </c>
      <c r="AR97" s="59">
        <v>11</v>
      </c>
      <c r="AS97" s="62">
        <v>0.98454207181930542</v>
      </c>
      <c r="AT97" s="62">
        <v>0.99437409639358521</v>
      </c>
      <c r="AU97" s="62">
        <v>0.97299009561538696</v>
      </c>
      <c r="AV97" s="63">
        <v>0.98734176158905029</v>
      </c>
      <c r="AW97" s="58">
        <v>244167.46543504173</v>
      </c>
      <c r="AX97" s="58">
        <v>204950</v>
      </c>
      <c r="AY97" s="61">
        <v>230914.9714064915</v>
      </c>
      <c r="AZ97" s="58">
        <v>197000</v>
      </c>
      <c r="BA97" s="59">
        <v>29.014682769775391</v>
      </c>
      <c r="BB97" s="59">
        <v>11</v>
      </c>
      <c r="BC97" s="62">
        <v>0.97249215841293335</v>
      </c>
      <c r="BD97" s="63">
        <v>0.98636007308959961</v>
      </c>
    </row>
    <row r="98" spans="1:56" x14ac:dyDescent="0.25">
      <c r="A98" s="47">
        <v>43374</v>
      </c>
      <c r="B98" s="48">
        <v>104</v>
      </c>
      <c r="C98" s="49">
        <v>270</v>
      </c>
      <c r="D98" s="50">
        <v>2.3701536655426025</v>
      </c>
      <c r="E98" s="49">
        <v>120</v>
      </c>
      <c r="F98" s="49">
        <v>85</v>
      </c>
      <c r="G98" s="49">
        <v>110</v>
      </c>
      <c r="H98" s="51">
        <v>25166130</v>
      </c>
      <c r="I98" s="52">
        <v>241982.01923076922</v>
      </c>
      <c r="J98" s="53">
        <v>210500</v>
      </c>
      <c r="K98" s="54">
        <v>31.81730842590332</v>
      </c>
      <c r="L98" s="54">
        <v>20.5</v>
      </c>
      <c r="M98" s="55">
        <v>0.97426462173461914</v>
      </c>
      <c r="N98" s="55">
        <v>0.98486137390136719</v>
      </c>
      <c r="O98" s="55">
        <v>0.96554678678512573</v>
      </c>
      <c r="P98" s="56">
        <v>0.97365200519561768</v>
      </c>
      <c r="Q98" s="52">
        <v>317294.64814814815</v>
      </c>
      <c r="R98" s="53">
        <v>249900</v>
      </c>
      <c r="S98" s="54">
        <v>77.08148193359375</v>
      </c>
      <c r="T98" s="54">
        <v>56</v>
      </c>
      <c r="U98" s="55">
        <v>0.97425234317779541</v>
      </c>
      <c r="V98" s="56">
        <v>1</v>
      </c>
      <c r="W98" s="53">
        <v>259019.58333333334</v>
      </c>
      <c r="X98" s="53">
        <v>220000</v>
      </c>
      <c r="Y98" s="52">
        <v>257999.4705882353</v>
      </c>
      <c r="Z98" s="53">
        <v>220000</v>
      </c>
      <c r="AA98" s="54">
        <v>38.400001525878906</v>
      </c>
      <c r="AB98" s="54">
        <v>22</v>
      </c>
      <c r="AC98" s="55">
        <v>0.94818538427352905</v>
      </c>
      <c r="AD98" s="56">
        <v>0.96888887882232666</v>
      </c>
      <c r="AE98" s="52">
        <v>256878.93636363637</v>
      </c>
      <c r="AF98" s="53">
        <v>220000</v>
      </c>
      <c r="AG98" s="54">
        <v>38.263637542724609</v>
      </c>
      <c r="AH98" s="54">
        <v>21</v>
      </c>
      <c r="AI98" s="55">
        <v>0.98183691501617432</v>
      </c>
      <c r="AJ98" s="56">
        <v>1</v>
      </c>
      <c r="AK98" s="57">
        <v>1192</v>
      </c>
      <c r="AL98" s="58">
        <v>271958544</v>
      </c>
      <c r="AM98" s="59">
        <v>1593</v>
      </c>
      <c r="AN98" s="60">
        <v>1218</v>
      </c>
      <c r="AO98" s="61">
        <v>228153.1409395973</v>
      </c>
      <c r="AP98" s="58">
        <v>193250</v>
      </c>
      <c r="AQ98" s="59">
        <v>29.08221435546875</v>
      </c>
      <c r="AR98" s="59">
        <v>10</v>
      </c>
      <c r="AS98" s="62">
        <v>0.98637425899505615</v>
      </c>
      <c r="AT98" s="62">
        <v>0.99621367454528809</v>
      </c>
      <c r="AU98" s="62">
        <v>0.97546255588531494</v>
      </c>
      <c r="AV98" s="63">
        <v>0.98881697654724121</v>
      </c>
      <c r="AW98" s="58">
        <v>245868.02071563088</v>
      </c>
      <c r="AX98" s="58">
        <v>207500</v>
      </c>
      <c r="AY98" s="61">
        <v>232242.71182266009</v>
      </c>
      <c r="AZ98" s="58">
        <v>197975</v>
      </c>
      <c r="BA98" s="59">
        <v>27.443349838256836</v>
      </c>
      <c r="BB98" s="59">
        <v>10</v>
      </c>
      <c r="BC98" s="62">
        <v>0.97393035888671875</v>
      </c>
      <c r="BD98" s="63">
        <v>0.98793935775756836</v>
      </c>
    </row>
    <row r="99" spans="1:56" x14ac:dyDescent="0.25">
      <c r="A99" s="47">
        <v>43344</v>
      </c>
      <c r="B99" s="48">
        <v>82</v>
      </c>
      <c r="C99" s="49">
        <v>281</v>
      </c>
      <c r="D99" s="50">
        <v>2.5052006244659424</v>
      </c>
      <c r="E99" s="49">
        <v>110</v>
      </c>
      <c r="F99" s="49">
        <v>94</v>
      </c>
      <c r="G99" s="49">
        <v>135</v>
      </c>
      <c r="H99" s="51">
        <v>19971479</v>
      </c>
      <c r="I99" s="52">
        <v>243554.62195121951</v>
      </c>
      <c r="J99" s="53">
        <v>179700</v>
      </c>
      <c r="K99" s="54">
        <v>38.609756469726563</v>
      </c>
      <c r="L99" s="54">
        <v>22.5</v>
      </c>
      <c r="M99" s="55">
        <v>0.97733759880065918</v>
      </c>
      <c r="N99" s="55">
        <v>0.97704529762268066</v>
      </c>
      <c r="O99" s="55">
        <v>0.96077340841293335</v>
      </c>
      <c r="P99" s="56">
        <v>0.9686424732208252</v>
      </c>
      <c r="Q99" s="52">
        <v>316521.47686832742</v>
      </c>
      <c r="R99" s="53">
        <v>240000</v>
      </c>
      <c r="S99" s="54">
        <v>72.950180053710938</v>
      </c>
      <c r="T99" s="54">
        <v>52</v>
      </c>
      <c r="U99" s="55">
        <v>0.97415876388549805</v>
      </c>
      <c r="V99" s="56">
        <v>1</v>
      </c>
      <c r="W99" s="53">
        <v>242132.66363636364</v>
      </c>
      <c r="X99" s="53">
        <v>219894</v>
      </c>
      <c r="Y99" s="52">
        <v>235757.05319148937</v>
      </c>
      <c r="Z99" s="53">
        <v>199440</v>
      </c>
      <c r="AA99" s="54">
        <v>35.702129364013672</v>
      </c>
      <c r="AB99" s="54">
        <v>25.5</v>
      </c>
      <c r="AC99" s="55">
        <v>0.95854389667510986</v>
      </c>
      <c r="AD99" s="56">
        <v>0.96914184093475342</v>
      </c>
      <c r="AE99" s="52">
        <v>244565.65185185184</v>
      </c>
      <c r="AF99" s="53">
        <v>214900</v>
      </c>
      <c r="AG99" s="54">
        <v>37.1629638671875</v>
      </c>
      <c r="AH99" s="54">
        <v>28</v>
      </c>
      <c r="AI99" s="55">
        <v>0.9839550256729126</v>
      </c>
      <c r="AJ99" s="56">
        <v>1</v>
      </c>
      <c r="AK99" s="57">
        <v>1088</v>
      </c>
      <c r="AL99" s="58">
        <v>246792414</v>
      </c>
      <c r="AM99" s="59">
        <v>1473</v>
      </c>
      <c r="AN99" s="60">
        <v>1133</v>
      </c>
      <c r="AO99" s="61">
        <v>226831.26286764705</v>
      </c>
      <c r="AP99" s="58">
        <v>192750</v>
      </c>
      <c r="AQ99" s="59">
        <v>28.820772171020508</v>
      </c>
      <c r="AR99" s="59">
        <v>8</v>
      </c>
      <c r="AS99" s="62">
        <v>0.98753178119659424</v>
      </c>
      <c r="AT99" s="62">
        <v>0.99834144115447998</v>
      </c>
      <c r="AU99" s="62">
        <v>0.97641128301620483</v>
      </c>
      <c r="AV99" s="63">
        <v>0.99082571268081665</v>
      </c>
      <c r="AW99" s="58">
        <v>244796.61031907672</v>
      </c>
      <c r="AX99" s="58">
        <v>204900</v>
      </c>
      <c r="AY99" s="61">
        <v>230310.38658428949</v>
      </c>
      <c r="AZ99" s="58">
        <v>195000</v>
      </c>
      <c r="BA99" s="59">
        <v>26.621358871459961</v>
      </c>
      <c r="BB99" s="59">
        <v>9</v>
      </c>
      <c r="BC99" s="62">
        <v>0.97586178779602051</v>
      </c>
      <c r="BD99" s="63">
        <v>0.98888885974884033</v>
      </c>
    </row>
    <row r="100" spans="1:56" x14ac:dyDescent="0.25">
      <c r="A100" s="47">
        <v>43313</v>
      </c>
      <c r="B100" s="48">
        <v>123</v>
      </c>
      <c r="C100" s="49">
        <v>292</v>
      </c>
      <c r="D100" s="50">
        <v>2.567033052444458</v>
      </c>
      <c r="E100" s="49">
        <v>155</v>
      </c>
      <c r="F100" s="49">
        <v>96</v>
      </c>
      <c r="G100" s="49">
        <v>122</v>
      </c>
      <c r="H100" s="51">
        <v>26032460</v>
      </c>
      <c r="I100" s="52">
        <v>211646.01626016261</v>
      </c>
      <c r="J100" s="53">
        <v>185500</v>
      </c>
      <c r="K100" s="54">
        <v>23.601625442504883</v>
      </c>
      <c r="L100" s="54">
        <v>15</v>
      </c>
      <c r="M100" s="55">
        <v>0.9829285740852356</v>
      </c>
      <c r="N100" s="55">
        <v>0.98341912031173706</v>
      </c>
      <c r="O100" s="55">
        <v>0.96836048364639282</v>
      </c>
      <c r="P100" s="56">
        <v>0.97391301393508911</v>
      </c>
      <c r="Q100" s="52">
        <v>324066.85958904109</v>
      </c>
      <c r="R100" s="53">
        <v>259900</v>
      </c>
      <c r="S100" s="54">
        <v>64.527397155761719</v>
      </c>
      <c r="T100" s="54">
        <v>43</v>
      </c>
      <c r="U100" s="55">
        <v>0.97395825386047363</v>
      </c>
      <c r="V100" s="56">
        <v>1</v>
      </c>
      <c r="W100" s="53">
        <v>233106.32258064515</v>
      </c>
      <c r="X100" s="53">
        <v>192500</v>
      </c>
      <c r="Y100" s="52">
        <v>229380.19791666666</v>
      </c>
      <c r="Z100" s="53">
        <v>189900</v>
      </c>
      <c r="AA100" s="54">
        <v>33.5625</v>
      </c>
      <c r="AB100" s="54">
        <v>15.5</v>
      </c>
      <c r="AC100" s="55">
        <v>0.96712410449981689</v>
      </c>
      <c r="AD100" s="56">
        <v>0.97111517190933228</v>
      </c>
      <c r="AE100" s="52">
        <v>256309.82786885247</v>
      </c>
      <c r="AF100" s="53">
        <v>197400</v>
      </c>
      <c r="AG100" s="54">
        <v>37.549179077148438</v>
      </c>
      <c r="AH100" s="54">
        <v>22.5</v>
      </c>
      <c r="AI100" s="55">
        <v>0.98456710577011108</v>
      </c>
      <c r="AJ100" s="56">
        <v>1</v>
      </c>
      <c r="AK100" s="57">
        <v>1006</v>
      </c>
      <c r="AL100" s="58">
        <v>226820935</v>
      </c>
      <c r="AM100" s="59">
        <v>1363</v>
      </c>
      <c r="AN100" s="60">
        <v>1039</v>
      </c>
      <c r="AO100" s="61">
        <v>225468.12624254473</v>
      </c>
      <c r="AP100" s="58">
        <v>193250</v>
      </c>
      <c r="AQ100" s="59">
        <v>28.022863388061523</v>
      </c>
      <c r="AR100" s="59">
        <v>8</v>
      </c>
      <c r="AS100" s="62">
        <v>0.98836272954940796</v>
      </c>
      <c r="AT100" s="62">
        <v>1</v>
      </c>
      <c r="AU100" s="62">
        <v>0.97768718004226685</v>
      </c>
      <c r="AV100" s="63">
        <v>0.99354422092437744</v>
      </c>
      <c r="AW100" s="58">
        <v>245011.60234776229</v>
      </c>
      <c r="AX100" s="58">
        <v>200000</v>
      </c>
      <c r="AY100" s="61">
        <v>229817.61790182869</v>
      </c>
      <c r="AZ100" s="58">
        <v>195000</v>
      </c>
      <c r="BA100" s="59">
        <v>25.799806594848633</v>
      </c>
      <c r="BB100" s="59">
        <v>8</v>
      </c>
      <c r="BC100" s="62">
        <v>0.97742855548858643</v>
      </c>
      <c r="BD100" s="63">
        <v>0.99249374866485596</v>
      </c>
    </row>
    <row r="101" spans="1:56" x14ac:dyDescent="0.25">
      <c r="A101" s="47">
        <v>43282</v>
      </c>
      <c r="B101" s="48">
        <v>160</v>
      </c>
      <c r="C101" s="49">
        <v>280</v>
      </c>
      <c r="D101" s="50">
        <v>2.4242424964904785</v>
      </c>
      <c r="E101" s="49">
        <v>147</v>
      </c>
      <c r="F101" s="49">
        <v>113</v>
      </c>
      <c r="G101" s="49">
        <v>144</v>
      </c>
      <c r="H101" s="51">
        <v>33622425</v>
      </c>
      <c r="I101" s="52">
        <v>210140.15625</v>
      </c>
      <c r="J101" s="53">
        <v>189000</v>
      </c>
      <c r="K101" s="54">
        <v>20.950000762939453</v>
      </c>
      <c r="L101" s="54">
        <v>5.5</v>
      </c>
      <c r="M101" s="55">
        <v>0.98753625154495239</v>
      </c>
      <c r="N101" s="55">
        <v>1</v>
      </c>
      <c r="O101" s="55">
        <v>0.9751887321472168</v>
      </c>
      <c r="P101" s="56">
        <v>0.99766665697097778</v>
      </c>
      <c r="Q101" s="52">
        <v>334071.05</v>
      </c>
      <c r="R101" s="53">
        <v>283700</v>
      </c>
      <c r="S101" s="54">
        <v>61.246429443359375</v>
      </c>
      <c r="T101" s="54">
        <v>41</v>
      </c>
      <c r="U101" s="55">
        <v>0.97758108377456665</v>
      </c>
      <c r="V101" s="56">
        <v>1</v>
      </c>
      <c r="W101" s="53">
        <v>226648.02040816325</v>
      </c>
      <c r="X101" s="53">
        <v>189900</v>
      </c>
      <c r="Y101" s="52">
        <v>244400.66371681416</v>
      </c>
      <c r="Z101" s="53">
        <v>195000</v>
      </c>
      <c r="AA101" s="54">
        <v>29.309734344482422</v>
      </c>
      <c r="AB101" s="54">
        <v>18</v>
      </c>
      <c r="AC101" s="55">
        <v>0.96764951944351196</v>
      </c>
      <c r="AD101" s="56">
        <v>0.97619044780731201</v>
      </c>
      <c r="AE101" s="52">
        <v>235644.09722222222</v>
      </c>
      <c r="AF101" s="53">
        <v>189900</v>
      </c>
      <c r="AG101" s="54">
        <v>29.4375</v>
      </c>
      <c r="AH101" s="54">
        <v>16</v>
      </c>
      <c r="AI101" s="55">
        <v>0.98564380407333374</v>
      </c>
      <c r="AJ101" s="56">
        <v>1</v>
      </c>
      <c r="AK101" s="57">
        <v>883</v>
      </c>
      <c r="AL101" s="58">
        <v>200788475</v>
      </c>
      <c r="AM101" s="59">
        <v>1208</v>
      </c>
      <c r="AN101" s="60">
        <v>943</v>
      </c>
      <c r="AO101" s="61">
        <v>227393.51642129105</v>
      </c>
      <c r="AP101" s="58">
        <v>195000</v>
      </c>
      <c r="AQ101" s="59">
        <v>28.638731002807617</v>
      </c>
      <c r="AR101" s="59">
        <v>7</v>
      </c>
      <c r="AS101" s="62">
        <v>0.98911964893341064</v>
      </c>
      <c r="AT101" s="62">
        <v>1</v>
      </c>
      <c r="AU101" s="62">
        <v>0.97898787260055542</v>
      </c>
      <c r="AV101" s="63">
        <v>0.99757564067840576</v>
      </c>
      <c r="AW101" s="58">
        <v>246539.18377483444</v>
      </c>
      <c r="AX101" s="58">
        <v>205000</v>
      </c>
      <c r="AY101" s="61">
        <v>229862.14846235418</v>
      </c>
      <c r="AZ101" s="58">
        <v>195000</v>
      </c>
      <c r="BA101" s="59">
        <v>25.009544372558594</v>
      </c>
      <c r="BB101" s="59">
        <v>7</v>
      </c>
      <c r="BC101" s="62">
        <v>0.9784775972366333</v>
      </c>
      <c r="BD101" s="63">
        <v>0.99494254589080811</v>
      </c>
    </row>
    <row r="102" spans="1:56" x14ac:dyDescent="0.25">
      <c r="A102" s="47">
        <v>43252</v>
      </c>
      <c r="B102" s="48">
        <v>187</v>
      </c>
      <c r="C102" s="49">
        <v>276</v>
      </c>
      <c r="D102" s="50">
        <v>2.3810207843780518</v>
      </c>
      <c r="E102" s="49">
        <v>211</v>
      </c>
      <c r="F102" s="49">
        <v>142</v>
      </c>
      <c r="G102" s="49">
        <v>178</v>
      </c>
      <c r="H102" s="51">
        <v>42507311</v>
      </c>
      <c r="I102" s="52">
        <v>227311.82352941178</v>
      </c>
      <c r="J102" s="53">
        <v>199500</v>
      </c>
      <c r="K102" s="54">
        <v>17.294116973876953</v>
      </c>
      <c r="L102" s="54">
        <v>5</v>
      </c>
      <c r="M102" s="55">
        <v>0.99214857816696167</v>
      </c>
      <c r="N102" s="55">
        <v>1</v>
      </c>
      <c r="O102" s="55">
        <v>0.98591750860214233</v>
      </c>
      <c r="P102" s="56">
        <v>1</v>
      </c>
      <c r="Q102" s="52">
        <v>338348.4202898551</v>
      </c>
      <c r="R102" s="53">
        <v>285000</v>
      </c>
      <c r="S102" s="54">
        <v>53.905796051025391</v>
      </c>
      <c r="T102" s="54">
        <v>32</v>
      </c>
      <c r="U102" s="55">
        <v>0.97891920804977417</v>
      </c>
      <c r="V102" s="56">
        <v>1</v>
      </c>
      <c r="W102" s="53">
        <v>261935.13744075829</v>
      </c>
      <c r="X102" s="53">
        <v>217500</v>
      </c>
      <c r="Y102" s="52">
        <v>213614.78873239437</v>
      </c>
      <c r="Z102" s="53">
        <v>185900</v>
      </c>
      <c r="AA102" s="54">
        <v>20.450704574584961</v>
      </c>
      <c r="AB102" s="54">
        <v>7</v>
      </c>
      <c r="AC102" s="55">
        <v>0.96945196390151978</v>
      </c>
      <c r="AD102" s="56">
        <v>0.98947823047637939</v>
      </c>
      <c r="AE102" s="52">
        <v>223183.42134831462</v>
      </c>
      <c r="AF102" s="53">
        <v>189950</v>
      </c>
      <c r="AG102" s="54">
        <v>21.842697143554688</v>
      </c>
      <c r="AH102" s="54">
        <v>7</v>
      </c>
      <c r="AI102" s="55">
        <v>0.98701924085617065</v>
      </c>
      <c r="AJ102" s="56">
        <v>1</v>
      </c>
      <c r="AK102" s="57">
        <v>723</v>
      </c>
      <c r="AL102" s="58">
        <v>167166050</v>
      </c>
      <c r="AM102" s="59">
        <v>1061</v>
      </c>
      <c r="AN102" s="60">
        <v>830</v>
      </c>
      <c r="AO102" s="61">
        <v>231211.68741355464</v>
      </c>
      <c r="AP102" s="58">
        <v>199000</v>
      </c>
      <c r="AQ102" s="59">
        <v>30.340248107910156</v>
      </c>
      <c r="AR102" s="59">
        <v>7</v>
      </c>
      <c r="AS102" s="62">
        <v>0.98947006464004517</v>
      </c>
      <c r="AT102" s="62">
        <v>1</v>
      </c>
      <c r="AU102" s="62">
        <v>0.97982978820800781</v>
      </c>
      <c r="AV102" s="63">
        <v>0.99757564067840576</v>
      </c>
      <c r="AW102" s="58">
        <v>249295.07540056552</v>
      </c>
      <c r="AX102" s="58">
        <v>209900</v>
      </c>
      <c r="AY102" s="61">
        <v>227882.80843373493</v>
      </c>
      <c r="AZ102" s="58">
        <v>195000</v>
      </c>
      <c r="BA102" s="59">
        <v>24.424097061157227</v>
      </c>
      <c r="BB102" s="59">
        <v>6</v>
      </c>
      <c r="BC102" s="62">
        <v>0.97995173931121826</v>
      </c>
      <c r="BD102" s="63">
        <v>1</v>
      </c>
    </row>
    <row r="103" spans="1:56" x14ac:dyDescent="0.25">
      <c r="A103" s="47">
        <v>43221</v>
      </c>
      <c r="B103" s="48">
        <v>169</v>
      </c>
      <c r="C103" s="49">
        <v>234</v>
      </c>
      <c r="D103" s="50">
        <v>2.0259740352630615</v>
      </c>
      <c r="E103" s="49">
        <v>212</v>
      </c>
      <c r="F103" s="49">
        <v>159</v>
      </c>
      <c r="G103" s="49">
        <v>232</v>
      </c>
      <c r="H103" s="51">
        <v>38082856</v>
      </c>
      <c r="I103" s="52">
        <v>225342.34319526626</v>
      </c>
      <c r="J103" s="53">
        <v>191500</v>
      </c>
      <c r="K103" s="54">
        <v>17.396450042724609</v>
      </c>
      <c r="L103" s="54">
        <v>4</v>
      </c>
      <c r="M103" s="55">
        <v>0.99319767951965332</v>
      </c>
      <c r="N103" s="55">
        <v>1</v>
      </c>
      <c r="O103" s="55">
        <v>0.98662930727005005</v>
      </c>
      <c r="P103" s="56">
        <v>1</v>
      </c>
      <c r="Q103" s="52">
        <v>340923.52136752137</v>
      </c>
      <c r="R103" s="53">
        <v>289900</v>
      </c>
      <c r="S103" s="54">
        <v>55.085468292236328</v>
      </c>
      <c r="T103" s="54">
        <v>31.5</v>
      </c>
      <c r="U103" s="55">
        <v>0.98326927423477173</v>
      </c>
      <c r="V103" s="56">
        <v>1</v>
      </c>
      <c r="W103" s="53">
        <v>238736.50471698114</v>
      </c>
      <c r="X103" s="53">
        <v>197000</v>
      </c>
      <c r="Y103" s="52">
        <v>217890.52830188681</v>
      </c>
      <c r="Z103" s="53">
        <v>189900</v>
      </c>
      <c r="AA103" s="54">
        <v>18.371068954467773</v>
      </c>
      <c r="AB103" s="54">
        <v>5</v>
      </c>
      <c r="AC103" s="55">
        <v>0.98498398065567017</v>
      </c>
      <c r="AD103" s="56">
        <v>1</v>
      </c>
      <c r="AE103" s="52">
        <v>227165.06034482759</v>
      </c>
      <c r="AF103" s="53">
        <v>196000</v>
      </c>
      <c r="AG103" s="54">
        <v>19.883621215820313</v>
      </c>
      <c r="AH103" s="54">
        <v>6</v>
      </c>
      <c r="AI103" s="55">
        <v>0.99219769239425659</v>
      </c>
      <c r="AJ103" s="56">
        <v>1</v>
      </c>
      <c r="AK103" s="57">
        <v>536</v>
      </c>
      <c r="AL103" s="58">
        <v>124658739</v>
      </c>
      <c r="AM103" s="59">
        <v>850</v>
      </c>
      <c r="AN103" s="60">
        <v>688</v>
      </c>
      <c r="AO103" s="61">
        <v>232572.27425373133</v>
      </c>
      <c r="AP103" s="58">
        <v>198500</v>
      </c>
      <c r="AQ103" s="59">
        <v>34.891792297363281</v>
      </c>
      <c r="AR103" s="59">
        <v>8</v>
      </c>
      <c r="AS103" s="62">
        <v>0.98853564262390137</v>
      </c>
      <c r="AT103" s="62">
        <v>1</v>
      </c>
      <c r="AU103" s="62">
        <v>0.97770190238952637</v>
      </c>
      <c r="AV103" s="63">
        <v>0.9937254786491394</v>
      </c>
      <c r="AW103" s="58">
        <v>246157.36588235295</v>
      </c>
      <c r="AX103" s="58">
        <v>209000</v>
      </c>
      <c r="AY103" s="61">
        <v>230827.66133720931</v>
      </c>
      <c r="AZ103" s="58">
        <v>197725</v>
      </c>
      <c r="BA103" s="59">
        <v>25.244186401367188</v>
      </c>
      <c r="BB103" s="59">
        <v>6</v>
      </c>
      <c r="BC103" s="62">
        <v>0.98211890459060669</v>
      </c>
      <c r="BD103" s="63">
        <v>1</v>
      </c>
    </row>
    <row r="104" spans="1:56" x14ac:dyDescent="0.25">
      <c r="A104" s="47">
        <v>43191</v>
      </c>
      <c r="B104" s="48">
        <v>131</v>
      </c>
      <c r="C104" s="49">
        <v>201</v>
      </c>
      <c r="D104" s="50">
        <v>1.7377521991729736</v>
      </c>
      <c r="E104" s="49">
        <v>212</v>
      </c>
      <c r="F104" s="49">
        <v>189</v>
      </c>
      <c r="G104" s="49">
        <v>271</v>
      </c>
      <c r="H104" s="51">
        <v>31749061</v>
      </c>
      <c r="I104" s="52">
        <v>242359.24427480917</v>
      </c>
      <c r="J104" s="53">
        <v>212500</v>
      </c>
      <c r="K104" s="54">
        <v>28.870229721069336</v>
      </c>
      <c r="L104" s="54">
        <v>8</v>
      </c>
      <c r="M104" s="55">
        <v>0.98979747295379639</v>
      </c>
      <c r="N104" s="55">
        <v>1</v>
      </c>
      <c r="O104" s="55">
        <v>0.98108726739883423</v>
      </c>
      <c r="P104" s="56">
        <v>0.9937254786491394</v>
      </c>
      <c r="Q104" s="52">
        <v>343828.10447761195</v>
      </c>
      <c r="R104" s="53">
        <v>304900</v>
      </c>
      <c r="S104" s="54">
        <v>55.378108978271484</v>
      </c>
      <c r="T104" s="54">
        <v>31</v>
      </c>
      <c r="U104" s="55">
        <v>0.98479831218719482</v>
      </c>
      <c r="V104" s="56">
        <v>1</v>
      </c>
      <c r="W104" s="53">
        <v>239931.88679245283</v>
      </c>
      <c r="X104" s="53">
        <v>205000</v>
      </c>
      <c r="Y104" s="52">
        <v>229950.21164021164</v>
      </c>
      <c r="Z104" s="53">
        <v>205000</v>
      </c>
      <c r="AA104" s="54">
        <v>16.714284896850586</v>
      </c>
      <c r="AB104" s="54">
        <v>4</v>
      </c>
      <c r="AC104" s="55">
        <v>0.98538529872894287</v>
      </c>
      <c r="AD104" s="56">
        <v>1</v>
      </c>
      <c r="AE104" s="52">
        <v>227803.23616236163</v>
      </c>
      <c r="AF104" s="53">
        <v>204900</v>
      </c>
      <c r="AG104" s="54">
        <v>18.760147094726563</v>
      </c>
      <c r="AH104" s="54">
        <v>5</v>
      </c>
      <c r="AI104" s="55">
        <v>0.99352794885635376</v>
      </c>
      <c r="AJ104" s="56">
        <v>1</v>
      </c>
      <c r="AK104" s="57">
        <v>367</v>
      </c>
      <c r="AL104" s="58">
        <v>86575883</v>
      </c>
      <c r="AM104" s="59">
        <v>638</v>
      </c>
      <c r="AN104" s="60">
        <v>529</v>
      </c>
      <c r="AO104" s="61">
        <v>235901.58855585832</v>
      </c>
      <c r="AP104" s="58">
        <v>199000</v>
      </c>
      <c r="AQ104" s="59">
        <v>42.948230743408203</v>
      </c>
      <c r="AR104" s="59">
        <v>12</v>
      </c>
      <c r="AS104" s="62">
        <v>0.98638880252838135</v>
      </c>
      <c r="AT104" s="62">
        <v>0.99425286054611206</v>
      </c>
      <c r="AU104" s="62">
        <v>0.97357970476150513</v>
      </c>
      <c r="AV104" s="63">
        <v>0.98904365301132202</v>
      </c>
      <c r="AW104" s="58">
        <v>248623.23197492163</v>
      </c>
      <c r="AX104" s="58">
        <v>212875</v>
      </c>
      <c r="AY104" s="61">
        <v>234716.13799621927</v>
      </c>
      <c r="AZ104" s="58">
        <v>199900</v>
      </c>
      <c r="BA104" s="59">
        <v>27.310018539428711</v>
      </c>
      <c r="BB104" s="59">
        <v>6</v>
      </c>
      <c r="BC104" s="62">
        <v>0.98125773668289185</v>
      </c>
      <c r="BD104" s="63">
        <v>0.9995238184928894</v>
      </c>
    </row>
    <row r="105" spans="1:56" x14ac:dyDescent="0.25">
      <c r="A105" s="47">
        <v>43160</v>
      </c>
      <c r="B105" s="48">
        <v>114</v>
      </c>
      <c r="C105" s="49">
        <v>192</v>
      </c>
      <c r="D105" s="50">
        <v>1.678077220916748</v>
      </c>
      <c r="E105" s="49">
        <v>193</v>
      </c>
      <c r="F105" s="49">
        <v>152</v>
      </c>
      <c r="G105" s="49">
        <v>189</v>
      </c>
      <c r="H105" s="51">
        <v>25837567</v>
      </c>
      <c r="I105" s="52">
        <v>226645.32456140351</v>
      </c>
      <c r="J105" s="53">
        <v>190450</v>
      </c>
      <c r="K105" s="54">
        <v>42.649124145507813</v>
      </c>
      <c r="L105" s="54">
        <v>8.5</v>
      </c>
      <c r="M105" s="55">
        <v>0.98617494106292725</v>
      </c>
      <c r="N105" s="55">
        <v>1</v>
      </c>
      <c r="O105" s="55">
        <v>0.9797399640083313</v>
      </c>
      <c r="P105" s="56">
        <v>0.99469268321990967</v>
      </c>
      <c r="Q105" s="52">
        <v>340300.80729166669</v>
      </c>
      <c r="R105" s="53">
        <v>299925</v>
      </c>
      <c r="S105" s="54">
        <v>58.223957061767578</v>
      </c>
      <c r="T105" s="54">
        <v>32</v>
      </c>
      <c r="U105" s="55">
        <v>0.9867512583732605</v>
      </c>
      <c r="V105" s="56">
        <v>1</v>
      </c>
      <c r="W105" s="53">
        <v>250034.05181347151</v>
      </c>
      <c r="X105" s="53">
        <v>204900</v>
      </c>
      <c r="Y105" s="52">
        <v>225634.38157894736</v>
      </c>
      <c r="Z105" s="53">
        <v>199900</v>
      </c>
      <c r="AA105" s="54">
        <v>20.947368621826172</v>
      </c>
      <c r="AB105" s="54">
        <v>6</v>
      </c>
      <c r="AC105" s="55">
        <v>0.9902384877204895</v>
      </c>
      <c r="AD105" s="56">
        <v>1</v>
      </c>
      <c r="AE105" s="52">
        <v>236447.22751322752</v>
      </c>
      <c r="AF105" s="53">
        <v>199950</v>
      </c>
      <c r="AG105" s="54">
        <v>28.243385314941406</v>
      </c>
      <c r="AH105" s="54">
        <v>7</v>
      </c>
      <c r="AI105" s="55">
        <v>0.99109351634979248</v>
      </c>
      <c r="AJ105" s="56">
        <v>1</v>
      </c>
      <c r="AK105" s="57">
        <v>236</v>
      </c>
      <c r="AL105" s="58">
        <v>54826822</v>
      </c>
      <c r="AM105" s="59">
        <v>426</v>
      </c>
      <c r="AN105" s="60">
        <v>340</v>
      </c>
      <c r="AO105" s="61">
        <v>232317.04237288135</v>
      </c>
      <c r="AP105" s="58">
        <v>189950</v>
      </c>
      <c r="AQ105" s="59">
        <v>50.762710571289063</v>
      </c>
      <c r="AR105" s="59">
        <v>16.5</v>
      </c>
      <c r="AS105" s="62">
        <v>0.98449671268463135</v>
      </c>
      <c r="AT105" s="62">
        <v>0.99248749017715454</v>
      </c>
      <c r="AU105" s="62">
        <v>0.96939468383789063</v>
      </c>
      <c r="AV105" s="63">
        <v>0.9866102933883667</v>
      </c>
      <c r="AW105" s="58">
        <v>252948.50234741785</v>
      </c>
      <c r="AX105" s="58">
        <v>214925</v>
      </c>
      <c r="AY105" s="61">
        <v>237365.43235294116</v>
      </c>
      <c r="AZ105" s="58">
        <v>199900</v>
      </c>
      <c r="BA105" s="59">
        <v>33.200000762939453</v>
      </c>
      <c r="BB105" s="59">
        <v>8</v>
      </c>
      <c r="BC105" s="62">
        <v>0.97896325588226318</v>
      </c>
      <c r="BD105" s="63">
        <v>0.99750912189483643</v>
      </c>
    </row>
    <row r="106" spans="1:56" x14ac:dyDescent="0.25">
      <c r="A106" s="47">
        <v>43132</v>
      </c>
      <c r="B106" s="48">
        <v>61</v>
      </c>
      <c r="C106" s="49">
        <v>170</v>
      </c>
      <c r="D106" s="50">
        <v>1.4945055246353149</v>
      </c>
      <c r="E106" s="49">
        <v>138</v>
      </c>
      <c r="F106" s="49">
        <v>97</v>
      </c>
      <c r="G106" s="49">
        <v>156</v>
      </c>
      <c r="H106" s="51">
        <v>14297635</v>
      </c>
      <c r="I106" s="52">
        <v>234387.45901639343</v>
      </c>
      <c r="J106" s="53">
        <v>181268</v>
      </c>
      <c r="K106" s="54">
        <v>66.08197021484375</v>
      </c>
      <c r="L106" s="54">
        <v>30</v>
      </c>
      <c r="M106" s="55">
        <v>0.97445863485336304</v>
      </c>
      <c r="N106" s="55">
        <v>0.980560302734375</v>
      </c>
      <c r="O106" s="55">
        <v>0.94704759120941162</v>
      </c>
      <c r="P106" s="56">
        <v>0.97916668653488159</v>
      </c>
      <c r="Q106" s="52">
        <v>329540.31764705881</v>
      </c>
      <c r="R106" s="53">
        <v>274950</v>
      </c>
      <c r="S106" s="54">
        <v>61.111763000488281</v>
      </c>
      <c r="T106" s="54">
        <v>31.5</v>
      </c>
      <c r="U106" s="55">
        <v>0.98115336894989014</v>
      </c>
      <c r="V106" s="56">
        <v>1</v>
      </c>
      <c r="W106" s="53">
        <v>268682.22463768115</v>
      </c>
      <c r="X106" s="53">
        <v>219450</v>
      </c>
      <c r="Y106" s="52">
        <v>258612.0824742268</v>
      </c>
      <c r="Z106" s="53">
        <v>214900</v>
      </c>
      <c r="AA106" s="54">
        <v>29.515464782714844</v>
      </c>
      <c r="AB106" s="54">
        <v>8</v>
      </c>
      <c r="AC106" s="55">
        <v>0.97913920879364014</v>
      </c>
      <c r="AD106" s="56">
        <v>0.99742782115936279</v>
      </c>
      <c r="AE106" s="52">
        <v>250279.62179487178</v>
      </c>
      <c r="AF106" s="53">
        <v>212450</v>
      </c>
      <c r="AG106" s="54">
        <v>43.019229888916016</v>
      </c>
      <c r="AH106" s="54">
        <v>10</v>
      </c>
      <c r="AI106" s="55">
        <v>0.99055343866348267</v>
      </c>
      <c r="AJ106" s="56">
        <v>1</v>
      </c>
      <c r="AK106" s="57">
        <v>122</v>
      </c>
      <c r="AL106" s="58">
        <v>28989255</v>
      </c>
      <c r="AM106" s="59">
        <v>233</v>
      </c>
      <c r="AN106" s="60">
        <v>188</v>
      </c>
      <c r="AO106" s="61">
        <v>237616.84426229508</v>
      </c>
      <c r="AP106" s="58">
        <v>189950</v>
      </c>
      <c r="AQ106" s="59">
        <v>58.344261169433594</v>
      </c>
      <c r="AR106" s="59">
        <v>26.5</v>
      </c>
      <c r="AS106" s="62">
        <v>0.98292845487594604</v>
      </c>
      <c r="AT106" s="62">
        <v>0.9832758903503418</v>
      </c>
      <c r="AU106" s="62">
        <v>0.95964789390563965</v>
      </c>
      <c r="AV106" s="63">
        <v>0.97756898403167725</v>
      </c>
      <c r="AW106" s="58">
        <v>255362.61802575109</v>
      </c>
      <c r="AX106" s="58">
        <v>219900</v>
      </c>
      <c r="AY106" s="61">
        <v>246850.11170212767</v>
      </c>
      <c r="AZ106" s="58">
        <v>195000</v>
      </c>
      <c r="BA106" s="59">
        <v>43.10638427734375</v>
      </c>
      <c r="BB106" s="59">
        <v>11</v>
      </c>
      <c r="BC106" s="62">
        <v>0.96984714269638062</v>
      </c>
      <c r="BD106" s="63">
        <v>0.98925113677978516</v>
      </c>
    </row>
    <row r="107" spans="1:56" x14ac:dyDescent="0.25">
      <c r="A107" s="47">
        <v>43101</v>
      </c>
      <c r="B107" s="48">
        <v>61</v>
      </c>
      <c r="C107" s="49">
        <v>162</v>
      </c>
      <c r="D107" s="50">
        <v>1.4179431200027466</v>
      </c>
      <c r="E107" s="49">
        <v>95</v>
      </c>
      <c r="F107" s="49">
        <v>91</v>
      </c>
      <c r="G107" s="49">
        <v>112</v>
      </c>
      <c r="H107" s="51">
        <v>14691620</v>
      </c>
      <c r="I107" s="52">
        <v>240846.22950819673</v>
      </c>
      <c r="J107" s="53">
        <v>207500</v>
      </c>
      <c r="K107" s="54">
        <v>50.606555938720703</v>
      </c>
      <c r="L107" s="54">
        <v>25</v>
      </c>
      <c r="M107" s="55">
        <v>0.99139833450317383</v>
      </c>
      <c r="N107" s="55">
        <v>0.99272727966308594</v>
      </c>
      <c r="O107" s="55">
        <v>0.9724581241607666</v>
      </c>
      <c r="P107" s="56">
        <v>0.97736334800720215</v>
      </c>
      <c r="Q107" s="52">
        <v>296420.74074074073</v>
      </c>
      <c r="R107" s="53">
        <v>243700</v>
      </c>
      <c r="S107" s="54">
        <v>100.77777862548828</v>
      </c>
      <c r="T107" s="54">
        <v>67</v>
      </c>
      <c r="U107" s="55">
        <v>0.98351567983627319</v>
      </c>
      <c r="V107" s="56">
        <v>1</v>
      </c>
      <c r="W107" s="53">
        <v>236014.13684210528</v>
      </c>
      <c r="X107" s="53">
        <v>224900</v>
      </c>
      <c r="Y107" s="52">
        <v>234312.62637362638</v>
      </c>
      <c r="Z107" s="53">
        <v>192500</v>
      </c>
      <c r="AA107" s="54">
        <v>57.593406677246094</v>
      </c>
      <c r="AB107" s="54">
        <v>17</v>
      </c>
      <c r="AC107" s="55">
        <v>0.95994240045547485</v>
      </c>
      <c r="AD107" s="56">
        <v>0.9815024733543396</v>
      </c>
      <c r="AE107" s="52">
        <v>254027.66964285713</v>
      </c>
      <c r="AF107" s="53">
        <v>197450</v>
      </c>
      <c r="AG107" s="54">
        <v>60.696430206298828</v>
      </c>
      <c r="AH107" s="54">
        <v>18.5</v>
      </c>
      <c r="AI107" s="55">
        <v>0.98060190677642822</v>
      </c>
      <c r="AJ107" s="56">
        <v>1</v>
      </c>
      <c r="AK107" s="57">
        <v>61</v>
      </c>
      <c r="AL107" s="58">
        <v>14691620</v>
      </c>
      <c r="AM107" s="59">
        <v>95</v>
      </c>
      <c r="AN107" s="60">
        <v>91</v>
      </c>
      <c r="AO107" s="61">
        <v>240846.22950819673</v>
      </c>
      <c r="AP107" s="58">
        <v>207500</v>
      </c>
      <c r="AQ107" s="59">
        <v>50.606555938720703</v>
      </c>
      <c r="AR107" s="59">
        <v>25</v>
      </c>
      <c r="AS107" s="62">
        <v>0.99139833450317383</v>
      </c>
      <c r="AT107" s="62">
        <v>0.99272727966308594</v>
      </c>
      <c r="AU107" s="62">
        <v>0.9724581241607666</v>
      </c>
      <c r="AV107" s="63">
        <v>0.97736334800720215</v>
      </c>
      <c r="AW107" s="58">
        <v>236014.13684210528</v>
      </c>
      <c r="AX107" s="58">
        <v>224900</v>
      </c>
      <c r="AY107" s="61">
        <v>234312.62637362638</v>
      </c>
      <c r="AZ107" s="58">
        <v>192500</v>
      </c>
      <c r="BA107" s="59">
        <v>57.593406677246094</v>
      </c>
      <c r="BB107" s="59">
        <v>17</v>
      </c>
      <c r="BC107" s="62">
        <v>0.95994240045547485</v>
      </c>
      <c r="BD107" s="63">
        <v>0.9815024733543396</v>
      </c>
    </row>
    <row r="108" spans="1:56" x14ac:dyDescent="0.25">
      <c r="A108" s="47">
        <v>43070</v>
      </c>
      <c r="B108" s="48">
        <v>85</v>
      </c>
      <c r="C108" s="49">
        <v>180</v>
      </c>
      <c r="D108" s="50">
        <v>1.5789474248886108</v>
      </c>
      <c r="E108" s="49">
        <v>67</v>
      </c>
      <c r="F108" s="49">
        <v>74</v>
      </c>
      <c r="G108" s="49">
        <v>80</v>
      </c>
      <c r="H108" s="51">
        <v>18590340</v>
      </c>
      <c r="I108" s="52">
        <v>218709.88235294117</v>
      </c>
      <c r="J108" s="53">
        <v>188500</v>
      </c>
      <c r="K108" s="54">
        <v>41.658824920654297</v>
      </c>
      <c r="L108" s="54">
        <v>19</v>
      </c>
      <c r="M108" s="55">
        <v>0.97178351879119873</v>
      </c>
      <c r="N108" s="55">
        <v>0.98491841554641724</v>
      </c>
      <c r="O108" s="55">
        <v>0.95710796117782593</v>
      </c>
      <c r="P108" s="56">
        <v>0.97868639230728149</v>
      </c>
      <c r="Q108" s="52">
        <v>289564.64444444445</v>
      </c>
      <c r="R108" s="53">
        <v>197475</v>
      </c>
      <c r="S108" s="54">
        <v>103.55000305175781</v>
      </c>
      <c r="T108" s="54">
        <v>72</v>
      </c>
      <c r="U108" s="55">
        <v>0.97752106189727783</v>
      </c>
      <c r="V108" s="56">
        <v>1</v>
      </c>
      <c r="W108" s="53">
        <v>244142.89552238805</v>
      </c>
      <c r="X108" s="53">
        <v>179900</v>
      </c>
      <c r="Y108" s="52">
        <v>229704.72972972973</v>
      </c>
      <c r="Z108" s="53">
        <v>197500</v>
      </c>
      <c r="AA108" s="54">
        <v>45.648647308349609</v>
      </c>
      <c r="AB108" s="54">
        <v>20.5</v>
      </c>
      <c r="AC108" s="55">
        <v>0.97591876983642578</v>
      </c>
      <c r="AD108" s="56">
        <v>0.98974359035491943</v>
      </c>
      <c r="AE108" s="52">
        <v>283620</v>
      </c>
      <c r="AF108" s="53">
        <v>232400</v>
      </c>
      <c r="AG108" s="54">
        <v>63.0625</v>
      </c>
      <c r="AH108" s="54">
        <v>26</v>
      </c>
      <c r="AI108" s="55">
        <v>0.98433953523635864</v>
      </c>
      <c r="AJ108" s="56">
        <v>1</v>
      </c>
      <c r="AK108" s="57">
        <v>1368</v>
      </c>
      <c r="AL108" s="58">
        <v>288124183</v>
      </c>
      <c r="AM108" s="59">
        <v>1758</v>
      </c>
      <c r="AN108" s="60">
        <v>1374</v>
      </c>
      <c r="AO108" s="61">
        <v>210617.0928362573</v>
      </c>
      <c r="AP108" s="58">
        <v>179900</v>
      </c>
      <c r="AQ108" s="59">
        <v>32.745613098144531</v>
      </c>
      <c r="AR108" s="59">
        <v>11</v>
      </c>
      <c r="AS108" s="62">
        <v>0.98554885387420654</v>
      </c>
      <c r="AT108" s="62">
        <v>0.99650317430496216</v>
      </c>
      <c r="AU108" s="62">
        <v>0.97315466403961182</v>
      </c>
      <c r="AV108" s="63">
        <v>0.98710536956787109</v>
      </c>
      <c r="AW108" s="58">
        <v>226778.21501706485</v>
      </c>
      <c r="AX108" s="58">
        <v>184250</v>
      </c>
      <c r="AY108" s="61">
        <v>216848.77365356623</v>
      </c>
      <c r="AZ108" s="58">
        <v>179999.5</v>
      </c>
      <c r="BA108" s="59">
        <v>33.948326110839844</v>
      </c>
      <c r="BB108" s="59">
        <v>11</v>
      </c>
      <c r="BC108" s="62">
        <v>0.97389602661132813</v>
      </c>
      <c r="BD108" s="63">
        <v>0.98820674419403076</v>
      </c>
    </row>
    <row r="109" spans="1:56" x14ac:dyDescent="0.25">
      <c r="A109" s="47">
        <v>43040</v>
      </c>
      <c r="B109" s="48">
        <v>90</v>
      </c>
      <c r="C109" s="49">
        <v>226</v>
      </c>
      <c r="D109" s="50">
        <v>1.985358715057373</v>
      </c>
      <c r="E109" s="49">
        <v>85</v>
      </c>
      <c r="F109" s="49">
        <v>72</v>
      </c>
      <c r="G109" s="49">
        <v>111</v>
      </c>
      <c r="H109" s="51">
        <v>18517820</v>
      </c>
      <c r="I109" s="52">
        <v>205753.55555555556</v>
      </c>
      <c r="J109" s="53">
        <v>172000</v>
      </c>
      <c r="K109" s="54">
        <v>36.277778625488281</v>
      </c>
      <c r="L109" s="54">
        <v>11</v>
      </c>
      <c r="M109" s="55">
        <v>0.9772648811340332</v>
      </c>
      <c r="N109" s="55">
        <v>0.98305082321166992</v>
      </c>
      <c r="O109" s="55">
        <v>0.96208024024963379</v>
      </c>
      <c r="P109" s="56">
        <v>0.97591537237167358</v>
      </c>
      <c r="Q109" s="52">
        <v>290984.7831858407</v>
      </c>
      <c r="R109" s="53">
        <v>232450</v>
      </c>
      <c r="S109" s="54">
        <v>95.49114990234375</v>
      </c>
      <c r="T109" s="54">
        <v>66.5</v>
      </c>
      <c r="U109" s="55">
        <v>0.979533851146698</v>
      </c>
      <c r="V109" s="56">
        <v>1</v>
      </c>
      <c r="W109" s="53">
        <v>207248.17647058822</v>
      </c>
      <c r="X109" s="53">
        <v>180000</v>
      </c>
      <c r="Y109" s="52">
        <v>225597.43055555556</v>
      </c>
      <c r="Z109" s="53">
        <v>179500</v>
      </c>
      <c r="AA109" s="54">
        <v>49.319442749023438</v>
      </c>
      <c r="AB109" s="54">
        <v>32.5</v>
      </c>
      <c r="AC109" s="55">
        <v>0.94090127944946289</v>
      </c>
      <c r="AD109" s="56">
        <v>0.96651691198348999</v>
      </c>
      <c r="AE109" s="52">
        <v>253491.62162162163</v>
      </c>
      <c r="AF109" s="53">
        <v>205000</v>
      </c>
      <c r="AG109" s="54">
        <v>58.585586547851563</v>
      </c>
      <c r="AH109" s="54">
        <v>26</v>
      </c>
      <c r="AI109" s="55">
        <v>0.98040914535522461</v>
      </c>
      <c r="AJ109" s="56">
        <v>1</v>
      </c>
      <c r="AK109" s="57">
        <v>1283</v>
      </c>
      <c r="AL109" s="58">
        <v>269533843</v>
      </c>
      <c r="AM109" s="59">
        <v>1691</v>
      </c>
      <c r="AN109" s="60">
        <v>1300</v>
      </c>
      <c r="AO109" s="61">
        <v>210080.93764614186</v>
      </c>
      <c r="AP109" s="58">
        <v>179900</v>
      </c>
      <c r="AQ109" s="59">
        <v>32.155105590820313</v>
      </c>
      <c r="AR109" s="59">
        <v>11</v>
      </c>
      <c r="AS109" s="62">
        <v>0.98646080493927002</v>
      </c>
      <c r="AT109" s="62">
        <v>0.99704819917678833</v>
      </c>
      <c r="AU109" s="62">
        <v>0.97421860694885254</v>
      </c>
      <c r="AV109" s="63">
        <v>0.98768937587738037</v>
      </c>
      <c r="AW109" s="58">
        <v>226090.19988172679</v>
      </c>
      <c r="AX109" s="58">
        <v>184500</v>
      </c>
      <c r="AY109" s="61">
        <v>216116.97307692308</v>
      </c>
      <c r="AZ109" s="58">
        <v>179900</v>
      </c>
      <c r="BA109" s="59">
        <v>33.282306671142578</v>
      </c>
      <c r="BB109" s="59">
        <v>11</v>
      </c>
      <c r="BC109" s="62">
        <v>0.97378236055374146</v>
      </c>
      <c r="BD109" s="63">
        <v>0.9881255030632019</v>
      </c>
    </row>
    <row r="110" spans="1:56" x14ac:dyDescent="0.25">
      <c r="A110" s="47">
        <v>43009</v>
      </c>
      <c r="B110" s="48">
        <v>83</v>
      </c>
      <c r="C110" s="49">
        <v>253</v>
      </c>
      <c r="D110" s="50">
        <v>2.2339956760406494</v>
      </c>
      <c r="E110" s="49">
        <v>121</v>
      </c>
      <c r="F110" s="49">
        <v>98</v>
      </c>
      <c r="G110" s="49">
        <v>124</v>
      </c>
      <c r="H110" s="51">
        <v>17286700</v>
      </c>
      <c r="I110" s="52">
        <v>208273.49397590361</v>
      </c>
      <c r="J110" s="53">
        <v>173900</v>
      </c>
      <c r="K110" s="54">
        <v>35.795181274414063</v>
      </c>
      <c r="L110" s="54">
        <v>15</v>
      </c>
      <c r="M110" s="55">
        <v>0.97664099931716919</v>
      </c>
      <c r="N110" s="55">
        <v>0.98491841554641724</v>
      </c>
      <c r="O110" s="55">
        <v>0.96276849508285522</v>
      </c>
      <c r="P110" s="56">
        <v>0.97777777910232544</v>
      </c>
      <c r="Q110" s="52">
        <v>312207.94466403162</v>
      </c>
      <c r="R110" s="53">
        <v>259000</v>
      </c>
      <c r="S110" s="54">
        <v>95.418975830078125</v>
      </c>
      <c r="T110" s="54">
        <v>62</v>
      </c>
      <c r="U110" s="55">
        <v>0.97668802738189697</v>
      </c>
      <c r="V110" s="56">
        <v>1</v>
      </c>
      <c r="W110" s="53">
        <v>224365.69421487604</v>
      </c>
      <c r="X110" s="53">
        <v>185000</v>
      </c>
      <c r="Y110" s="52">
        <v>217615.81632653062</v>
      </c>
      <c r="Z110" s="53">
        <v>179900</v>
      </c>
      <c r="AA110" s="54">
        <v>37.683673858642578</v>
      </c>
      <c r="AB110" s="54">
        <v>10</v>
      </c>
      <c r="AC110" s="55">
        <v>0.969524085521698</v>
      </c>
      <c r="AD110" s="56">
        <v>0.98038828372955322</v>
      </c>
      <c r="AE110" s="52">
        <v>229609.27419354839</v>
      </c>
      <c r="AF110" s="53">
        <v>182425</v>
      </c>
      <c r="AG110" s="54">
        <v>45.677417755126953</v>
      </c>
      <c r="AH110" s="54">
        <v>14</v>
      </c>
      <c r="AI110" s="55">
        <v>0.98373758792877197</v>
      </c>
      <c r="AJ110" s="56">
        <v>1</v>
      </c>
      <c r="AK110" s="57">
        <v>1193</v>
      </c>
      <c r="AL110" s="58">
        <v>251016023</v>
      </c>
      <c r="AM110" s="59">
        <v>1606</v>
      </c>
      <c r="AN110" s="60">
        <v>1228</v>
      </c>
      <c r="AO110" s="61">
        <v>210407.39564124058</v>
      </c>
      <c r="AP110" s="58">
        <v>179900</v>
      </c>
      <c r="AQ110" s="59">
        <v>31.844091415405273</v>
      </c>
      <c r="AR110" s="59">
        <v>11</v>
      </c>
      <c r="AS110" s="62">
        <v>0.98715454339981079</v>
      </c>
      <c r="AT110" s="62">
        <v>1</v>
      </c>
      <c r="AU110" s="62">
        <v>0.97513514757156372</v>
      </c>
      <c r="AV110" s="63">
        <v>0.98868173360824585</v>
      </c>
      <c r="AW110" s="58">
        <v>227087.44271481942</v>
      </c>
      <c r="AX110" s="58">
        <v>184900</v>
      </c>
      <c r="AY110" s="61">
        <v>215561.11563517916</v>
      </c>
      <c r="AZ110" s="58">
        <v>179900</v>
      </c>
      <c r="BA110" s="59">
        <v>32.342018127441406</v>
      </c>
      <c r="BB110" s="59">
        <v>11</v>
      </c>
      <c r="BC110" s="62">
        <v>0.97571182250976563</v>
      </c>
      <c r="BD110" s="63">
        <v>0.98908597230911255</v>
      </c>
    </row>
    <row r="111" spans="1:56" x14ac:dyDescent="0.25">
      <c r="A111" s="47">
        <v>42979</v>
      </c>
      <c r="B111" s="48">
        <v>101</v>
      </c>
      <c r="C111" s="49">
        <v>284</v>
      </c>
      <c r="D111" s="50">
        <v>2.4857769012451172</v>
      </c>
      <c r="E111" s="49">
        <v>119</v>
      </c>
      <c r="F111" s="49">
        <v>76</v>
      </c>
      <c r="G111" s="49">
        <v>103</v>
      </c>
      <c r="H111" s="51">
        <v>21963040</v>
      </c>
      <c r="I111" s="52">
        <v>217455.84158415842</v>
      </c>
      <c r="J111" s="53">
        <v>179900</v>
      </c>
      <c r="K111" s="54">
        <v>40.376235961914063</v>
      </c>
      <c r="L111" s="54">
        <v>17</v>
      </c>
      <c r="M111" s="55">
        <v>0.98336917161941528</v>
      </c>
      <c r="N111" s="55">
        <v>0.98922246694564819</v>
      </c>
      <c r="O111" s="55">
        <v>0.96117234230041504</v>
      </c>
      <c r="P111" s="56">
        <v>0.97478991746902466</v>
      </c>
      <c r="Q111" s="52">
        <v>302949.61619718309</v>
      </c>
      <c r="R111" s="53">
        <v>239900</v>
      </c>
      <c r="S111" s="54">
        <v>85.570419311523438</v>
      </c>
      <c r="T111" s="54">
        <v>54</v>
      </c>
      <c r="U111" s="55">
        <v>0.97638952732086182</v>
      </c>
      <c r="V111" s="56">
        <v>1</v>
      </c>
      <c r="W111" s="53">
        <v>222468.26890756303</v>
      </c>
      <c r="X111" s="53">
        <v>180000</v>
      </c>
      <c r="Y111" s="52">
        <v>231907.88157894736</v>
      </c>
      <c r="Z111" s="53">
        <v>182250</v>
      </c>
      <c r="AA111" s="54">
        <v>48.907894134521484</v>
      </c>
      <c r="AB111" s="54">
        <v>21</v>
      </c>
      <c r="AC111" s="55">
        <v>0.96283453702926636</v>
      </c>
      <c r="AD111" s="56">
        <v>0.97149258852005005</v>
      </c>
      <c r="AE111" s="52">
        <v>223023.29126213593</v>
      </c>
      <c r="AF111" s="53">
        <v>175000</v>
      </c>
      <c r="AG111" s="54">
        <v>44.990291595458984</v>
      </c>
      <c r="AH111" s="54">
        <v>18</v>
      </c>
      <c r="AI111" s="55">
        <v>0.98270803689956665</v>
      </c>
      <c r="AJ111" s="56">
        <v>1</v>
      </c>
      <c r="AK111" s="57">
        <v>1110</v>
      </c>
      <c r="AL111" s="58">
        <v>233729323</v>
      </c>
      <c r="AM111" s="59">
        <v>1485</v>
      </c>
      <c r="AN111" s="60">
        <v>1130</v>
      </c>
      <c r="AO111" s="61">
        <v>210566.95765765765</v>
      </c>
      <c r="AP111" s="58">
        <v>180000</v>
      </c>
      <c r="AQ111" s="59">
        <v>31.548648834228516</v>
      </c>
      <c r="AR111" s="59">
        <v>11</v>
      </c>
      <c r="AS111" s="62">
        <v>0.98794072866439819</v>
      </c>
      <c r="AT111" s="62">
        <v>1</v>
      </c>
      <c r="AU111" s="62">
        <v>0.97606068849563599</v>
      </c>
      <c r="AV111" s="63">
        <v>0.99024391174316406</v>
      </c>
      <c r="AW111" s="58">
        <v>227309.21481481483</v>
      </c>
      <c r="AX111" s="58">
        <v>184000</v>
      </c>
      <c r="AY111" s="61">
        <v>215382.92035398231</v>
      </c>
      <c r="AZ111" s="58">
        <v>179900</v>
      </c>
      <c r="BA111" s="59">
        <v>31.878761291503906</v>
      </c>
      <c r="BB111" s="59">
        <v>11</v>
      </c>
      <c r="BC111" s="62">
        <v>0.97624891996383667</v>
      </c>
      <c r="BD111" s="63">
        <v>0.99088144302368164</v>
      </c>
    </row>
    <row r="112" spans="1:56" x14ac:dyDescent="0.25">
      <c r="A112" s="47">
        <v>42948</v>
      </c>
      <c r="B112" s="48">
        <v>144</v>
      </c>
      <c r="C112" s="49">
        <v>280</v>
      </c>
      <c r="D112" s="50">
        <v>2.443636417388916</v>
      </c>
      <c r="E112" s="49">
        <v>130</v>
      </c>
      <c r="F112" s="49">
        <v>109</v>
      </c>
      <c r="G112" s="49">
        <v>139</v>
      </c>
      <c r="H112" s="51">
        <v>29324583</v>
      </c>
      <c r="I112" s="52">
        <v>203642.9375</v>
      </c>
      <c r="J112" s="53">
        <v>174500</v>
      </c>
      <c r="K112" s="54">
        <v>24.076389312744141</v>
      </c>
      <c r="L112" s="54">
        <v>12</v>
      </c>
      <c r="M112" s="55">
        <v>0.990550696849823</v>
      </c>
      <c r="N112" s="55">
        <v>1</v>
      </c>
      <c r="O112" s="55">
        <v>0.9810221791267395</v>
      </c>
      <c r="P112" s="56">
        <v>0.99915683269500732</v>
      </c>
      <c r="Q112" s="52">
        <v>308306.13928571431</v>
      </c>
      <c r="R112" s="53">
        <v>243250</v>
      </c>
      <c r="S112" s="54">
        <v>86.1107177734375</v>
      </c>
      <c r="T112" s="54">
        <v>53</v>
      </c>
      <c r="U112" s="55">
        <v>0.97768878936767578</v>
      </c>
      <c r="V112" s="56">
        <v>1</v>
      </c>
      <c r="W112" s="53">
        <v>180531</v>
      </c>
      <c r="X112" s="53">
        <v>155000</v>
      </c>
      <c r="Y112" s="52">
        <v>207962.38532110091</v>
      </c>
      <c r="Z112" s="53">
        <v>164900</v>
      </c>
      <c r="AA112" s="54">
        <v>32.990825653076172</v>
      </c>
      <c r="AB112" s="54">
        <v>14</v>
      </c>
      <c r="AC112" s="55">
        <v>0.96092671155929565</v>
      </c>
      <c r="AD112" s="56">
        <v>0.97999197244644165</v>
      </c>
      <c r="AE112" s="52">
        <v>226785.25179856116</v>
      </c>
      <c r="AF112" s="53">
        <v>179900</v>
      </c>
      <c r="AG112" s="54">
        <v>43.071941375732422</v>
      </c>
      <c r="AH112" s="54">
        <v>18</v>
      </c>
      <c r="AI112" s="55">
        <v>0.97860932350158691</v>
      </c>
      <c r="AJ112" s="56">
        <v>1</v>
      </c>
      <c r="AK112" s="57">
        <v>1009</v>
      </c>
      <c r="AL112" s="58">
        <v>211766283</v>
      </c>
      <c r="AM112" s="59">
        <v>1366</v>
      </c>
      <c r="AN112" s="60">
        <v>1054</v>
      </c>
      <c r="AO112" s="61">
        <v>209877.38652130822</v>
      </c>
      <c r="AP112" s="58">
        <v>180000</v>
      </c>
      <c r="AQ112" s="59">
        <v>30.665014266967773</v>
      </c>
      <c r="AR112" s="59">
        <v>10</v>
      </c>
      <c r="AS112" s="62">
        <v>0.98839831352233887</v>
      </c>
      <c r="AT112" s="62">
        <v>1</v>
      </c>
      <c r="AU112" s="62">
        <v>0.97755247354507446</v>
      </c>
      <c r="AV112" s="63">
        <v>0.99266517162322998</v>
      </c>
      <c r="AW112" s="58">
        <v>227730.93704245973</v>
      </c>
      <c r="AX112" s="58">
        <v>184450</v>
      </c>
      <c r="AY112" s="61">
        <v>214191.36717267553</v>
      </c>
      <c r="AZ112" s="58">
        <v>179900</v>
      </c>
      <c r="BA112" s="59">
        <v>30.650854110717773</v>
      </c>
      <c r="BB112" s="59">
        <v>10</v>
      </c>
      <c r="BC112" s="62">
        <v>0.97721713781356812</v>
      </c>
      <c r="BD112" s="63">
        <v>0.99259257316589355</v>
      </c>
    </row>
    <row r="113" spans="1:56" x14ac:dyDescent="0.25">
      <c r="A113" s="47">
        <v>42917</v>
      </c>
      <c r="B113" s="48">
        <v>165</v>
      </c>
      <c r="C113" s="49">
        <v>296</v>
      </c>
      <c r="D113" s="50">
        <v>2.6002926826477051</v>
      </c>
      <c r="E113" s="49">
        <v>162</v>
      </c>
      <c r="F113" s="49">
        <v>116</v>
      </c>
      <c r="G113" s="49">
        <v>170</v>
      </c>
      <c r="H113" s="51">
        <v>34723185</v>
      </c>
      <c r="I113" s="52">
        <v>210443.54545454544</v>
      </c>
      <c r="J113" s="53">
        <v>179900</v>
      </c>
      <c r="K113" s="54">
        <v>16.460605621337891</v>
      </c>
      <c r="L113" s="54">
        <v>6</v>
      </c>
      <c r="M113" s="55">
        <v>0.99300616979598999</v>
      </c>
      <c r="N113" s="55">
        <v>1</v>
      </c>
      <c r="O113" s="55">
        <v>0.98362290859222412</v>
      </c>
      <c r="P113" s="56">
        <v>1</v>
      </c>
      <c r="Q113" s="52">
        <v>342718.18243243243</v>
      </c>
      <c r="R113" s="53">
        <v>277000</v>
      </c>
      <c r="S113" s="54">
        <v>77.425674438476563</v>
      </c>
      <c r="T113" s="54">
        <v>49</v>
      </c>
      <c r="U113" s="55">
        <v>0.97974586486816406</v>
      </c>
      <c r="V113" s="56">
        <v>1</v>
      </c>
      <c r="W113" s="53">
        <v>220587.1851851852</v>
      </c>
      <c r="X113" s="53">
        <v>175750</v>
      </c>
      <c r="Y113" s="52">
        <v>212225.5172413793</v>
      </c>
      <c r="Z113" s="53">
        <v>175750</v>
      </c>
      <c r="AA113" s="54">
        <v>31.525861740112305</v>
      </c>
      <c r="AB113" s="54">
        <v>12.5</v>
      </c>
      <c r="AC113" s="55">
        <v>0.97354388236999512</v>
      </c>
      <c r="AD113" s="56">
        <v>0.99301308393478394</v>
      </c>
      <c r="AE113" s="52">
        <v>216726.5294117647</v>
      </c>
      <c r="AF113" s="53">
        <v>184900</v>
      </c>
      <c r="AG113" s="54">
        <v>32.570587158203125</v>
      </c>
      <c r="AH113" s="54">
        <v>12</v>
      </c>
      <c r="AI113" s="55">
        <v>0.98742896318435669</v>
      </c>
      <c r="AJ113" s="56">
        <v>1</v>
      </c>
      <c r="AK113" s="57">
        <v>865</v>
      </c>
      <c r="AL113" s="58">
        <v>182441700</v>
      </c>
      <c r="AM113" s="59">
        <v>1236</v>
      </c>
      <c r="AN113" s="60">
        <v>945</v>
      </c>
      <c r="AO113" s="61">
        <v>210915.26011560694</v>
      </c>
      <c r="AP113" s="58">
        <v>180000</v>
      </c>
      <c r="AQ113" s="59">
        <v>31.761850357055664</v>
      </c>
      <c r="AR113" s="59">
        <v>10</v>
      </c>
      <c r="AS113" s="62">
        <v>0.98804003000259399</v>
      </c>
      <c r="AT113" s="62">
        <v>1</v>
      </c>
      <c r="AU113" s="62">
        <v>0.97697418928146362</v>
      </c>
      <c r="AV113" s="63">
        <v>0.99187159538269043</v>
      </c>
      <c r="AW113" s="58">
        <v>232695.33171521037</v>
      </c>
      <c r="AX113" s="58">
        <v>185000</v>
      </c>
      <c r="AY113" s="61">
        <v>214909.84232804232</v>
      </c>
      <c r="AZ113" s="58">
        <v>182500</v>
      </c>
      <c r="BA113" s="59">
        <v>30.380952835083008</v>
      </c>
      <c r="BB113" s="59">
        <v>9</v>
      </c>
      <c r="BC113" s="62">
        <v>0.97909808158874512</v>
      </c>
      <c r="BD113" s="63">
        <v>0.99459147453308105</v>
      </c>
    </row>
    <row r="114" spans="1:56" x14ac:dyDescent="0.25">
      <c r="A114" s="47">
        <v>42887</v>
      </c>
      <c r="B114" s="48">
        <v>182</v>
      </c>
      <c r="C114" s="49">
        <v>290</v>
      </c>
      <c r="D114" s="50">
        <v>2.5912137031555176</v>
      </c>
      <c r="E114" s="49">
        <v>215</v>
      </c>
      <c r="F114" s="49">
        <v>157</v>
      </c>
      <c r="G114" s="49">
        <v>225</v>
      </c>
      <c r="H114" s="51">
        <v>38951899</v>
      </c>
      <c r="I114" s="52">
        <v>214021.42307692306</v>
      </c>
      <c r="J114" s="53">
        <v>184950</v>
      </c>
      <c r="K114" s="54">
        <v>20.082418441772461</v>
      </c>
      <c r="L114" s="54">
        <v>6</v>
      </c>
      <c r="M114" s="55">
        <v>0.99511146545410156</v>
      </c>
      <c r="N114" s="55">
        <v>1</v>
      </c>
      <c r="O114" s="55">
        <v>0.98807603120803833</v>
      </c>
      <c r="P114" s="56">
        <v>1</v>
      </c>
      <c r="Q114" s="52">
        <v>340574.26896551723</v>
      </c>
      <c r="R114" s="53">
        <v>267450</v>
      </c>
      <c r="S114" s="54">
        <v>71.086204528808594</v>
      </c>
      <c r="T114" s="54">
        <v>39</v>
      </c>
      <c r="U114" s="55">
        <v>0.9813079833984375</v>
      </c>
      <c r="V114" s="56">
        <v>1</v>
      </c>
      <c r="W114" s="53">
        <v>226364.15813953488</v>
      </c>
      <c r="X114" s="53">
        <v>175000</v>
      </c>
      <c r="Y114" s="52">
        <v>231008.59235668791</v>
      </c>
      <c r="Z114" s="53">
        <v>195000</v>
      </c>
      <c r="AA114" s="54">
        <v>17.560508728027344</v>
      </c>
      <c r="AB114" s="54">
        <v>7</v>
      </c>
      <c r="AC114" s="55">
        <v>0.98382014036178589</v>
      </c>
      <c r="AD114" s="56">
        <v>1</v>
      </c>
      <c r="AE114" s="52">
        <v>221849.32888888888</v>
      </c>
      <c r="AF114" s="53">
        <v>190000</v>
      </c>
      <c r="AG114" s="54">
        <v>24.75111198425293</v>
      </c>
      <c r="AH114" s="54">
        <v>8</v>
      </c>
      <c r="AI114" s="55">
        <v>0.99022620916366577</v>
      </c>
      <c r="AJ114" s="56">
        <v>1</v>
      </c>
      <c r="AK114" s="57">
        <v>700</v>
      </c>
      <c r="AL114" s="58">
        <v>147718515</v>
      </c>
      <c r="AM114" s="59">
        <v>1074</v>
      </c>
      <c r="AN114" s="60">
        <v>829</v>
      </c>
      <c r="AO114" s="61">
        <v>211026.45</v>
      </c>
      <c r="AP114" s="58">
        <v>180700</v>
      </c>
      <c r="AQ114" s="59">
        <v>35.368572235107422</v>
      </c>
      <c r="AR114" s="59">
        <v>11</v>
      </c>
      <c r="AS114" s="62">
        <v>0.98686939477920532</v>
      </c>
      <c r="AT114" s="62">
        <v>0.99718093872070313</v>
      </c>
      <c r="AU114" s="62">
        <v>0.97540473937988281</v>
      </c>
      <c r="AV114" s="63">
        <v>0.98727273941040039</v>
      </c>
      <c r="AW114" s="58">
        <v>234521.70018621974</v>
      </c>
      <c r="AX114" s="58">
        <v>188400</v>
      </c>
      <c r="AY114" s="61">
        <v>215285.45355850423</v>
      </c>
      <c r="AZ114" s="58">
        <v>184000</v>
      </c>
      <c r="BA114" s="59">
        <v>30.220746994018555</v>
      </c>
      <c r="BB114" s="59">
        <v>9</v>
      </c>
      <c r="BC114" s="62">
        <v>0.97987622022628784</v>
      </c>
      <c r="BD114" s="63">
        <v>0.99605858325958252</v>
      </c>
    </row>
    <row r="115" spans="1:56" x14ac:dyDescent="0.25">
      <c r="A115" s="47">
        <v>42856</v>
      </c>
      <c r="B115" s="48">
        <v>171</v>
      </c>
      <c r="C115" s="49">
        <v>264</v>
      </c>
      <c r="D115" s="50">
        <v>2.3294117450714111</v>
      </c>
      <c r="E115" s="49">
        <v>223</v>
      </c>
      <c r="F115" s="49">
        <v>163</v>
      </c>
      <c r="G115" s="49">
        <v>238</v>
      </c>
      <c r="H115" s="51">
        <v>40542385</v>
      </c>
      <c r="I115" s="52">
        <v>237089.9707602339</v>
      </c>
      <c r="J115" s="53">
        <v>194900</v>
      </c>
      <c r="K115" s="54">
        <v>37.1871337890625</v>
      </c>
      <c r="L115" s="54">
        <v>10</v>
      </c>
      <c r="M115" s="55">
        <v>0.98799055814743042</v>
      </c>
      <c r="N115" s="55">
        <v>1</v>
      </c>
      <c r="O115" s="55">
        <v>0.97895824909210205</v>
      </c>
      <c r="P115" s="56">
        <v>0.99284690618515015</v>
      </c>
      <c r="Q115" s="52">
        <v>358434.21590909088</v>
      </c>
      <c r="R115" s="53">
        <v>289950</v>
      </c>
      <c r="S115" s="54">
        <v>73.674240112304688</v>
      </c>
      <c r="T115" s="54">
        <v>34</v>
      </c>
      <c r="U115" s="55">
        <v>0.98030447959899902</v>
      </c>
      <c r="V115" s="56">
        <v>1</v>
      </c>
      <c r="W115" s="53">
        <v>220637.57399103139</v>
      </c>
      <c r="X115" s="53">
        <v>189000</v>
      </c>
      <c r="Y115" s="52">
        <v>200001.53374233129</v>
      </c>
      <c r="Z115" s="53">
        <v>178000</v>
      </c>
      <c r="AA115" s="54">
        <v>18.656442642211914</v>
      </c>
      <c r="AB115" s="54">
        <v>7</v>
      </c>
      <c r="AC115" s="55">
        <v>0.98864102363586426</v>
      </c>
      <c r="AD115" s="56">
        <v>1</v>
      </c>
      <c r="AE115" s="52">
        <v>209015.96218487396</v>
      </c>
      <c r="AF115" s="53">
        <v>184900</v>
      </c>
      <c r="AG115" s="54">
        <v>24.340335845947266</v>
      </c>
      <c r="AH115" s="54">
        <v>7.5</v>
      </c>
      <c r="AI115" s="55">
        <v>0.99113583564758301</v>
      </c>
      <c r="AJ115" s="56">
        <v>1</v>
      </c>
      <c r="AK115" s="57">
        <v>518</v>
      </c>
      <c r="AL115" s="58">
        <v>108766616</v>
      </c>
      <c r="AM115" s="59">
        <v>859</v>
      </c>
      <c r="AN115" s="60">
        <v>672</v>
      </c>
      <c r="AO115" s="61">
        <v>209974.16216216216</v>
      </c>
      <c r="AP115" s="58">
        <v>179950</v>
      </c>
      <c r="AQ115" s="59">
        <v>40.739383697509766</v>
      </c>
      <c r="AR115" s="59">
        <v>13</v>
      </c>
      <c r="AS115" s="62">
        <v>0.98397356271743774</v>
      </c>
      <c r="AT115" s="62">
        <v>0.99111473560333252</v>
      </c>
      <c r="AU115" s="62">
        <v>0.97094404697418213</v>
      </c>
      <c r="AV115" s="63">
        <v>0.98398929834365845</v>
      </c>
      <c r="AW115" s="58">
        <v>236563.45983701979</v>
      </c>
      <c r="AX115" s="58">
        <v>189900</v>
      </c>
      <c r="AY115" s="61">
        <v>211612.04166666666</v>
      </c>
      <c r="AZ115" s="58">
        <v>179900</v>
      </c>
      <c r="BA115" s="59">
        <v>33.178569793701172</v>
      </c>
      <c r="BB115" s="59">
        <v>10</v>
      </c>
      <c r="BC115" s="62">
        <v>0.97895342111587524</v>
      </c>
      <c r="BD115" s="63">
        <v>0.99259257316589355</v>
      </c>
    </row>
    <row r="116" spans="1:56" x14ac:dyDescent="0.25">
      <c r="A116" s="47">
        <v>42826</v>
      </c>
      <c r="B116" s="48">
        <v>116</v>
      </c>
      <c r="C116" s="49">
        <v>237</v>
      </c>
      <c r="D116" s="50">
        <v>2.1066665649414063</v>
      </c>
      <c r="E116" s="49">
        <v>198</v>
      </c>
      <c r="F116" s="49">
        <v>156</v>
      </c>
      <c r="G116" s="49">
        <v>248</v>
      </c>
      <c r="H116" s="51">
        <v>22587844</v>
      </c>
      <c r="I116" s="52">
        <v>194722.79310344829</v>
      </c>
      <c r="J116" s="53">
        <v>175725</v>
      </c>
      <c r="K116" s="54">
        <v>29.318965911865234</v>
      </c>
      <c r="L116" s="54">
        <v>10</v>
      </c>
      <c r="M116" s="55">
        <v>0.98984253406524658</v>
      </c>
      <c r="N116" s="55">
        <v>0.99714171886444092</v>
      </c>
      <c r="O116" s="55">
        <v>0.98332875967025757</v>
      </c>
      <c r="P116" s="56">
        <v>0.9884876012802124</v>
      </c>
      <c r="Q116" s="52">
        <v>372598.59071729955</v>
      </c>
      <c r="R116" s="53">
        <v>289900</v>
      </c>
      <c r="S116" s="54">
        <v>74.96624755859375</v>
      </c>
      <c r="T116" s="54">
        <v>28</v>
      </c>
      <c r="U116" s="55">
        <v>0.98314869403839111</v>
      </c>
      <c r="V116" s="56">
        <v>1</v>
      </c>
      <c r="W116" s="53">
        <v>246525.05050505052</v>
      </c>
      <c r="X116" s="53">
        <v>213250</v>
      </c>
      <c r="Y116" s="52">
        <v>232585.25641025641</v>
      </c>
      <c r="Z116" s="53">
        <v>187700</v>
      </c>
      <c r="AA116" s="54">
        <v>34</v>
      </c>
      <c r="AB116" s="54">
        <v>8</v>
      </c>
      <c r="AC116" s="55">
        <v>0.98059958219528198</v>
      </c>
      <c r="AD116" s="56">
        <v>1</v>
      </c>
      <c r="AE116" s="52">
        <v>236150.17741935485</v>
      </c>
      <c r="AF116" s="53">
        <v>196750</v>
      </c>
      <c r="AG116" s="54">
        <v>38.080646514892578</v>
      </c>
      <c r="AH116" s="54">
        <v>11.5</v>
      </c>
      <c r="AI116" s="55">
        <v>0.98981392383575439</v>
      </c>
      <c r="AJ116" s="56">
        <v>1</v>
      </c>
      <c r="AK116" s="57">
        <v>347</v>
      </c>
      <c r="AL116" s="58">
        <v>68224231</v>
      </c>
      <c r="AM116" s="59">
        <v>636</v>
      </c>
      <c r="AN116" s="60">
        <v>509</v>
      </c>
      <c r="AO116" s="61">
        <v>196611.61671469742</v>
      </c>
      <c r="AP116" s="58">
        <v>172000</v>
      </c>
      <c r="AQ116" s="59">
        <v>42.489913940429688</v>
      </c>
      <c r="AR116" s="59">
        <v>15</v>
      </c>
      <c r="AS116" s="62">
        <v>0.98199397325515747</v>
      </c>
      <c r="AT116" s="62">
        <v>0.9881255030632019</v>
      </c>
      <c r="AU116" s="62">
        <v>0.96698325872421265</v>
      </c>
      <c r="AV116" s="63">
        <v>0.98183858394622803</v>
      </c>
      <c r="AW116" s="58">
        <v>242147.53616352202</v>
      </c>
      <c r="AX116" s="58">
        <v>191250</v>
      </c>
      <c r="AY116" s="61">
        <v>215330.14145383105</v>
      </c>
      <c r="AZ116" s="58">
        <v>182900</v>
      </c>
      <c r="BA116" s="59">
        <v>37.829074859619141</v>
      </c>
      <c r="BB116" s="59">
        <v>11</v>
      </c>
      <c r="BC116" s="62">
        <v>0.97584503889083862</v>
      </c>
      <c r="BD116" s="63">
        <v>0.9881519079208374</v>
      </c>
    </row>
    <row r="117" spans="1:56" x14ac:dyDescent="0.25">
      <c r="A117" s="47">
        <v>42795</v>
      </c>
      <c r="B117" s="48">
        <v>106</v>
      </c>
      <c r="C117" s="49">
        <v>222</v>
      </c>
      <c r="D117" s="50">
        <v>1.9445255994796753</v>
      </c>
      <c r="E117" s="49">
        <v>192</v>
      </c>
      <c r="F117" s="49">
        <v>168</v>
      </c>
      <c r="G117" s="49">
        <v>202</v>
      </c>
      <c r="H117" s="51">
        <v>20769237</v>
      </c>
      <c r="I117" s="52">
        <v>195936.19811320756</v>
      </c>
      <c r="J117" s="53">
        <v>168500</v>
      </c>
      <c r="K117" s="54">
        <v>49.084907531738281</v>
      </c>
      <c r="L117" s="54">
        <v>20</v>
      </c>
      <c r="M117" s="55">
        <v>0.98121786117553711</v>
      </c>
      <c r="N117" s="55">
        <v>0.98807775974273682</v>
      </c>
      <c r="O117" s="55">
        <v>0.96577286720275879</v>
      </c>
      <c r="P117" s="56">
        <v>0.98114657402038574</v>
      </c>
      <c r="Q117" s="52">
        <v>375588.55855855858</v>
      </c>
      <c r="R117" s="53">
        <v>264450</v>
      </c>
      <c r="S117" s="54">
        <v>92.675674438476563</v>
      </c>
      <c r="T117" s="54">
        <v>32.5</v>
      </c>
      <c r="U117" s="55">
        <v>0.9840272068977356</v>
      </c>
      <c r="V117" s="56">
        <v>1</v>
      </c>
      <c r="W117" s="53">
        <v>261180.78125</v>
      </c>
      <c r="X117" s="53">
        <v>199950</v>
      </c>
      <c r="Y117" s="52">
        <v>213530.91666666666</v>
      </c>
      <c r="Z117" s="53">
        <v>178900</v>
      </c>
      <c r="AA117" s="54">
        <v>30.107143402099609</v>
      </c>
      <c r="AB117" s="54">
        <v>11</v>
      </c>
      <c r="AC117" s="55">
        <v>0.98077404499053955</v>
      </c>
      <c r="AD117" s="56">
        <v>0.9881519079208374</v>
      </c>
      <c r="AE117" s="52">
        <v>215126.95544554456</v>
      </c>
      <c r="AF117" s="53">
        <v>184900</v>
      </c>
      <c r="AG117" s="54">
        <v>33.014850616455078</v>
      </c>
      <c r="AH117" s="54">
        <v>11</v>
      </c>
      <c r="AI117" s="55">
        <v>0.99170118570327759</v>
      </c>
      <c r="AJ117" s="56">
        <v>1</v>
      </c>
      <c r="AK117" s="57">
        <v>231</v>
      </c>
      <c r="AL117" s="58">
        <v>45636387</v>
      </c>
      <c r="AM117" s="59">
        <v>438</v>
      </c>
      <c r="AN117" s="60">
        <v>353</v>
      </c>
      <c r="AO117" s="61">
        <v>197560.11688311689</v>
      </c>
      <c r="AP117" s="58">
        <v>171000</v>
      </c>
      <c r="AQ117" s="59">
        <v>49.103897094726563</v>
      </c>
      <c r="AR117" s="59">
        <v>21</v>
      </c>
      <c r="AS117" s="62">
        <v>0.97805273532867432</v>
      </c>
      <c r="AT117" s="62">
        <v>0.98460352420806885</v>
      </c>
      <c r="AU117" s="62">
        <v>0.95873945951461792</v>
      </c>
      <c r="AV117" s="63">
        <v>0.9749596118927002</v>
      </c>
      <c r="AW117" s="58">
        <v>240168.65981735161</v>
      </c>
      <c r="AX117" s="58">
        <v>185000</v>
      </c>
      <c r="AY117" s="61">
        <v>207704.65155807364</v>
      </c>
      <c r="AZ117" s="58">
        <v>179500</v>
      </c>
      <c r="BA117" s="59">
        <v>39.521247863769531</v>
      </c>
      <c r="BB117" s="59">
        <v>13</v>
      </c>
      <c r="BC117" s="62">
        <v>0.97373789548873901</v>
      </c>
      <c r="BD117" s="63">
        <v>0.98557931184768677</v>
      </c>
    </row>
    <row r="118" spans="1:56" x14ac:dyDescent="0.25">
      <c r="A118" s="47">
        <v>42767</v>
      </c>
      <c r="B118" s="48">
        <v>67</v>
      </c>
      <c r="C118" s="49">
        <v>192</v>
      </c>
      <c r="D118" s="50">
        <v>1.6891496181488037</v>
      </c>
      <c r="E118" s="49">
        <v>138</v>
      </c>
      <c r="F118" s="49">
        <v>103</v>
      </c>
      <c r="G118" s="49">
        <v>140</v>
      </c>
      <c r="H118" s="51">
        <v>12370300</v>
      </c>
      <c r="I118" s="52">
        <v>184631.3432835821</v>
      </c>
      <c r="J118" s="53">
        <v>174900</v>
      </c>
      <c r="K118" s="54">
        <v>51.716419219970703</v>
      </c>
      <c r="L118" s="54">
        <v>22</v>
      </c>
      <c r="M118" s="55">
        <v>0.97879016399383545</v>
      </c>
      <c r="N118" s="55">
        <v>0.98963731527328491</v>
      </c>
      <c r="O118" s="55">
        <v>0.9525030255317688</v>
      </c>
      <c r="P118" s="56">
        <v>0.97959184646606445</v>
      </c>
      <c r="Q118" s="52">
        <v>348447.59375</v>
      </c>
      <c r="R118" s="53">
        <v>228750</v>
      </c>
      <c r="S118" s="54">
        <v>108.15103912353516</v>
      </c>
      <c r="T118" s="54">
        <v>43.5</v>
      </c>
      <c r="U118" s="55">
        <v>0.98553287982940674</v>
      </c>
      <c r="V118" s="56">
        <v>1</v>
      </c>
      <c r="W118" s="53">
        <v>219542.16666666666</v>
      </c>
      <c r="X118" s="53">
        <v>179900</v>
      </c>
      <c r="Y118" s="52">
        <v>199059.68932038834</v>
      </c>
      <c r="Z118" s="53">
        <v>179500</v>
      </c>
      <c r="AA118" s="54">
        <v>45.320388793945313</v>
      </c>
      <c r="AB118" s="54">
        <v>15</v>
      </c>
      <c r="AC118" s="55">
        <v>0.9737933874130249</v>
      </c>
      <c r="AD118" s="56">
        <v>0.98296576738357544</v>
      </c>
      <c r="AE118" s="52">
        <v>207971.41428571427</v>
      </c>
      <c r="AF118" s="53">
        <v>181749.5</v>
      </c>
      <c r="AG118" s="54">
        <v>46.092857360839844</v>
      </c>
      <c r="AH118" s="54">
        <v>19</v>
      </c>
      <c r="AI118" s="55">
        <v>0.97891426086425781</v>
      </c>
      <c r="AJ118" s="56">
        <v>1</v>
      </c>
      <c r="AK118" s="57">
        <v>125</v>
      </c>
      <c r="AL118" s="58">
        <v>24867150</v>
      </c>
      <c r="AM118" s="59">
        <v>246</v>
      </c>
      <c r="AN118" s="60">
        <v>185</v>
      </c>
      <c r="AO118" s="61">
        <v>198937.2</v>
      </c>
      <c r="AP118" s="58">
        <v>174000</v>
      </c>
      <c r="AQ118" s="59">
        <v>49.119998931884766</v>
      </c>
      <c r="AR118" s="59">
        <v>22</v>
      </c>
      <c r="AS118" s="62">
        <v>0.97536873817443848</v>
      </c>
      <c r="AT118" s="62">
        <v>0.9821428656578064</v>
      </c>
      <c r="AU118" s="62">
        <v>0.95283132791519165</v>
      </c>
      <c r="AV118" s="63">
        <v>0.97467547655105591</v>
      </c>
      <c r="AW118" s="58">
        <v>223768.95528455285</v>
      </c>
      <c r="AX118" s="58">
        <v>175000</v>
      </c>
      <c r="AY118" s="61">
        <v>202413.77297297298</v>
      </c>
      <c r="AZ118" s="58">
        <v>179500</v>
      </c>
      <c r="BA118" s="59">
        <v>48.070270538330078</v>
      </c>
      <c r="BB118" s="59">
        <v>15</v>
      </c>
      <c r="BC118" s="62">
        <v>0.96731358766555786</v>
      </c>
      <c r="BD118" s="63">
        <v>0.98221671581268311</v>
      </c>
    </row>
    <row r="119" spans="1:56" x14ac:dyDescent="0.25">
      <c r="A119" s="47">
        <v>42736</v>
      </c>
      <c r="B119" s="48">
        <v>58</v>
      </c>
      <c r="C119" s="49">
        <v>184</v>
      </c>
      <c r="D119" s="50">
        <v>1.6295202970504761</v>
      </c>
      <c r="E119" s="49">
        <v>108</v>
      </c>
      <c r="F119" s="49">
        <v>82</v>
      </c>
      <c r="G119" s="49">
        <v>95</v>
      </c>
      <c r="H119" s="51">
        <v>12496850</v>
      </c>
      <c r="I119" s="52">
        <v>215462.93103448275</v>
      </c>
      <c r="J119" s="53">
        <v>170000</v>
      </c>
      <c r="K119" s="54">
        <v>46.120689392089844</v>
      </c>
      <c r="L119" s="54">
        <v>21.5</v>
      </c>
      <c r="M119" s="55">
        <v>0.9714164137840271</v>
      </c>
      <c r="N119" s="55">
        <v>0.97560429573059082</v>
      </c>
      <c r="O119" s="55">
        <v>0.95321059226989746</v>
      </c>
      <c r="P119" s="56">
        <v>0.9719233512878418</v>
      </c>
      <c r="Q119" s="52">
        <v>340225.66304347827</v>
      </c>
      <c r="R119" s="53">
        <v>219900</v>
      </c>
      <c r="S119" s="54">
        <v>120.66847991943359</v>
      </c>
      <c r="T119" s="54">
        <v>83</v>
      </c>
      <c r="U119" s="55">
        <v>0.97922301292419434</v>
      </c>
      <c r="V119" s="56">
        <v>1</v>
      </c>
      <c r="W119" s="53">
        <v>229169.85185185185</v>
      </c>
      <c r="X119" s="53">
        <v>169900</v>
      </c>
      <c r="Y119" s="52">
        <v>206626.82926829267</v>
      </c>
      <c r="Z119" s="53">
        <v>177450</v>
      </c>
      <c r="AA119" s="54">
        <v>51.524391174316406</v>
      </c>
      <c r="AB119" s="54">
        <v>16</v>
      </c>
      <c r="AC119" s="55">
        <v>0.95925337076187134</v>
      </c>
      <c r="AD119" s="56">
        <v>0.98097515106201172</v>
      </c>
      <c r="AE119" s="52">
        <v>201790.52631578947</v>
      </c>
      <c r="AF119" s="53">
        <v>185000</v>
      </c>
      <c r="AG119" s="54">
        <v>52.105262756347656</v>
      </c>
      <c r="AH119" s="54">
        <v>35</v>
      </c>
      <c r="AI119" s="55">
        <v>0.97091996669769287</v>
      </c>
      <c r="AJ119" s="56">
        <v>1</v>
      </c>
      <c r="AK119" s="57">
        <v>58</v>
      </c>
      <c r="AL119" s="58">
        <v>12496850</v>
      </c>
      <c r="AM119" s="59">
        <v>108</v>
      </c>
      <c r="AN119" s="60">
        <v>82</v>
      </c>
      <c r="AO119" s="61">
        <v>215462.93103448275</v>
      </c>
      <c r="AP119" s="58">
        <v>170000</v>
      </c>
      <c r="AQ119" s="59">
        <v>46.120689392089844</v>
      </c>
      <c r="AR119" s="59">
        <v>21.5</v>
      </c>
      <c r="AS119" s="62">
        <v>0.9714164137840271</v>
      </c>
      <c r="AT119" s="62">
        <v>0.97560429573059082</v>
      </c>
      <c r="AU119" s="62">
        <v>0.95321059226989746</v>
      </c>
      <c r="AV119" s="63">
        <v>0.9719233512878418</v>
      </c>
      <c r="AW119" s="58">
        <v>229169.85185185185</v>
      </c>
      <c r="AX119" s="58">
        <v>169900</v>
      </c>
      <c r="AY119" s="61">
        <v>206626.82926829267</v>
      </c>
      <c r="AZ119" s="58">
        <v>177450</v>
      </c>
      <c r="BA119" s="59">
        <v>51.524391174316406</v>
      </c>
      <c r="BB119" s="59">
        <v>16</v>
      </c>
      <c r="BC119" s="62">
        <v>0.95925337076187134</v>
      </c>
      <c r="BD119" s="63">
        <v>0.98097515106201172</v>
      </c>
    </row>
    <row r="120" spans="1:56" x14ac:dyDescent="0.25">
      <c r="A120" s="47">
        <v>42705</v>
      </c>
      <c r="B120" s="48">
        <v>83</v>
      </c>
      <c r="C120" s="49">
        <v>177</v>
      </c>
      <c r="D120" s="50">
        <v>1.5827122926712036</v>
      </c>
      <c r="E120" s="49">
        <v>53</v>
      </c>
      <c r="F120" s="49">
        <v>65</v>
      </c>
      <c r="G120" s="49">
        <v>78</v>
      </c>
      <c r="H120" s="51">
        <v>15484454</v>
      </c>
      <c r="I120" s="52">
        <v>186559.68674698795</v>
      </c>
      <c r="J120" s="53">
        <v>165000</v>
      </c>
      <c r="K120" s="54">
        <v>43.843372344970703</v>
      </c>
      <c r="L120" s="54">
        <v>25</v>
      </c>
      <c r="M120" s="55">
        <v>0.96552932262420654</v>
      </c>
      <c r="N120" s="55">
        <v>0.97647058963775635</v>
      </c>
      <c r="O120" s="55">
        <v>0.94010031223297119</v>
      </c>
      <c r="P120" s="56">
        <v>0.97156399488449097</v>
      </c>
      <c r="Q120" s="52">
        <v>332924.17514124291</v>
      </c>
      <c r="R120" s="53">
        <v>218750</v>
      </c>
      <c r="S120" s="54">
        <v>127.31073760986328</v>
      </c>
      <c r="T120" s="54">
        <v>93</v>
      </c>
      <c r="U120" s="55">
        <v>0.96966910362243652</v>
      </c>
      <c r="V120" s="56">
        <v>1</v>
      </c>
      <c r="W120" s="53">
        <v>173754.15094339623</v>
      </c>
      <c r="X120" s="53">
        <v>165000</v>
      </c>
      <c r="Y120" s="52">
        <v>186696.07692307694</v>
      </c>
      <c r="Z120" s="53">
        <v>165000</v>
      </c>
      <c r="AA120" s="54">
        <v>51.030769348144531</v>
      </c>
      <c r="AB120" s="54">
        <v>29</v>
      </c>
      <c r="AC120" s="55">
        <v>0.94380193948745728</v>
      </c>
      <c r="AD120" s="56">
        <v>0.96664440631866455</v>
      </c>
      <c r="AE120" s="52">
        <v>222342.24358974359</v>
      </c>
      <c r="AF120" s="53">
        <v>199950</v>
      </c>
      <c r="AG120" s="54">
        <v>48.871795654296875</v>
      </c>
      <c r="AH120" s="54">
        <v>35</v>
      </c>
      <c r="AI120" s="55">
        <v>0.97732377052307129</v>
      </c>
      <c r="AJ120" s="56">
        <v>1</v>
      </c>
      <c r="AK120" s="57">
        <v>1342</v>
      </c>
      <c r="AL120" s="58">
        <v>272869348</v>
      </c>
      <c r="AM120" s="59">
        <v>1752</v>
      </c>
      <c r="AN120" s="60">
        <v>1344</v>
      </c>
      <c r="AO120" s="61">
        <v>203330.36363636365</v>
      </c>
      <c r="AP120" s="58">
        <v>171050</v>
      </c>
      <c r="AQ120" s="59">
        <v>42.367362976074219</v>
      </c>
      <c r="AR120" s="59">
        <v>17</v>
      </c>
      <c r="AS120" s="62">
        <v>0.97946715354919434</v>
      </c>
      <c r="AT120" s="62">
        <v>0.98894304037094116</v>
      </c>
      <c r="AU120" s="62">
        <v>0.9630013108253479</v>
      </c>
      <c r="AV120" s="63">
        <v>0.97963511943817139</v>
      </c>
      <c r="AW120" s="58">
        <v>222181.88914285714</v>
      </c>
      <c r="AX120" s="58">
        <v>179900</v>
      </c>
      <c r="AY120" s="61">
        <v>208963.21875</v>
      </c>
      <c r="AZ120" s="58">
        <v>175000</v>
      </c>
      <c r="BA120" s="59">
        <v>41.322917938232422</v>
      </c>
      <c r="BB120" s="59">
        <v>16</v>
      </c>
      <c r="BC120" s="62">
        <v>0.96344590187072754</v>
      </c>
      <c r="BD120" s="63">
        <v>0.97979748249053955</v>
      </c>
    </row>
    <row r="121" spans="1:56" x14ac:dyDescent="0.25">
      <c r="A121" s="47">
        <v>42675</v>
      </c>
      <c r="B121" s="48">
        <v>83</v>
      </c>
      <c r="C121" s="49">
        <v>243</v>
      </c>
      <c r="D121" s="50">
        <v>2.1744966506958008</v>
      </c>
      <c r="E121" s="49">
        <v>89</v>
      </c>
      <c r="F121" s="49">
        <v>84</v>
      </c>
      <c r="G121" s="49">
        <v>102</v>
      </c>
      <c r="H121" s="51">
        <v>16481374</v>
      </c>
      <c r="I121" s="52">
        <v>198570.77108433735</v>
      </c>
      <c r="J121" s="53">
        <v>176500</v>
      </c>
      <c r="K121" s="54">
        <v>44.554218292236328</v>
      </c>
      <c r="L121" s="54">
        <v>30</v>
      </c>
      <c r="M121" s="55">
        <v>0.97905749082565308</v>
      </c>
      <c r="N121" s="55">
        <v>0.98958331346511841</v>
      </c>
      <c r="O121" s="55">
        <v>0.96054959297180176</v>
      </c>
      <c r="P121" s="56">
        <v>0.96967858076095581</v>
      </c>
      <c r="Q121" s="52">
        <v>302833.9465020576</v>
      </c>
      <c r="R121" s="53">
        <v>199900</v>
      </c>
      <c r="S121" s="54">
        <v>107.83950805664063</v>
      </c>
      <c r="T121" s="54">
        <v>76</v>
      </c>
      <c r="U121" s="55">
        <v>0.96912431716918945</v>
      </c>
      <c r="V121" s="56">
        <v>1</v>
      </c>
      <c r="W121" s="53">
        <v>197563.58426966291</v>
      </c>
      <c r="X121" s="53">
        <v>169000</v>
      </c>
      <c r="Y121" s="52">
        <v>214480.94047619047</v>
      </c>
      <c r="Z121" s="53">
        <v>186450</v>
      </c>
      <c r="AA121" s="54">
        <v>39.369049072265625</v>
      </c>
      <c r="AB121" s="54">
        <v>21</v>
      </c>
      <c r="AC121" s="55">
        <v>0.95345771312713623</v>
      </c>
      <c r="AD121" s="56">
        <v>0.97655630111694336</v>
      </c>
      <c r="AE121" s="52">
        <v>217907.59803921569</v>
      </c>
      <c r="AF121" s="53">
        <v>181200</v>
      </c>
      <c r="AG121" s="54">
        <v>45.205883026123047</v>
      </c>
      <c r="AH121" s="54">
        <v>33.5</v>
      </c>
      <c r="AI121" s="55">
        <v>0.97453105449676514</v>
      </c>
      <c r="AJ121" s="56">
        <v>1</v>
      </c>
      <c r="AK121" s="57">
        <v>1259</v>
      </c>
      <c r="AL121" s="58">
        <v>257384894</v>
      </c>
      <c r="AM121" s="59">
        <v>1699</v>
      </c>
      <c r="AN121" s="60">
        <v>1279</v>
      </c>
      <c r="AO121" s="61">
        <v>204435.97617156475</v>
      </c>
      <c r="AP121" s="58">
        <v>171500</v>
      </c>
      <c r="AQ121" s="59">
        <v>42.270053863525391</v>
      </c>
      <c r="AR121" s="59">
        <v>17</v>
      </c>
      <c r="AS121" s="62">
        <v>0.98038595914840698</v>
      </c>
      <c r="AT121" s="62">
        <v>0.98958331346511841</v>
      </c>
      <c r="AU121" s="62">
        <v>0.96451109647750854</v>
      </c>
      <c r="AV121" s="63">
        <v>0.98032677173614502</v>
      </c>
      <c r="AW121" s="58">
        <v>223694.36417206837</v>
      </c>
      <c r="AX121" s="58">
        <v>179900</v>
      </c>
      <c r="AY121" s="61">
        <v>210094.85613760751</v>
      </c>
      <c r="AZ121" s="58">
        <v>175000</v>
      </c>
      <c r="BA121" s="59">
        <v>40.829555511474609</v>
      </c>
      <c r="BB121" s="59">
        <v>16</v>
      </c>
      <c r="BC121" s="62">
        <v>0.96444422006607056</v>
      </c>
      <c r="BD121" s="63">
        <v>0.98064517974853516</v>
      </c>
    </row>
    <row r="122" spans="1:56" x14ac:dyDescent="0.25">
      <c r="A122" s="47">
        <v>42644</v>
      </c>
      <c r="B122" s="48">
        <v>95</v>
      </c>
      <c r="C122" s="49">
        <v>286</v>
      </c>
      <c r="D122" s="50">
        <v>2.603945255279541</v>
      </c>
      <c r="E122" s="49">
        <v>106</v>
      </c>
      <c r="F122" s="49">
        <v>80</v>
      </c>
      <c r="G122" s="49">
        <v>93</v>
      </c>
      <c r="H122" s="51">
        <v>19700987</v>
      </c>
      <c r="I122" s="52">
        <v>207378.81052631579</v>
      </c>
      <c r="J122" s="53">
        <v>165000</v>
      </c>
      <c r="K122" s="54">
        <v>50.094738006591797</v>
      </c>
      <c r="L122" s="54">
        <v>35</v>
      </c>
      <c r="M122" s="55">
        <v>0.97394031286239624</v>
      </c>
      <c r="N122" s="55">
        <v>0.98324322700500488</v>
      </c>
      <c r="O122" s="55">
        <v>0.94610172510147095</v>
      </c>
      <c r="P122" s="56">
        <v>0.96268653869628906</v>
      </c>
      <c r="Q122" s="52">
        <v>295314.5944055944</v>
      </c>
      <c r="R122" s="53">
        <v>205000</v>
      </c>
      <c r="S122" s="54">
        <v>92.206291198730469</v>
      </c>
      <c r="T122" s="54">
        <v>60</v>
      </c>
      <c r="U122" s="55">
        <v>0.96912723779678345</v>
      </c>
      <c r="V122" s="56">
        <v>1</v>
      </c>
      <c r="W122" s="53">
        <v>176671.41509433961</v>
      </c>
      <c r="X122" s="53">
        <v>147900</v>
      </c>
      <c r="Y122" s="52">
        <v>189530</v>
      </c>
      <c r="Z122" s="53">
        <v>167250</v>
      </c>
      <c r="AA122" s="54">
        <v>47.525001525878906</v>
      </c>
      <c r="AB122" s="54">
        <v>30.5</v>
      </c>
      <c r="AC122" s="55">
        <v>0.94324713945388794</v>
      </c>
      <c r="AD122" s="56">
        <v>0.96156728267669678</v>
      </c>
      <c r="AE122" s="52">
        <v>214820.96774193548</v>
      </c>
      <c r="AF122" s="53">
        <v>187000</v>
      </c>
      <c r="AG122" s="54">
        <v>45.752689361572266</v>
      </c>
      <c r="AH122" s="54">
        <v>30</v>
      </c>
      <c r="AI122" s="55">
        <v>0.98164582252502441</v>
      </c>
      <c r="AJ122" s="56">
        <v>1</v>
      </c>
      <c r="AK122" s="57">
        <v>1176</v>
      </c>
      <c r="AL122" s="58">
        <v>240903520</v>
      </c>
      <c r="AM122" s="59">
        <v>1610</v>
      </c>
      <c r="AN122" s="60">
        <v>1195</v>
      </c>
      <c r="AO122" s="61">
        <v>204849.93197278911</v>
      </c>
      <c r="AP122" s="58">
        <v>171050</v>
      </c>
      <c r="AQ122" s="59">
        <v>42.108844757080078</v>
      </c>
      <c r="AR122" s="59">
        <v>16</v>
      </c>
      <c r="AS122" s="62">
        <v>0.98047977685928345</v>
      </c>
      <c r="AT122" s="62">
        <v>0.98960185050964355</v>
      </c>
      <c r="AU122" s="62">
        <v>0.96479064226150513</v>
      </c>
      <c r="AV122" s="63">
        <v>0.9813273549079895</v>
      </c>
      <c r="AW122" s="58">
        <v>225140.65733830846</v>
      </c>
      <c r="AX122" s="58">
        <v>179900</v>
      </c>
      <c r="AY122" s="61">
        <v>209786.54560669456</v>
      </c>
      <c r="AZ122" s="58">
        <v>175000</v>
      </c>
      <c r="BA122" s="59">
        <v>40.932216644287109</v>
      </c>
      <c r="BB122" s="59">
        <v>15</v>
      </c>
      <c r="BC122" s="62">
        <v>0.96521651744842529</v>
      </c>
      <c r="BD122" s="63">
        <v>0.98076426982879639</v>
      </c>
    </row>
    <row r="123" spans="1:56" x14ac:dyDescent="0.25">
      <c r="A123" s="47">
        <v>42614</v>
      </c>
      <c r="B123" s="48">
        <v>105</v>
      </c>
      <c r="C123" s="49">
        <v>302</v>
      </c>
      <c r="D123" s="50">
        <v>2.7600915431976318</v>
      </c>
      <c r="E123" s="49">
        <v>125</v>
      </c>
      <c r="F123" s="49">
        <v>91</v>
      </c>
      <c r="G123" s="49">
        <v>111</v>
      </c>
      <c r="H123" s="51">
        <v>21121400</v>
      </c>
      <c r="I123" s="52">
        <v>201156.19047619047</v>
      </c>
      <c r="J123" s="53">
        <v>167000</v>
      </c>
      <c r="K123" s="54">
        <v>35.914287567138672</v>
      </c>
      <c r="L123" s="54">
        <v>17</v>
      </c>
      <c r="M123" s="55">
        <v>0.96970963478088379</v>
      </c>
      <c r="N123" s="55">
        <v>0.98356163501739502</v>
      </c>
      <c r="O123" s="55">
        <v>0.94698959589004517</v>
      </c>
      <c r="P123" s="56">
        <v>0.97316962480545044</v>
      </c>
      <c r="Q123" s="52">
        <v>302579.74834437086</v>
      </c>
      <c r="R123" s="53">
        <v>212700</v>
      </c>
      <c r="S123" s="54">
        <v>82.185432434082031</v>
      </c>
      <c r="T123" s="54">
        <v>57.5</v>
      </c>
      <c r="U123" s="55">
        <v>0.96981281042098999</v>
      </c>
      <c r="V123" s="56">
        <v>1</v>
      </c>
      <c r="W123" s="53">
        <v>233981.96</v>
      </c>
      <c r="X123" s="53">
        <v>189000</v>
      </c>
      <c r="Y123" s="52">
        <v>217728.57142857142</v>
      </c>
      <c r="Z123" s="53">
        <v>175000</v>
      </c>
      <c r="AA123" s="54">
        <v>48.373626708984375</v>
      </c>
      <c r="AB123" s="54">
        <v>33</v>
      </c>
      <c r="AC123" s="55">
        <v>0.95101416110992432</v>
      </c>
      <c r="AD123" s="56">
        <v>0.96341460943222046</v>
      </c>
      <c r="AE123" s="52">
        <v>231006.3063063063</v>
      </c>
      <c r="AF123" s="53">
        <v>182500</v>
      </c>
      <c r="AG123" s="54">
        <v>48.963962554931641</v>
      </c>
      <c r="AH123" s="54">
        <v>34</v>
      </c>
      <c r="AI123" s="55">
        <v>0.97651350498199463</v>
      </c>
      <c r="AJ123" s="56">
        <v>1</v>
      </c>
      <c r="AK123" s="57">
        <v>1081</v>
      </c>
      <c r="AL123" s="58">
        <v>221202533</v>
      </c>
      <c r="AM123" s="59">
        <v>1504</v>
      </c>
      <c r="AN123" s="60">
        <v>1115</v>
      </c>
      <c r="AO123" s="61">
        <v>204627.69010175765</v>
      </c>
      <c r="AP123" s="58">
        <v>171750</v>
      </c>
      <c r="AQ123" s="59">
        <v>41.407032012939453</v>
      </c>
      <c r="AR123" s="59">
        <v>15</v>
      </c>
      <c r="AS123" s="62">
        <v>0.98105442523956299</v>
      </c>
      <c r="AT123" s="62">
        <v>0.99000000953674316</v>
      </c>
      <c r="AU123" s="62">
        <v>0.96643310785293579</v>
      </c>
      <c r="AV123" s="63">
        <v>0.98239296674728394</v>
      </c>
      <c r="AW123" s="58">
        <v>228561.25632490014</v>
      </c>
      <c r="AX123" s="58">
        <v>179900</v>
      </c>
      <c r="AY123" s="61">
        <v>211239.93004484306</v>
      </c>
      <c r="AZ123" s="58">
        <v>175000</v>
      </c>
      <c r="BA123" s="59">
        <v>40.459194183349609</v>
      </c>
      <c r="BB123" s="59">
        <v>14</v>
      </c>
      <c r="BC123" s="62">
        <v>0.9667927622795105</v>
      </c>
      <c r="BD123" s="63">
        <v>0.9821428656578064</v>
      </c>
    </row>
    <row r="124" spans="1:56" x14ac:dyDescent="0.25">
      <c r="A124" s="47">
        <v>42583</v>
      </c>
      <c r="B124" s="48">
        <v>135</v>
      </c>
      <c r="C124" s="49">
        <v>310</v>
      </c>
      <c r="D124" s="50">
        <v>2.8994543552398682</v>
      </c>
      <c r="E124" s="49">
        <v>145</v>
      </c>
      <c r="F124" s="49">
        <v>96</v>
      </c>
      <c r="G124" s="49">
        <v>129</v>
      </c>
      <c r="H124" s="51">
        <v>29402923</v>
      </c>
      <c r="I124" s="52">
        <v>217799.42962962962</v>
      </c>
      <c r="J124" s="53">
        <v>190000</v>
      </c>
      <c r="K124" s="54">
        <v>32.733333587646484</v>
      </c>
      <c r="L124" s="54">
        <v>17</v>
      </c>
      <c r="M124" s="55">
        <v>0.98428565263748169</v>
      </c>
      <c r="N124" s="55">
        <v>0.98676472902297974</v>
      </c>
      <c r="O124" s="55">
        <v>0.97515279054641724</v>
      </c>
      <c r="P124" s="56">
        <v>0.98227846622467041</v>
      </c>
      <c r="Q124" s="52">
        <v>291921.15806451614</v>
      </c>
      <c r="R124" s="53">
        <v>209950</v>
      </c>
      <c r="S124" s="54">
        <v>76.267738342285156</v>
      </c>
      <c r="T124" s="54">
        <v>52.5</v>
      </c>
      <c r="U124" s="55">
        <v>0.96867871284484863</v>
      </c>
      <c r="V124" s="56">
        <v>1</v>
      </c>
      <c r="W124" s="53">
        <v>231730.24305555556</v>
      </c>
      <c r="X124" s="53">
        <v>181200</v>
      </c>
      <c r="Y124" s="52">
        <v>218032.8125</v>
      </c>
      <c r="Z124" s="53">
        <v>174900</v>
      </c>
      <c r="AA124" s="54">
        <v>39.760417938232422</v>
      </c>
      <c r="AB124" s="54">
        <v>21</v>
      </c>
      <c r="AC124" s="55">
        <v>0.9492042064666748</v>
      </c>
      <c r="AD124" s="56">
        <v>0.97660505771636963</v>
      </c>
      <c r="AE124" s="52">
        <v>223831.00775193798</v>
      </c>
      <c r="AF124" s="53">
        <v>179900</v>
      </c>
      <c r="AG124" s="54">
        <v>44.945735931396484</v>
      </c>
      <c r="AH124" s="54">
        <v>24</v>
      </c>
      <c r="AI124" s="55">
        <v>0.97487300634384155</v>
      </c>
      <c r="AJ124" s="56">
        <v>1</v>
      </c>
      <c r="AK124" s="57">
        <v>976</v>
      </c>
      <c r="AL124" s="58">
        <v>200081133</v>
      </c>
      <c r="AM124" s="59">
        <v>1379</v>
      </c>
      <c r="AN124" s="60">
        <v>1024</v>
      </c>
      <c r="AO124" s="61">
        <v>205001.16086065574</v>
      </c>
      <c r="AP124" s="58">
        <v>173000</v>
      </c>
      <c r="AQ124" s="59">
        <v>41.997951507568359</v>
      </c>
      <c r="AR124" s="59">
        <v>15</v>
      </c>
      <c r="AS124" s="62">
        <v>0.98227494955062866</v>
      </c>
      <c r="AT124" s="62">
        <v>0.99047166109085083</v>
      </c>
      <c r="AU124" s="62">
        <v>0.96852487325668335</v>
      </c>
      <c r="AV124" s="63">
        <v>0.98314273357391357</v>
      </c>
      <c r="AW124" s="58">
        <v>228069.18082788671</v>
      </c>
      <c r="AX124" s="58">
        <v>179900</v>
      </c>
      <c r="AY124" s="61">
        <v>210663.302734375</v>
      </c>
      <c r="AZ124" s="58">
        <v>175450</v>
      </c>
      <c r="BA124" s="59">
        <v>39.755859375</v>
      </c>
      <c r="BB124" s="59">
        <v>13</v>
      </c>
      <c r="BC124" s="62">
        <v>0.96819502115249634</v>
      </c>
      <c r="BD124" s="63">
        <v>0.98305368423461914</v>
      </c>
    </row>
    <row r="125" spans="1:56" x14ac:dyDescent="0.25">
      <c r="A125" s="47">
        <v>42552</v>
      </c>
      <c r="B125" s="48">
        <v>142</v>
      </c>
      <c r="C125" s="49">
        <v>317</v>
      </c>
      <c r="D125" s="50">
        <v>3.0214457511901855</v>
      </c>
      <c r="E125" s="49">
        <v>169</v>
      </c>
      <c r="F125" s="49">
        <v>116</v>
      </c>
      <c r="G125" s="49">
        <v>162</v>
      </c>
      <c r="H125" s="51">
        <v>31254355</v>
      </c>
      <c r="I125" s="52">
        <v>220101.09154929579</v>
      </c>
      <c r="J125" s="53">
        <v>182775</v>
      </c>
      <c r="K125" s="54">
        <v>39.035209655761719</v>
      </c>
      <c r="L125" s="54">
        <v>12.5</v>
      </c>
      <c r="M125" s="55">
        <v>0.98882138729095459</v>
      </c>
      <c r="N125" s="55">
        <v>0.99341213703155518</v>
      </c>
      <c r="O125" s="55">
        <v>0.97662776708602905</v>
      </c>
      <c r="P125" s="56">
        <v>0.98867851495742798</v>
      </c>
      <c r="Q125" s="52">
        <v>293889.27129337541</v>
      </c>
      <c r="R125" s="53">
        <v>215000</v>
      </c>
      <c r="S125" s="54">
        <v>74.334381103515625</v>
      </c>
      <c r="T125" s="54">
        <v>49</v>
      </c>
      <c r="U125" s="55">
        <v>0.97161132097244263</v>
      </c>
      <c r="V125" s="56">
        <v>1</v>
      </c>
      <c r="W125" s="53">
        <v>205891.89880952382</v>
      </c>
      <c r="X125" s="53">
        <v>166000</v>
      </c>
      <c r="Y125" s="52">
        <v>223337.5</v>
      </c>
      <c r="Z125" s="53">
        <v>185000</v>
      </c>
      <c r="AA125" s="54">
        <v>32.586208343505859</v>
      </c>
      <c r="AB125" s="54">
        <v>18</v>
      </c>
      <c r="AC125" s="55">
        <v>0.96962505578994751</v>
      </c>
      <c r="AD125" s="56">
        <v>0.97703701257705688</v>
      </c>
      <c r="AE125" s="52">
        <v>211402.16049382716</v>
      </c>
      <c r="AF125" s="53">
        <v>179200</v>
      </c>
      <c r="AG125" s="54">
        <v>35.543209075927734</v>
      </c>
      <c r="AH125" s="54">
        <v>18</v>
      </c>
      <c r="AI125" s="55">
        <v>0.98560011386871338</v>
      </c>
      <c r="AJ125" s="56">
        <v>1</v>
      </c>
      <c r="AK125" s="57">
        <v>841</v>
      </c>
      <c r="AL125" s="58">
        <v>170678210</v>
      </c>
      <c r="AM125" s="59">
        <v>1234</v>
      </c>
      <c r="AN125" s="60">
        <v>928</v>
      </c>
      <c r="AO125" s="61">
        <v>202946.74197384066</v>
      </c>
      <c r="AP125" s="58">
        <v>170000</v>
      </c>
      <c r="AQ125" s="59">
        <v>43.485137939453125</v>
      </c>
      <c r="AR125" s="59">
        <v>14</v>
      </c>
      <c r="AS125" s="62">
        <v>0.98195219039916992</v>
      </c>
      <c r="AT125" s="62">
        <v>0.99147516489028931</v>
      </c>
      <c r="AU125" s="62">
        <v>0.96746093034744263</v>
      </c>
      <c r="AV125" s="63">
        <v>0.98351645469665527</v>
      </c>
      <c r="AW125" s="58">
        <v>227641.61151662612</v>
      </c>
      <c r="AX125" s="58">
        <v>179900</v>
      </c>
      <c r="AY125" s="61">
        <v>209900.93965517241</v>
      </c>
      <c r="AZ125" s="58">
        <v>175450</v>
      </c>
      <c r="BA125" s="59">
        <v>39.755386352539063</v>
      </c>
      <c r="BB125" s="59">
        <v>13</v>
      </c>
      <c r="BC125" s="62">
        <v>0.97015953063964844</v>
      </c>
      <c r="BD125" s="63">
        <v>0.98358297348022461</v>
      </c>
    </row>
    <row r="126" spans="1:56" x14ac:dyDescent="0.25">
      <c r="A126" s="47">
        <v>42522</v>
      </c>
      <c r="B126" s="48">
        <v>199</v>
      </c>
      <c r="C126" s="49">
        <v>306</v>
      </c>
      <c r="D126" s="50">
        <v>2.8202764987945557</v>
      </c>
      <c r="E126" s="49">
        <v>190</v>
      </c>
      <c r="F126" s="49">
        <v>121</v>
      </c>
      <c r="G126" s="49">
        <v>189</v>
      </c>
      <c r="H126" s="51">
        <v>43180216</v>
      </c>
      <c r="I126" s="52">
        <v>216986.01005025127</v>
      </c>
      <c r="J126" s="53">
        <v>184400</v>
      </c>
      <c r="K126" s="54">
        <v>38.879398345947266</v>
      </c>
      <c r="L126" s="54">
        <v>8</v>
      </c>
      <c r="M126" s="55">
        <v>0.98805475234985352</v>
      </c>
      <c r="N126" s="55">
        <v>1</v>
      </c>
      <c r="O126" s="55">
        <v>0.97274041175842285</v>
      </c>
      <c r="P126" s="56">
        <v>0.99230766296386719</v>
      </c>
      <c r="Q126" s="52">
        <v>312523.99673202616</v>
      </c>
      <c r="R126" s="53">
        <v>242250</v>
      </c>
      <c r="S126" s="54">
        <v>74.205879211425781</v>
      </c>
      <c r="T126" s="54">
        <v>43.5</v>
      </c>
      <c r="U126" s="55">
        <v>0.977683424949646</v>
      </c>
      <c r="V126" s="56">
        <v>1</v>
      </c>
      <c r="W126" s="53">
        <v>252063.73684210525</v>
      </c>
      <c r="X126" s="53">
        <v>179450</v>
      </c>
      <c r="Y126" s="52">
        <v>213755.78512396695</v>
      </c>
      <c r="Z126" s="53">
        <v>180000</v>
      </c>
      <c r="AA126" s="54">
        <v>32.743801116943359</v>
      </c>
      <c r="AB126" s="54">
        <v>11</v>
      </c>
      <c r="AC126" s="55">
        <v>0.97963869571685791</v>
      </c>
      <c r="AD126" s="56">
        <v>0.99044585227966309</v>
      </c>
      <c r="AE126" s="52">
        <v>218707.14285714287</v>
      </c>
      <c r="AF126" s="53">
        <v>179000</v>
      </c>
      <c r="AG126" s="54">
        <v>36.867725372314453</v>
      </c>
      <c r="AH126" s="54">
        <v>14</v>
      </c>
      <c r="AI126" s="55">
        <v>0.98963868618011475</v>
      </c>
      <c r="AJ126" s="56">
        <v>1</v>
      </c>
      <c r="AK126" s="57">
        <v>699</v>
      </c>
      <c r="AL126" s="58">
        <v>139423855</v>
      </c>
      <c r="AM126" s="59">
        <v>1065</v>
      </c>
      <c r="AN126" s="60">
        <v>812</v>
      </c>
      <c r="AO126" s="61">
        <v>199461.88125894134</v>
      </c>
      <c r="AP126" s="58">
        <v>169900</v>
      </c>
      <c r="AQ126" s="59">
        <v>44.389125823974609</v>
      </c>
      <c r="AR126" s="59">
        <v>15</v>
      </c>
      <c r="AS126" s="62">
        <v>0.98055672645568848</v>
      </c>
      <c r="AT126" s="62">
        <v>0.99066042900085449</v>
      </c>
      <c r="AU126" s="62">
        <v>0.9655987024307251</v>
      </c>
      <c r="AV126" s="63">
        <v>0.98245000839233398</v>
      </c>
      <c r="AW126" s="58">
        <v>231072.55211267606</v>
      </c>
      <c r="AX126" s="58">
        <v>180000</v>
      </c>
      <c r="AY126" s="61">
        <v>207981.43103448275</v>
      </c>
      <c r="AZ126" s="58">
        <v>175000</v>
      </c>
      <c r="BA126" s="59">
        <v>40.779556274414063</v>
      </c>
      <c r="BB126" s="59">
        <v>12</v>
      </c>
      <c r="BC126" s="62">
        <v>0.97023588418960571</v>
      </c>
      <c r="BD126" s="63">
        <v>0.98537266254425049</v>
      </c>
    </row>
    <row r="127" spans="1:56" x14ac:dyDescent="0.25">
      <c r="A127" s="47">
        <v>42491</v>
      </c>
      <c r="B127" s="48">
        <v>161</v>
      </c>
      <c r="C127" s="49">
        <v>273</v>
      </c>
      <c r="D127" s="50">
        <v>2.563380241394043</v>
      </c>
      <c r="E127" s="49">
        <v>186</v>
      </c>
      <c r="F127" s="49">
        <v>146</v>
      </c>
      <c r="G127" s="49">
        <v>284</v>
      </c>
      <c r="H127" s="51">
        <v>31637041</v>
      </c>
      <c r="I127" s="52">
        <v>196503.36024844719</v>
      </c>
      <c r="J127" s="53">
        <v>170000</v>
      </c>
      <c r="K127" s="54">
        <v>34.490684509277344</v>
      </c>
      <c r="L127" s="54">
        <v>10</v>
      </c>
      <c r="M127" s="55">
        <v>0.98680156469345093</v>
      </c>
      <c r="N127" s="55">
        <v>1</v>
      </c>
      <c r="O127" s="55">
        <v>0.97675794363021851</v>
      </c>
      <c r="P127" s="56">
        <v>0.98811757564544678</v>
      </c>
      <c r="Q127" s="52">
        <v>317703.02197802201</v>
      </c>
      <c r="R127" s="53">
        <v>254900</v>
      </c>
      <c r="S127" s="54">
        <v>79.593406677246094</v>
      </c>
      <c r="T127" s="54">
        <v>43</v>
      </c>
      <c r="U127" s="55">
        <v>0.98009592294692993</v>
      </c>
      <c r="V127" s="56">
        <v>1</v>
      </c>
      <c r="W127" s="53">
        <v>226252.36559139786</v>
      </c>
      <c r="X127" s="53">
        <v>180000</v>
      </c>
      <c r="Y127" s="52">
        <v>217102.05479452055</v>
      </c>
      <c r="Z127" s="53">
        <v>179900</v>
      </c>
      <c r="AA127" s="54">
        <v>37.328765869140625</v>
      </c>
      <c r="AB127" s="54">
        <v>14</v>
      </c>
      <c r="AC127" s="55">
        <v>0.9710204005241394</v>
      </c>
      <c r="AD127" s="56">
        <v>0.98174595832824707</v>
      </c>
      <c r="AE127" s="52">
        <v>220729.74647887325</v>
      </c>
      <c r="AF127" s="53">
        <v>182500</v>
      </c>
      <c r="AG127" s="54">
        <v>40.563381195068359</v>
      </c>
      <c r="AH127" s="54">
        <v>10</v>
      </c>
      <c r="AI127" s="55">
        <v>0.98661339282989502</v>
      </c>
      <c r="AJ127" s="56">
        <v>1</v>
      </c>
      <c r="AK127" s="57">
        <v>500</v>
      </c>
      <c r="AL127" s="58">
        <v>96243639</v>
      </c>
      <c r="AM127" s="59">
        <v>875</v>
      </c>
      <c r="AN127" s="60">
        <v>691</v>
      </c>
      <c r="AO127" s="61">
        <v>192487.27799999999</v>
      </c>
      <c r="AP127" s="58">
        <v>165000</v>
      </c>
      <c r="AQ127" s="59">
        <v>46.582000732421875</v>
      </c>
      <c r="AR127" s="59">
        <v>18</v>
      </c>
      <c r="AS127" s="62">
        <v>0.97757250070571899</v>
      </c>
      <c r="AT127" s="62">
        <v>0.98796314001083374</v>
      </c>
      <c r="AU127" s="62">
        <v>0.96275627613067627</v>
      </c>
      <c r="AV127" s="63">
        <v>0.97906804084777832</v>
      </c>
      <c r="AW127" s="58">
        <v>226514.4662857143</v>
      </c>
      <c r="AX127" s="58">
        <v>182000</v>
      </c>
      <c r="AY127" s="61">
        <v>206970.29232995657</v>
      </c>
      <c r="AZ127" s="58">
        <v>174900</v>
      </c>
      <c r="BA127" s="59">
        <v>42.186687469482422</v>
      </c>
      <c r="BB127" s="59">
        <v>13</v>
      </c>
      <c r="BC127" s="62">
        <v>0.96858936548233032</v>
      </c>
      <c r="BD127" s="63">
        <v>0.98453843593597412</v>
      </c>
    </row>
    <row r="128" spans="1:56" x14ac:dyDescent="0.25">
      <c r="A128" s="47">
        <v>42461</v>
      </c>
      <c r="B128" s="48">
        <v>136</v>
      </c>
      <c r="C128" s="49">
        <v>271</v>
      </c>
      <c r="D128" s="50">
        <v>2.4881408214569092</v>
      </c>
      <c r="E128" s="49">
        <v>219</v>
      </c>
      <c r="F128" s="49">
        <v>186</v>
      </c>
      <c r="G128" s="49">
        <v>280</v>
      </c>
      <c r="H128" s="51">
        <v>25554115</v>
      </c>
      <c r="I128" s="52">
        <v>187897.9044117647</v>
      </c>
      <c r="J128" s="53">
        <v>159450</v>
      </c>
      <c r="K128" s="54">
        <v>38.411766052246094</v>
      </c>
      <c r="L128" s="54">
        <v>13</v>
      </c>
      <c r="M128" s="55">
        <v>0.98141080141067505</v>
      </c>
      <c r="N128" s="55">
        <v>0.98872745037078857</v>
      </c>
      <c r="O128" s="55">
        <v>0.97239476442337036</v>
      </c>
      <c r="P128" s="56">
        <v>0.98262631893157959</v>
      </c>
      <c r="Q128" s="52">
        <v>312519.92619926197</v>
      </c>
      <c r="R128" s="53">
        <v>265000</v>
      </c>
      <c r="S128" s="54">
        <v>82.966789245605469</v>
      </c>
      <c r="T128" s="54">
        <v>35</v>
      </c>
      <c r="U128" s="55">
        <v>0.98231023550033569</v>
      </c>
      <c r="V128" s="56">
        <v>1</v>
      </c>
      <c r="W128" s="53">
        <v>238372.37442922374</v>
      </c>
      <c r="X128" s="53">
        <v>198300</v>
      </c>
      <c r="Y128" s="52">
        <v>219160.61290322582</v>
      </c>
      <c r="Z128" s="53">
        <v>179900</v>
      </c>
      <c r="AA128" s="54">
        <v>42.854839324951172</v>
      </c>
      <c r="AB128" s="54">
        <v>11</v>
      </c>
      <c r="AC128" s="55">
        <v>0.9709053635597229</v>
      </c>
      <c r="AD128" s="56">
        <v>0.98834449052810669</v>
      </c>
      <c r="AE128" s="52">
        <v>216119.90357142859</v>
      </c>
      <c r="AF128" s="53">
        <v>179900</v>
      </c>
      <c r="AG128" s="54">
        <v>39.453571319580078</v>
      </c>
      <c r="AH128" s="54">
        <v>10</v>
      </c>
      <c r="AI128" s="55">
        <v>0.99015140533447266</v>
      </c>
      <c r="AJ128" s="56">
        <v>1</v>
      </c>
      <c r="AK128" s="57">
        <v>339</v>
      </c>
      <c r="AL128" s="58">
        <v>64606598</v>
      </c>
      <c r="AM128" s="59">
        <v>689</v>
      </c>
      <c r="AN128" s="60">
        <v>545</v>
      </c>
      <c r="AO128" s="61">
        <v>190579.93510324485</v>
      </c>
      <c r="AP128" s="58">
        <v>160000</v>
      </c>
      <c r="AQ128" s="59">
        <v>52.324481964111328</v>
      </c>
      <c r="AR128" s="59">
        <v>26</v>
      </c>
      <c r="AS128" s="62">
        <v>0.97318935394287109</v>
      </c>
      <c r="AT128" s="62">
        <v>0.98561149835586548</v>
      </c>
      <c r="AU128" s="62">
        <v>0.95610654354095459</v>
      </c>
      <c r="AV128" s="63">
        <v>0.97585374116897583</v>
      </c>
      <c r="AW128" s="58">
        <v>226585.22206095792</v>
      </c>
      <c r="AX128" s="58">
        <v>183000</v>
      </c>
      <c r="AY128" s="61">
        <v>204256.09541284404</v>
      </c>
      <c r="AZ128" s="58">
        <v>174000</v>
      </c>
      <c r="BA128" s="59">
        <v>43.488075256347656</v>
      </c>
      <c r="BB128" s="59">
        <v>12</v>
      </c>
      <c r="BC128" s="62">
        <v>0.9679381251335144</v>
      </c>
      <c r="BD128" s="63">
        <v>0.98561149835586548</v>
      </c>
    </row>
    <row r="129" spans="1:56" x14ac:dyDescent="0.25">
      <c r="A129" s="47">
        <v>42430</v>
      </c>
      <c r="B129" s="48">
        <v>100</v>
      </c>
      <c r="C129" s="49">
        <v>254</v>
      </c>
      <c r="D129" s="50">
        <v>2.3392171859741211</v>
      </c>
      <c r="E129" s="49">
        <v>229</v>
      </c>
      <c r="F129" s="49">
        <v>183</v>
      </c>
      <c r="G129" s="49">
        <v>230</v>
      </c>
      <c r="H129" s="51">
        <v>20674850</v>
      </c>
      <c r="I129" s="52">
        <v>206748.5</v>
      </c>
      <c r="J129" s="53">
        <v>174900</v>
      </c>
      <c r="K129" s="54">
        <v>61.029998779296875</v>
      </c>
      <c r="L129" s="54">
        <v>26</v>
      </c>
      <c r="M129" s="55">
        <v>0.97537600994110107</v>
      </c>
      <c r="N129" s="55">
        <v>0.98539680242538452</v>
      </c>
      <c r="O129" s="55">
        <v>0.96089977025985718</v>
      </c>
      <c r="P129" s="56">
        <v>0.97772228717803955</v>
      </c>
      <c r="Q129" s="52">
        <v>300599.99606299214</v>
      </c>
      <c r="R129" s="53">
        <v>246950</v>
      </c>
      <c r="S129" s="54">
        <v>93.834648132324219</v>
      </c>
      <c r="T129" s="54">
        <v>35</v>
      </c>
      <c r="U129" s="55">
        <v>0.98366630077362061</v>
      </c>
      <c r="V129" s="56">
        <v>1</v>
      </c>
      <c r="W129" s="53">
        <v>235899.11790393014</v>
      </c>
      <c r="X129" s="53">
        <v>190000</v>
      </c>
      <c r="Y129" s="52">
        <v>201909.00546448087</v>
      </c>
      <c r="Z129" s="53">
        <v>167400</v>
      </c>
      <c r="AA129" s="54">
        <v>33.595626831054688</v>
      </c>
      <c r="AB129" s="54">
        <v>9</v>
      </c>
      <c r="AC129" s="55">
        <v>0.97441715002059937</v>
      </c>
      <c r="AD129" s="56">
        <v>0.98666667938232422</v>
      </c>
      <c r="AE129" s="52">
        <v>197671.94782608695</v>
      </c>
      <c r="AF129" s="53">
        <v>169900</v>
      </c>
      <c r="AG129" s="54">
        <v>36.413043975830078</v>
      </c>
      <c r="AH129" s="54">
        <v>10</v>
      </c>
      <c r="AI129" s="55">
        <v>0.99102294445037842</v>
      </c>
      <c r="AJ129" s="56">
        <v>1</v>
      </c>
      <c r="AK129" s="57">
        <v>203</v>
      </c>
      <c r="AL129" s="58">
        <v>39052483</v>
      </c>
      <c r="AM129" s="59">
        <v>470</v>
      </c>
      <c r="AN129" s="60">
        <v>359</v>
      </c>
      <c r="AO129" s="61">
        <v>192376.76354679803</v>
      </c>
      <c r="AP129" s="58">
        <v>165000</v>
      </c>
      <c r="AQ129" s="59">
        <v>61.645320892333984</v>
      </c>
      <c r="AR129" s="59">
        <v>41</v>
      </c>
      <c r="AS129" s="62">
        <v>0.9676814079284668</v>
      </c>
      <c r="AT129" s="62">
        <v>0.98127824068069458</v>
      </c>
      <c r="AU129" s="62">
        <v>0.94519424438476563</v>
      </c>
      <c r="AV129" s="63">
        <v>0.97349917888641357</v>
      </c>
      <c r="AW129" s="58">
        <v>221092.91063829788</v>
      </c>
      <c r="AX129" s="58">
        <v>178750</v>
      </c>
      <c r="AY129" s="61">
        <v>196533.97771587744</v>
      </c>
      <c r="AZ129" s="58">
        <v>169500</v>
      </c>
      <c r="BA129" s="59">
        <v>43.816154479980469</v>
      </c>
      <c r="BB129" s="59">
        <v>13</v>
      </c>
      <c r="BC129" s="62">
        <v>0.9664008617401123</v>
      </c>
      <c r="BD129" s="63">
        <v>0.98438030481338501</v>
      </c>
    </row>
    <row r="130" spans="1:56" x14ac:dyDescent="0.25">
      <c r="A130" s="47">
        <v>42401</v>
      </c>
      <c r="B130" s="48">
        <v>58</v>
      </c>
      <c r="C130" s="49">
        <v>237</v>
      </c>
      <c r="D130" s="50">
        <v>2.2012383937835693</v>
      </c>
      <c r="E130" s="49">
        <v>151</v>
      </c>
      <c r="F130" s="49">
        <v>116</v>
      </c>
      <c r="G130" s="49">
        <v>152</v>
      </c>
      <c r="H130" s="51">
        <v>9867050</v>
      </c>
      <c r="I130" s="52">
        <v>170121.55172413794</v>
      </c>
      <c r="J130" s="53">
        <v>141250</v>
      </c>
      <c r="K130" s="54">
        <v>61.327587127685547</v>
      </c>
      <c r="L130" s="54">
        <v>43.5</v>
      </c>
      <c r="M130" s="55">
        <v>0.9529576301574707</v>
      </c>
      <c r="N130" s="55">
        <v>0.96937501430511475</v>
      </c>
      <c r="O130" s="55">
        <v>0.91814804077148438</v>
      </c>
      <c r="P130" s="56">
        <v>0.96645915508270264</v>
      </c>
      <c r="Q130" s="52">
        <v>273297.35864978901</v>
      </c>
      <c r="R130" s="53">
        <v>179900</v>
      </c>
      <c r="S130" s="54">
        <v>110.02109527587891</v>
      </c>
      <c r="T130" s="54">
        <v>57</v>
      </c>
      <c r="U130" s="55">
        <v>0.98333340883255005</v>
      </c>
      <c r="V130" s="56">
        <v>1</v>
      </c>
      <c r="W130" s="53">
        <v>206280.29801324505</v>
      </c>
      <c r="X130" s="53">
        <v>164900</v>
      </c>
      <c r="Y130" s="52">
        <v>188711.63793103449</v>
      </c>
      <c r="Z130" s="53">
        <v>163400</v>
      </c>
      <c r="AA130" s="54">
        <v>44.534481048583984</v>
      </c>
      <c r="AB130" s="54">
        <v>16.5</v>
      </c>
      <c r="AC130" s="55">
        <v>0.96817475557327271</v>
      </c>
      <c r="AD130" s="56">
        <v>0.98206156492233276</v>
      </c>
      <c r="AE130" s="52">
        <v>201556.57894736843</v>
      </c>
      <c r="AF130" s="53">
        <v>176450</v>
      </c>
      <c r="AG130" s="54">
        <v>61.282894134521484</v>
      </c>
      <c r="AH130" s="54">
        <v>24.5</v>
      </c>
      <c r="AI130" s="55">
        <v>0.98442715406417847</v>
      </c>
      <c r="AJ130" s="56">
        <v>1</v>
      </c>
      <c r="AK130" s="57">
        <v>103</v>
      </c>
      <c r="AL130" s="58">
        <v>18377633</v>
      </c>
      <c r="AM130" s="59">
        <v>241</v>
      </c>
      <c r="AN130" s="60">
        <v>176</v>
      </c>
      <c r="AO130" s="61">
        <v>178423.6213592233</v>
      </c>
      <c r="AP130" s="58">
        <v>149900</v>
      </c>
      <c r="AQ130" s="59">
        <v>62.242717742919922</v>
      </c>
      <c r="AR130" s="59">
        <v>52</v>
      </c>
      <c r="AS130" s="62">
        <v>0.96021091938018799</v>
      </c>
      <c r="AT130" s="62">
        <v>0.97777777910232544</v>
      </c>
      <c r="AU130" s="62">
        <v>0.92994612455368042</v>
      </c>
      <c r="AV130" s="63">
        <v>0.96720397472381592</v>
      </c>
      <c r="AW130" s="58">
        <v>207023.94190871369</v>
      </c>
      <c r="AX130" s="58">
        <v>165000</v>
      </c>
      <c r="AY130" s="61">
        <v>190945.17045454544</v>
      </c>
      <c r="AZ130" s="58">
        <v>169700</v>
      </c>
      <c r="BA130" s="59">
        <v>54.443180084228516</v>
      </c>
      <c r="BB130" s="59">
        <v>24</v>
      </c>
      <c r="BC130" s="62">
        <v>0.9580656886100769</v>
      </c>
      <c r="BD130" s="63">
        <v>0.97834265232086182</v>
      </c>
    </row>
    <row r="131" spans="1:56" x14ac:dyDescent="0.25">
      <c r="A131" s="47">
        <v>42370</v>
      </c>
      <c r="B131" s="48">
        <v>45</v>
      </c>
      <c r="C131" s="49">
        <v>247</v>
      </c>
      <c r="D131" s="50">
        <v>2.3102104663848877</v>
      </c>
      <c r="E131" s="49">
        <v>90</v>
      </c>
      <c r="F131" s="49">
        <v>60</v>
      </c>
      <c r="G131" s="49">
        <v>90</v>
      </c>
      <c r="H131" s="51">
        <v>8510583</v>
      </c>
      <c r="I131" s="52">
        <v>189124.06666666668</v>
      </c>
      <c r="J131" s="53">
        <v>152000</v>
      </c>
      <c r="K131" s="54">
        <v>63.422222137451172</v>
      </c>
      <c r="L131" s="54">
        <v>55</v>
      </c>
      <c r="M131" s="55">
        <v>0.96955955028533936</v>
      </c>
      <c r="N131" s="55">
        <v>0.98130840063095093</v>
      </c>
      <c r="O131" s="55">
        <v>0.94515258073806763</v>
      </c>
      <c r="P131" s="56">
        <v>0.97200000286102295</v>
      </c>
      <c r="Q131" s="52">
        <v>268054.24696356273</v>
      </c>
      <c r="R131" s="53">
        <v>184900</v>
      </c>
      <c r="S131" s="54">
        <v>120.36032104492188</v>
      </c>
      <c r="T131" s="54">
        <v>86</v>
      </c>
      <c r="U131" s="55">
        <v>0.98223388195037842</v>
      </c>
      <c r="V131" s="56">
        <v>1</v>
      </c>
      <c r="W131" s="53">
        <v>208271.61111111112</v>
      </c>
      <c r="X131" s="53">
        <v>174700</v>
      </c>
      <c r="Y131" s="52">
        <v>195263.33333333334</v>
      </c>
      <c r="Z131" s="53">
        <v>175000</v>
      </c>
      <c r="AA131" s="54">
        <v>73.599998474121094</v>
      </c>
      <c r="AB131" s="54">
        <v>40.5</v>
      </c>
      <c r="AC131" s="55">
        <v>0.9385216236114502</v>
      </c>
      <c r="AD131" s="56">
        <v>0.97578525543212891</v>
      </c>
      <c r="AE131" s="52">
        <v>204514.61111111112</v>
      </c>
      <c r="AF131" s="53">
        <v>177000</v>
      </c>
      <c r="AG131" s="54">
        <v>73.922225952148438</v>
      </c>
      <c r="AH131" s="54">
        <v>50</v>
      </c>
      <c r="AI131" s="55">
        <v>0.9641384482383728</v>
      </c>
      <c r="AJ131" s="56">
        <v>1</v>
      </c>
      <c r="AK131" s="57">
        <v>45</v>
      </c>
      <c r="AL131" s="58">
        <v>8510583</v>
      </c>
      <c r="AM131" s="59">
        <v>90</v>
      </c>
      <c r="AN131" s="60">
        <v>60</v>
      </c>
      <c r="AO131" s="61">
        <v>189124.06666666668</v>
      </c>
      <c r="AP131" s="58">
        <v>152000</v>
      </c>
      <c r="AQ131" s="59">
        <v>63.422222137451172</v>
      </c>
      <c r="AR131" s="59">
        <v>55</v>
      </c>
      <c r="AS131" s="62">
        <v>0.96955955028533936</v>
      </c>
      <c r="AT131" s="62">
        <v>0.98130840063095093</v>
      </c>
      <c r="AU131" s="62">
        <v>0.94515258073806763</v>
      </c>
      <c r="AV131" s="63">
        <v>0.97200000286102295</v>
      </c>
      <c r="AW131" s="58">
        <v>208271.61111111112</v>
      </c>
      <c r="AX131" s="58">
        <v>174700</v>
      </c>
      <c r="AY131" s="61">
        <v>195263.33333333334</v>
      </c>
      <c r="AZ131" s="58">
        <v>175000</v>
      </c>
      <c r="BA131" s="59">
        <v>73.599998474121094</v>
      </c>
      <c r="BB131" s="59">
        <v>40.5</v>
      </c>
      <c r="BC131" s="62">
        <v>0.9385216236114502</v>
      </c>
      <c r="BD131" s="63">
        <v>0.97578525543212891</v>
      </c>
    </row>
    <row r="132" spans="1:56" x14ac:dyDescent="0.25">
      <c r="A132" s="47">
        <v>42339</v>
      </c>
      <c r="B132" s="48">
        <v>82</v>
      </c>
      <c r="C132" s="49">
        <v>237</v>
      </c>
      <c r="D132" s="50">
        <v>2.1893763542175293</v>
      </c>
      <c r="E132" s="49">
        <v>55</v>
      </c>
      <c r="F132" s="49">
        <v>60</v>
      </c>
      <c r="G132" s="49">
        <v>75</v>
      </c>
      <c r="H132" s="51">
        <v>17091334</v>
      </c>
      <c r="I132" s="52">
        <v>208430.90243902439</v>
      </c>
      <c r="J132" s="53">
        <v>184200</v>
      </c>
      <c r="K132" s="54">
        <v>58.93902587890625</v>
      </c>
      <c r="L132" s="54">
        <v>44.5</v>
      </c>
      <c r="M132" s="55">
        <v>0.96924459934234619</v>
      </c>
      <c r="N132" s="55">
        <v>0.97642898559570313</v>
      </c>
      <c r="O132" s="55">
        <v>0.9403146505355835</v>
      </c>
      <c r="P132" s="56">
        <v>0.96705806255340576</v>
      </c>
      <c r="Q132" s="52">
        <v>262726.64135021099</v>
      </c>
      <c r="R132" s="53">
        <v>183000</v>
      </c>
      <c r="S132" s="54">
        <v>120.50211334228516</v>
      </c>
      <c r="T132" s="54">
        <v>91</v>
      </c>
      <c r="U132" s="55">
        <v>0.97896444797515869</v>
      </c>
      <c r="V132" s="56">
        <v>1</v>
      </c>
      <c r="W132" s="53">
        <v>225920.8909090909</v>
      </c>
      <c r="X132" s="53">
        <v>172500</v>
      </c>
      <c r="Y132" s="52">
        <v>185444.91666666666</v>
      </c>
      <c r="Z132" s="53">
        <v>157400</v>
      </c>
      <c r="AA132" s="54">
        <v>60.299999237060547</v>
      </c>
      <c r="AB132" s="54">
        <v>46.5</v>
      </c>
      <c r="AC132" s="55">
        <v>0.92262709140777588</v>
      </c>
      <c r="AD132" s="56">
        <v>0.952789306640625</v>
      </c>
      <c r="AE132" s="52">
        <v>210887.93333333332</v>
      </c>
      <c r="AF132" s="53">
        <v>175000</v>
      </c>
      <c r="AG132" s="54">
        <v>75.613334655761719</v>
      </c>
      <c r="AH132" s="54">
        <v>56</v>
      </c>
      <c r="AI132" s="55">
        <v>0.96820974349975586</v>
      </c>
      <c r="AJ132" s="56">
        <v>1</v>
      </c>
      <c r="AK132" s="57">
        <v>1299</v>
      </c>
      <c r="AL132" s="58">
        <v>249584249</v>
      </c>
      <c r="AM132" s="59">
        <v>1740</v>
      </c>
      <c r="AN132" s="60">
        <v>1305</v>
      </c>
      <c r="AO132" s="61">
        <v>192135.68052347959</v>
      </c>
      <c r="AP132" s="58">
        <v>164000</v>
      </c>
      <c r="AQ132" s="59">
        <v>53.202465057373047</v>
      </c>
      <c r="AR132" s="59">
        <v>25</v>
      </c>
      <c r="AS132" s="62">
        <v>0.97489863634109497</v>
      </c>
      <c r="AT132" s="62">
        <v>0.98401010036468506</v>
      </c>
      <c r="AU132" s="62">
        <v>0.95704424381256104</v>
      </c>
      <c r="AV132" s="63">
        <v>0.97374820709228516</v>
      </c>
      <c r="AW132" s="58">
        <v>211446.48128957974</v>
      </c>
      <c r="AX132" s="58">
        <v>169900</v>
      </c>
      <c r="AY132" s="61">
        <v>196001.07208588958</v>
      </c>
      <c r="AZ132" s="58">
        <v>168900</v>
      </c>
      <c r="BA132" s="59">
        <v>52.522605895996094</v>
      </c>
      <c r="BB132" s="59">
        <v>25</v>
      </c>
      <c r="BC132" s="62">
        <v>0.95733451843261719</v>
      </c>
      <c r="BD132" s="63">
        <v>0.97451376914978027</v>
      </c>
    </row>
    <row r="133" spans="1:56" x14ac:dyDescent="0.25">
      <c r="A133" s="47">
        <v>42309</v>
      </c>
      <c r="B133" s="48">
        <v>60</v>
      </c>
      <c r="C133" s="49">
        <v>305</v>
      </c>
      <c r="D133" s="50">
        <v>2.8024501800537109</v>
      </c>
      <c r="E133" s="49">
        <v>76</v>
      </c>
      <c r="F133" s="49">
        <v>70</v>
      </c>
      <c r="G133" s="49">
        <v>92</v>
      </c>
      <c r="H133" s="51">
        <v>10903109</v>
      </c>
      <c r="I133" s="52">
        <v>181718.48333333334</v>
      </c>
      <c r="J133" s="53">
        <v>165000</v>
      </c>
      <c r="K133" s="54">
        <v>38.866664886474609</v>
      </c>
      <c r="L133" s="54">
        <v>16</v>
      </c>
      <c r="M133" s="55">
        <v>0.96014517545700073</v>
      </c>
      <c r="N133" s="55">
        <v>0.97449135780334473</v>
      </c>
      <c r="O133" s="55">
        <v>0.94342970848083496</v>
      </c>
      <c r="P133" s="56">
        <v>0.96885448694229126</v>
      </c>
      <c r="Q133" s="52">
        <v>260511.09836065574</v>
      </c>
      <c r="R133" s="53">
        <v>185000</v>
      </c>
      <c r="S133" s="54">
        <v>111.93442535400391</v>
      </c>
      <c r="T133" s="54">
        <v>76</v>
      </c>
      <c r="U133" s="55">
        <v>0.97370755672454834</v>
      </c>
      <c r="V133" s="56">
        <v>1</v>
      </c>
      <c r="W133" s="53">
        <v>209417.30263157896</v>
      </c>
      <c r="X133" s="53">
        <v>144400</v>
      </c>
      <c r="Y133" s="52">
        <v>194085</v>
      </c>
      <c r="Z133" s="53">
        <v>171700</v>
      </c>
      <c r="AA133" s="54">
        <v>60.657142639160156</v>
      </c>
      <c r="AB133" s="54">
        <v>54</v>
      </c>
      <c r="AC133" s="55">
        <v>0.94682621955871582</v>
      </c>
      <c r="AD133" s="56">
        <v>0.96666473150253296</v>
      </c>
      <c r="AE133" s="52">
        <v>219347.82608695651</v>
      </c>
      <c r="AF133" s="53">
        <v>179900</v>
      </c>
      <c r="AG133" s="54">
        <v>69.521736145019531</v>
      </c>
      <c r="AH133" s="54">
        <v>53</v>
      </c>
      <c r="AI133" s="55">
        <v>0.97200131416320801</v>
      </c>
      <c r="AJ133" s="56">
        <v>1</v>
      </c>
      <c r="AK133" s="57">
        <v>1217</v>
      </c>
      <c r="AL133" s="58">
        <v>232492915</v>
      </c>
      <c r="AM133" s="59">
        <v>1685</v>
      </c>
      <c r="AN133" s="60">
        <v>1245</v>
      </c>
      <c r="AO133" s="61">
        <v>191037.72801972061</v>
      </c>
      <c r="AP133" s="58">
        <v>163500</v>
      </c>
      <c r="AQ133" s="59">
        <v>52.815940856933594</v>
      </c>
      <c r="AR133" s="59">
        <v>24</v>
      </c>
      <c r="AS133" s="62">
        <v>0.97527986764907837</v>
      </c>
      <c r="AT133" s="62">
        <v>0.98461538553237915</v>
      </c>
      <c r="AU133" s="62">
        <v>0.95817238092422485</v>
      </c>
      <c r="AV133" s="63">
        <v>0.97429347038269043</v>
      </c>
      <c r="AW133" s="58">
        <v>210973.18014268728</v>
      </c>
      <c r="AX133" s="58">
        <v>169900</v>
      </c>
      <c r="AY133" s="61">
        <v>196510.211414791</v>
      </c>
      <c r="AZ133" s="58">
        <v>169000</v>
      </c>
      <c r="BA133" s="59">
        <v>52.147792816162109</v>
      </c>
      <c r="BB133" s="59">
        <v>24</v>
      </c>
      <c r="BC133" s="62">
        <v>0.95900851488113403</v>
      </c>
      <c r="BD133" s="63">
        <v>0.97488653659820557</v>
      </c>
    </row>
    <row r="134" spans="1:56" x14ac:dyDescent="0.25">
      <c r="A134" s="47">
        <v>42278</v>
      </c>
      <c r="B134" s="48">
        <v>90</v>
      </c>
      <c r="C134" s="49">
        <v>335</v>
      </c>
      <c r="D134" s="50">
        <v>3.0408473014831543</v>
      </c>
      <c r="E134" s="49">
        <v>104</v>
      </c>
      <c r="F134" s="49">
        <v>70</v>
      </c>
      <c r="G134" s="49">
        <v>92</v>
      </c>
      <c r="H134" s="51">
        <v>17800835</v>
      </c>
      <c r="I134" s="52">
        <v>197787.05555555556</v>
      </c>
      <c r="J134" s="53">
        <v>175000</v>
      </c>
      <c r="K134" s="54">
        <v>41.411109924316406</v>
      </c>
      <c r="L134" s="54">
        <v>29.5</v>
      </c>
      <c r="M134" s="55">
        <v>0.96796667575836182</v>
      </c>
      <c r="N134" s="55">
        <v>0.97883599996566772</v>
      </c>
      <c r="O134" s="55">
        <v>0.95201820135116577</v>
      </c>
      <c r="P134" s="56">
        <v>0.96428573131561279</v>
      </c>
      <c r="Q134" s="52">
        <v>261313.31343283583</v>
      </c>
      <c r="R134" s="53">
        <v>189950</v>
      </c>
      <c r="S134" s="54">
        <v>102.30746459960938</v>
      </c>
      <c r="T134" s="54">
        <v>69</v>
      </c>
      <c r="U134" s="55">
        <v>0.9728197455406189</v>
      </c>
      <c r="V134" s="56">
        <v>1</v>
      </c>
      <c r="W134" s="53">
        <v>213822.5</v>
      </c>
      <c r="X134" s="53">
        <v>169900</v>
      </c>
      <c r="Y134" s="52">
        <v>227933.33333333334</v>
      </c>
      <c r="Z134" s="53">
        <v>189900</v>
      </c>
      <c r="AA134" s="54">
        <v>46.842857360839844</v>
      </c>
      <c r="AB134" s="54">
        <v>24.5</v>
      </c>
      <c r="AC134" s="55">
        <v>0.94238239526748657</v>
      </c>
      <c r="AD134" s="56">
        <v>0.96630436182022095</v>
      </c>
      <c r="AE134" s="52">
        <v>216625</v>
      </c>
      <c r="AF134" s="53">
        <v>184900</v>
      </c>
      <c r="AG134" s="54">
        <v>51.217391967773438</v>
      </c>
      <c r="AH134" s="54">
        <v>24.5</v>
      </c>
      <c r="AI134" s="55">
        <v>0.9760897159576416</v>
      </c>
      <c r="AJ134" s="56">
        <v>1</v>
      </c>
      <c r="AK134" s="57">
        <v>1157</v>
      </c>
      <c r="AL134" s="58">
        <v>221589806</v>
      </c>
      <c r="AM134" s="59">
        <v>1609</v>
      </c>
      <c r="AN134" s="60">
        <v>1175</v>
      </c>
      <c r="AO134" s="61">
        <v>191521.0077787381</v>
      </c>
      <c r="AP134" s="58">
        <v>163500</v>
      </c>
      <c r="AQ134" s="59">
        <v>53.539325714111328</v>
      </c>
      <c r="AR134" s="59">
        <v>24</v>
      </c>
      <c r="AS134" s="62">
        <v>0.97606545686721802</v>
      </c>
      <c r="AT134" s="62">
        <v>0.98539340496063232</v>
      </c>
      <c r="AU134" s="62">
        <v>0.95893758535385132</v>
      </c>
      <c r="AV134" s="63">
        <v>0.97478681802749634</v>
      </c>
      <c r="AW134" s="58">
        <v>211046.80821917808</v>
      </c>
      <c r="AX134" s="58">
        <v>169900</v>
      </c>
      <c r="AY134" s="61">
        <v>196654.81516183986</v>
      </c>
      <c r="AZ134" s="58">
        <v>168900</v>
      </c>
      <c r="BA134" s="59">
        <v>51.640850067138672</v>
      </c>
      <c r="BB134" s="59">
        <v>22</v>
      </c>
      <c r="BC134" s="62">
        <v>0.95973491668701172</v>
      </c>
      <c r="BD134" s="63">
        <v>0.97550106048583984</v>
      </c>
    </row>
    <row r="135" spans="1:56" x14ac:dyDescent="0.25">
      <c r="A135" s="47">
        <v>42248</v>
      </c>
      <c r="B135" s="48">
        <v>75</v>
      </c>
      <c r="C135" s="49">
        <v>356</v>
      </c>
      <c r="D135" s="50">
        <v>3.2192914485931396</v>
      </c>
      <c r="E135" s="49">
        <v>136</v>
      </c>
      <c r="F135" s="49">
        <v>91</v>
      </c>
      <c r="G135" s="49">
        <v>111</v>
      </c>
      <c r="H135" s="51">
        <v>13931725</v>
      </c>
      <c r="I135" s="52">
        <v>185756.33333333334</v>
      </c>
      <c r="J135" s="53">
        <v>162500</v>
      </c>
      <c r="K135" s="54">
        <v>56.680000305175781</v>
      </c>
      <c r="L135" s="54">
        <v>35</v>
      </c>
      <c r="M135" s="55">
        <v>0.96688574552536011</v>
      </c>
      <c r="N135" s="55">
        <v>0.9837837815284729</v>
      </c>
      <c r="O135" s="55">
        <v>0.95084846019744873</v>
      </c>
      <c r="P135" s="56">
        <v>0.96296298503875732</v>
      </c>
      <c r="Q135" s="52">
        <v>264646.671388102</v>
      </c>
      <c r="R135" s="53">
        <v>195000</v>
      </c>
      <c r="S135" s="54">
        <v>93.547752380371094</v>
      </c>
      <c r="T135" s="54">
        <v>66</v>
      </c>
      <c r="U135" s="55">
        <v>0.97335159778594971</v>
      </c>
      <c r="V135" s="56">
        <v>1</v>
      </c>
      <c r="W135" s="53">
        <v>214285.8208955224</v>
      </c>
      <c r="X135" s="53">
        <v>171700</v>
      </c>
      <c r="Y135" s="52">
        <v>195332.14285714287</v>
      </c>
      <c r="Z135" s="53">
        <v>175000</v>
      </c>
      <c r="AA135" s="54">
        <v>47.659339904785156</v>
      </c>
      <c r="AB135" s="54">
        <v>23</v>
      </c>
      <c r="AC135" s="55">
        <v>0.9528314471244812</v>
      </c>
      <c r="AD135" s="56">
        <v>0.96829479932785034</v>
      </c>
      <c r="AE135" s="52">
        <v>213875.22522522524</v>
      </c>
      <c r="AF135" s="53">
        <v>178000</v>
      </c>
      <c r="AG135" s="54">
        <v>48.180179595947266</v>
      </c>
      <c r="AH135" s="54">
        <v>28</v>
      </c>
      <c r="AI135" s="55">
        <v>0.98496550321578979</v>
      </c>
      <c r="AJ135" s="56">
        <v>1</v>
      </c>
      <c r="AK135" s="57">
        <v>1067</v>
      </c>
      <c r="AL135" s="58">
        <v>203788971</v>
      </c>
      <c r="AM135" s="59">
        <v>1505</v>
      </c>
      <c r="AN135" s="60">
        <v>1105</v>
      </c>
      <c r="AO135" s="61">
        <v>190992.47516401124</v>
      </c>
      <c r="AP135" s="58">
        <v>162500</v>
      </c>
      <c r="AQ135" s="59">
        <v>54.562324523925781</v>
      </c>
      <c r="AR135" s="59">
        <v>24</v>
      </c>
      <c r="AS135" s="62">
        <v>0.97674095630645752</v>
      </c>
      <c r="AT135" s="62">
        <v>0.98584908246994019</v>
      </c>
      <c r="AU135" s="62">
        <v>0.95951473712921143</v>
      </c>
      <c r="AV135" s="63">
        <v>0.97500002384185791</v>
      </c>
      <c r="AW135" s="58">
        <v>210854.61651131825</v>
      </c>
      <c r="AX135" s="58">
        <v>169975</v>
      </c>
      <c r="AY135" s="61">
        <v>194701.67692307691</v>
      </c>
      <c r="AZ135" s="58">
        <v>165000</v>
      </c>
      <c r="BA135" s="59">
        <v>51.944797515869141</v>
      </c>
      <c r="BB135" s="59">
        <v>22</v>
      </c>
      <c r="BC135" s="62">
        <v>0.96081846952438354</v>
      </c>
      <c r="BD135" s="63">
        <v>0.97598868608474731</v>
      </c>
    </row>
    <row r="136" spans="1:56" x14ac:dyDescent="0.25">
      <c r="A136" s="47">
        <v>42217</v>
      </c>
      <c r="B136" s="48">
        <v>111</v>
      </c>
      <c r="C136" s="49">
        <v>348</v>
      </c>
      <c r="D136" s="50">
        <v>3.1374907493591309</v>
      </c>
      <c r="E136" s="49">
        <v>132</v>
      </c>
      <c r="F136" s="49">
        <v>79</v>
      </c>
      <c r="G136" s="49">
        <v>97</v>
      </c>
      <c r="H136" s="51">
        <v>21169697</v>
      </c>
      <c r="I136" s="52">
        <v>190717.99099099098</v>
      </c>
      <c r="J136" s="53">
        <v>165300</v>
      </c>
      <c r="K136" s="54">
        <v>44.423423767089844</v>
      </c>
      <c r="L136" s="54">
        <v>22</v>
      </c>
      <c r="M136" s="55">
        <v>0.97518938779830933</v>
      </c>
      <c r="N136" s="55">
        <v>0.97770154476165771</v>
      </c>
      <c r="O136" s="55">
        <v>0.95452612638473511</v>
      </c>
      <c r="P136" s="56">
        <v>0.9692307710647583</v>
      </c>
      <c r="Q136" s="52">
        <v>270300.29885057471</v>
      </c>
      <c r="R136" s="53">
        <v>204950</v>
      </c>
      <c r="S136" s="54">
        <v>90.913795471191406</v>
      </c>
      <c r="T136" s="54">
        <v>61.5</v>
      </c>
      <c r="U136" s="55">
        <v>0.97742897272109985</v>
      </c>
      <c r="V136" s="56">
        <v>1</v>
      </c>
      <c r="W136" s="53">
        <v>226103.0534351145</v>
      </c>
      <c r="X136" s="53">
        <v>189900</v>
      </c>
      <c r="Y136" s="52">
        <v>189726.25316455695</v>
      </c>
      <c r="Z136" s="53">
        <v>162500</v>
      </c>
      <c r="AA136" s="54">
        <v>49.139240264892578</v>
      </c>
      <c r="AB136" s="54">
        <v>34</v>
      </c>
      <c r="AC136" s="55">
        <v>0.95510143041610718</v>
      </c>
      <c r="AD136" s="56">
        <v>0.97194391489028931</v>
      </c>
      <c r="AE136" s="52">
        <v>210784.02061855671</v>
      </c>
      <c r="AF136" s="53">
        <v>179500</v>
      </c>
      <c r="AG136" s="54">
        <v>57.340206146240234</v>
      </c>
      <c r="AH136" s="54">
        <v>30</v>
      </c>
      <c r="AI136" s="55">
        <v>0.98350775241851807</v>
      </c>
      <c r="AJ136" s="56">
        <v>1</v>
      </c>
      <c r="AK136" s="57">
        <v>992</v>
      </c>
      <c r="AL136" s="58">
        <v>189857246</v>
      </c>
      <c r="AM136" s="59">
        <v>1369</v>
      </c>
      <c r="AN136" s="60">
        <v>1014</v>
      </c>
      <c r="AO136" s="61">
        <v>191388.35282258064</v>
      </c>
      <c r="AP136" s="58">
        <v>162500</v>
      </c>
      <c r="AQ136" s="59">
        <v>54.402217864990234</v>
      </c>
      <c r="AR136" s="59">
        <v>22</v>
      </c>
      <c r="AS136" s="62">
        <v>0.97748607397079468</v>
      </c>
      <c r="AT136" s="62">
        <v>0.98634839057922363</v>
      </c>
      <c r="AU136" s="62">
        <v>0.96016991138458252</v>
      </c>
      <c r="AV136" s="63">
        <v>0.97599434852600098</v>
      </c>
      <c r="AW136" s="58">
        <v>210518.51900584795</v>
      </c>
      <c r="AX136" s="58">
        <v>169900</v>
      </c>
      <c r="AY136" s="61">
        <v>194645.09664694281</v>
      </c>
      <c r="AZ136" s="58">
        <v>165000</v>
      </c>
      <c r="BA136" s="59">
        <v>52.329387664794922</v>
      </c>
      <c r="BB136" s="59">
        <v>22</v>
      </c>
      <c r="BC136" s="62">
        <v>0.96153521537780762</v>
      </c>
      <c r="BD136" s="63">
        <v>0.9767533540725708</v>
      </c>
    </row>
    <row r="137" spans="1:56" x14ac:dyDescent="0.25">
      <c r="A137" s="47">
        <v>42186</v>
      </c>
      <c r="B137" s="48">
        <v>185</v>
      </c>
      <c r="C137" s="49">
        <v>347</v>
      </c>
      <c r="D137" s="50">
        <v>3.1191010475158691</v>
      </c>
      <c r="E137" s="49">
        <v>156</v>
      </c>
      <c r="F137" s="49">
        <v>111</v>
      </c>
      <c r="G137" s="49">
        <v>145</v>
      </c>
      <c r="H137" s="51">
        <v>36465625</v>
      </c>
      <c r="I137" s="52">
        <v>197111.48648648648</v>
      </c>
      <c r="J137" s="53">
        <v>164000</v>
      </c>
      <c r="K137" s="54">
        <v>35.578376770019531</v>
      </c>
      <c r="L137" s="54">
        <v>18</v>
      </c>
      <c r="M137" s="55">
        <v>0.98136454820632935</v>
      </c>
      <c r="N137" s="55">
        <v>0.98927807807922363</v>
      </c>
      <c r="O137" s="55">
        <v>0.96772193908691406</v>
      </c>
      <c r="P137" s="56">
        <v>0.97970610857009888</v>
      </c>
      <c r="Q137" s="52">
        <v>265677</v>
      </c>
      <c r="R137" s="53">
        <v>199900</v>
      </c>
      <c r="S137" s="54">
        <v>88.726226806640625</v>
      </c>
      <c r="T137" s="54">
        <v>57</v>
      </c>
      <c r="U137" s="55">
        <v>0.97734546661376953</v>
      </c>
      <c r="V137" s="56">
        <v>1</v>
      </c>
      <c r="W137" s="53">
        <v>194021.79487179487</v>
      </c>
      <c r="X137" s="53">
        <v>159900</v>
      </c>
      <c r="Y137" s="52">
        <v>199727.92792792793</v>
      </c>
      <c r="Z137" s="53">
        <v>162500</v>
      </c>
      <c r="AA137" s="54">
        <v>45.369369506835938</v>
      </c>
      <c r="AB137" s="54">
        <v>26</v>
      </c>
      <c r="AC137" s="55">
        <v>0.952004075050354</v>
      </c>
      <c r="AD137" s="56">
        <v>0.97028499841690063</v>
      </c>
      <c r="AE137" s="52">
        <v>212564.4827586207</v>
      </c>
      <c r="AF137" s="53">
        <v>173000</v>
      </c>
      <c r="AG137" s="54">
        <v>50.303447723388672</v>
      </c>
      <c r="AH137" s="54">
        <v>26</v>
      </c>
      <c r="AI137" s="55">
        <v>0.98055082559585571</v>
      </c>
      <c r="AJ137" s="56">
        <v>1</v>
      </c>
      <c r="AK137" s="57">
        <v>881</v>
      </c>
      <c r="AL137" s="58">
        <v>168687549</v>
      </c>
      <c r="AM137" s="59">
        <v>1237</v>
      </c>
      <c r="AN137" s="60">
        <v>935</v>
      </c>
      <c r="AO137" s="61">
        <v>191472.81384790011</v>
      </c>
      <c r="AP137" s="58">
        <v>162500</v>
      </c>
      <c r="AQ137" s="59">
        <v>55.659477233886719</v>
      </c>
      <c r="AR137" s="59">
        <v>22</v>
      </c>
      <c r="AS137" s="62">
        <v>0.97777539491653442</v>
      </c>
      <c r="AT137" s="62">
        <v>0.98712444305419922</v>
      </c>
      <c r="AU137" s="62">
        <v>0.96088099479675293</v>
      </c>
      <c r="AV137" s="63">
        <v>0.97776788473129272</v>
      </c>
      <c r="AW137" s="58">
        <v>208868.09539207761</v>
      </c>
      <c r="AX137" s="58">
        <v>169900</v>
      </c>
      <c r="AY137" s="61">
        <v>195060.69946524064</v>
      </c>
      <c r="AZ137" s="58">
        <v>165000</v>
      </c>
      <c r="BA137" s="59">
        <v>52.598930358886719</v>
      </c>
      <c r="BB137" s="59">
        <v>21</v>
      </c>
      <c r="BC137" s="62">
        <v>0.96207886934280396</v>
      </c>
      <c r="BD137" s="63">
        <v>0.97775059938430786</v>
      </c>
    </row>
    <row r="138" spans="1:56" x14ac:dyDescent="0.25">
      <c r="A138" s="47">
        <v>42156</v>
      </c>
      <c r="B138" s="48">
        <v>175</v>
      </c>
      <c r="C138" s="49">
        <v>360</v>
      </c>
      <c r="D138" s="50">
        <v>3.2653062343597412</v>
      </c>
      <c r="E138" s="49">
        <v>183</v>
      </c>
      <c r="F138" s="49">
        <v>140</v>
      </c>
      <c r="G138" s="49">
        <v>200</v>
      </c>
      <c r="H138" s="51">
        <v>34881421</v>
      </c>
      <c r="I138" s="52">
        <v>199322.40571428571</v>
      </c>
      <c r="J138" s="53">
        <v>170000</v>
      </c>
      <c r="K138" s="54">
        <v>40.897144317626953</v>
      </c>
      <c r="L138" s="54">
        <v>13</v>
      </c>
      <c r="M138" s="55">
        <v>0.98630154132843018</v>
      </c>
      <c r="N138" s="55">
        <v>0.99411416053771973</v>
      </c>
      <c r="O138" s="55">
        <v>0.97465687990188599</v>
      </c>
      <c r="P138" s="56">
        <v>0.98863637447357178</v>
      </c>
      <c r="Q138" s="52">
        <v>266791.51111111109</v>
      </c>
      <c r="R138" s="53">
        <v>190000</v>
      </c>
      <c r="S138" s="54">
        <v>84.827774047851563</v>
      </c>
      <c r="T138" s="54">
        <v>54</v>
      </c>
      <c r="U138" s="55">
        <v>0.98206007480621338</v>
      </c>
      <c r="V138" s="56">
        <v>1</v>
      </c>
      <c r="W138" s="53">
        <v>213579.32240437157</v>
      </c>
      <c r="X138" s="53">
        <v>174900</v>
      </c>
      <c r="Y138" s="52">
        <v>199347.14285714287</v>
      </c>
      <c r="Z138" s="53">
        <v>173250</v>
      </c>
      <c r="AA138" s="54">
        <v>35.807144165039063</v>
      </c>
      <c r="AB138" s="54">
        <v>19</v>
      </c>
      <c r="AC138" s="55">
        <v>0.96860861778259277</v>
      </c>
      <c r="AD138" s="56">
        <v>0.97531342506408691</v>
      </c>
      <c r="AE138" s="52">
        <v>200794.25</v>
      </c>
      <c r="AF138" s="53">
        <v>169450</v>
      </c>
      <c r="AG138" s="54">
        <v>39.849998474121094</v>
      </c>
      <c r="AH138" s="54">
        <v>18</v>
      </c>
      <c r="AI138" s="55">
        <v>0.98770016431808472</v>
      </c>
      <c r="AJ138" s="56">
        <v>1</v>
      </c>
      <c r="AK138" s="57">
        <v>696</v>
      </c>
      <c r="AL138" s="58">
        <v>132221924</v>
      </c>
      <c r="AM138" s="59">
        <v>1081</v>
      </c>
      <c r="AN138" s="60">
        <v>824</v>
      </c>
      <c r="AO138" s="61">
        <v>189974.02873563219</v>
      </c>
      <c r="AP138" s="58">
        <v>161450</v>
      </c>
      <c r="AQ138" s="59">
        <v>60.997127532958984</v>
      </c>
      <c r="AR138" s="59">
        <v>24</v>
      </c>
      <c r="AS138" s="62">
        <v>0.9768214225769043</v>
      </c>
      <c r="AT138" s="62">
        <v>0.98651808500289917</v>
      </c>
      <c r="AU138" s="62">
        <v>0.95906263589859009</v>
      </c>
      <c r="AV138" s="63">
        <v>0.97693765163421631</v>
      </c>
      <c r="AW138" s="58">
        <v>211010.57724329326</v>
      </c>
      <c r="AX138" s="58">
        <v>169900</v>
      </c>
      <c r="AY138" s="61">
        <v>194431.98300970873</v>
      </c>
      <c r="AZ138" s="58">
        <v>165000</v>
      </c>
      <c r="BA138" s="59">
        <v>53.57281494140625</v>
      </c>
      <c r="BB138" s="59">
        <v>21</v>
      </c>
      <c r="BC138" s="62">
        <v>0.96343600749969482</v>
      </c>
      <c r="BD138" s="63">
        <v>0.97953099012374878</v>
      </c>
    </row>
    <row r="139" spans="1:56" x14ac:dyDescent="0.25">
      <c r="A139" s="47">
        <v>42125</v>
      </c>
      <c r="B139" s="48">
        <v>190</v>
      </c>
      <c r="C139" s="49">
        <v>363</v>
      </c>
      <c r="D139" s="50">
        <v>3.3150684833526611</v>
      </c>
      <c r="E139" s="49">
        <v>185</v>
      </c>
      <c r="F139" s="49">
        <v>148</v>
      </c>
      <c r="G139" s="49">
        <v>247</v>
      </c>
      <c r="H139" s="51">
        <v>37683777</v>
      </c>
      <c r="I139" s="52">
        <v>198335.66842105263</v>
      </c>
      <c r="J139" s="53">
        <v>173750</v>
      </c>
      <c r="K139" s="54">
        <v>48.447368621826172</v>
      </c>
      <c r="L139" s="54">
        <v>21</v>
      </c>
      <c r="M139" s="55">
        <v>0.98280715942382813</v>
      </c>
      <c r="N139" s="55">
        <v>0.99183332920074463</v>
      </c>
      <c r="O139" s="55">
        <v>0.96960300207138062</v>
      </c>
      <c r="P139" s="56">
        <v>0.98400002717971802</v>
      </c>
      <c r="Q139" s="52">
        <v>257775.86501377411</v>
      </c>
      <c r="R139" s="53">
        <v>189900</v>
      </c>
      <c r="S139" s="54">
        <v>80.393936157226563</v>
      </c>
      <c r="T139" s="54">
        <v>47</v>
      </c>
      <c r="U139" s="55">
        <v>0.98586302995681763</v>
      </c>
      <c r="V139" s="56">
        <v>1</v>
      </c>
      <c r="W139" s="53">
        <v>210753.24324324325</v>
      </c>
      <c r="X139" s="53">
        <v>174900</v>
      </c>
      <c r="Y139" s="52">
        <v>188706.01351351352</v>
      </c>
      <c r="Z139" s="53">
        <v>169000</v>
      </c>
      <c r="AA139" s="54">
        <v>37.891891479492188</v>
      </c>
      <c r="AB139" s="54">
        <v>18.5</v>
      </c>
      <c r="AC139" s="55">
        <v>0.96874207258224487</v>
      </c>
      <c r="AD139" s="56">
        <v>0.98463082313537598</v>
      </c>
      <c r="AE139" s="52">
        <v>204740.48582995951</v>
      </c>
      <c r="AF139" s="53">
        <v>169900</v>
      </c>
      <c r="AG139" s="54">
        <v>42.919029235839844</v>
      </c>
      <c r="AH139" s="54">
        <v>15</v>
      </c>
      <c r="AI139" s="55">
        <v>0.9875565767288208</v>
      </c>
      <c r="AJ139" s="56">
        <v>1</v>
      </c>
      <c r="AK139" s="57">
        <v>521</v>
      </c>
      <c r="AL139" s="58">
        <v>97340503</v>
      </c>
      <c r="AM139" s="59">
        <v>898</v>
      </c>
      <c r="AN139" s="60">
        <v>684</v>
      </c>
      <c r="AO139" s="61">
        <v>186833.97888675623</v>
      </c>
      <c r="AP139" s="58">
        <v>159900</v>
      </c>
      <c r="AQ139" s="59">
        <v>67.748558044433594</v>
      </c>
      <c r="AR139" s="59">
        <v>34</v>
      </c>
      <c r="AS139" s="62">
        <v>0.97363710403442383</v>
      </c>
      <c r="AT139" s="62">
        <v>0.98400002717971802</v>
      </c>
      <c r="AU139" s="62">
        <v>0.95382469892501831</v>
      </c>
      <c r="AV139" s="63">
        <v>0.97289156913757324</v>
      </c>
      <c r="AW139" s="58">
        <v>210487.10244988865</v>
      </c>
      <c r="AX139" s="58">
        <v>169700</v>
      </c>
      <c r="AY139" s="61">
        <v>193425.95614035087</v>
      </c>
      <c r="AZ139" s="58">
        <v>164450</v>
      </c>
      <c r="BA139" s="59">
        <v>57.209064483642578</v>
      </c>
      <c r="BB139" s="59">
        <v>21</v>
      </c>
      <c r="BC139" s="62">
        <v>0.96237730979919434</v>
      </c>
      <c r="BD139" s="63">
        <v>0.98011183738708496</v>
      </c>
    </row>
    <row r="140" spans="1:56" x14ac:dyDescent="0.25">
      <c r="A140" s="47">
        <v>42095</v>
      </c>
      <c r="B140" s="48">
        <v>132</v>
      </c>
      <c r="C140" s="49">
        <v>361</v>
      </c>
      <c r="D140" s="50">
        <v>3.4029850959777832</v>
      </c>
      <c r="E140" s="49">
        <v>247</v>
      </c>
      <c r="F140" s="49">
        <v>193</v>
      </c>
      <c r="G140" s="49">
        <v>272</v>
      </c>
      <c r="H140" s="51">
        <v>23518440</v>
      </c>
      <c r="I140" s="52">
        <v>178170</v>
      </c>
      <c r="J140" s="53">
        <v>154500</v>
      </c>
      <c r="K140" s="54">
        <v>66.575759887695313</v>
      </c>
      <c r="L140" s="54">
        <v>20.5</v>
      </c>
      <c r="M140" s="55">
        <v>0.97531116008758545</v>
      </c>
      <c r="N140" s="55">
        <v>0.98802638053894043</v>
      </c>
      <c r="O140" s="55">
        <v>0.96191805601119995</v>
      </c>
      <c r="P140" s="56">
        <v>0.98133945465087891</v>
      </c>
      <c r="Q140" s="52">
        <v>250563.99722991689</v>
      </c>
      <c r="R140" s="53">
        <v>179900</v>
      </c>
      <c r="S140" s="54">
        <v>77.044319152832031</v>
      </c>
      <c r="T140" s="54">
        <v>38</v>
      </c>
      <c r="U140" s="55">
        <v>0.98691397905349731</v>
      </c>
      <c r="V140" s="56">
        <v>1</v>
      </c>
      <c r="W140" s="53">
        <v>207365.04048582996</v>
      </c>
      <c r="X140" s="53">
        <v>169900</v>
      </c>
      <c r="Y140" s="52">
        <v>201476.11398963729</v>
      </c>
      <c r="Z140" s="53">
        <v>169900</v>
      </c>
      <c r="AA140" s="54">
        <v>49.155441284179688</v>
      </c>
      <c r="AB140" s="54">
        <v>16</v>
      </c>
      <c r="AC140" s="55">
        <v>0.97194468975067139</v>
      </c>
      <c r="AD140" s="56">
        <v>0.98360657691955566</v>
      </c>
      <c r="AE140" s="52">
        <v>204607.3161764706</v>
      </c>
      <c r="AF140" s="53">
        <v>169250</v>
      </c>
      <c r="AG140" s="54">
        <v>50.779411315917969</v>
      </c>
      <c r="AH140" s="54">
        <v>17.5</v>
      </c>
      <c r="AI140" s="55">
        <v>0.98734307289123535</v>
      </c>
      <c r="AJ140" s="56">
        <v>1</v>
      </c>
      <c r="AK140" s="57">
        <v>331</v>
      </c>
      <c r="AL140" s="58">
        <v>59656726</v>
      </c>
      <c r="AM140" s="59">
        <v>713</v>
      </c>
      <c r="AN140" s="60">
        <v>536</v>
      </c>
      <c r="AO140" s="61">
        <v>180231.80060422962</v>
      </c>
      <c r="AP140" s="58">
        <v>154000</v>
      </c>
      <c r="AQ140" s="59">
        <v>78.827796936035156</v>
      </c>
      <c r="AR140" s="59">
        <v>41</v>
      </c>
      <c r="AS140" s="62">
        <v>0.96837335824966431</v>
      </c>
      <c r="AT140" s="62">
        <v>0.98113209009170532</v>
      </c>
      <c r="AU140" s="62">
        <v>0.94476765394210815</v>
      </c>
      <c r="AV140" s="63">
        <v>0.96551722288131714</v>
      </c>
      <c r="AW140" s="58">
        <v>210418.04768583449</v>
      </c>
      <c r="AX140" s="58">
        <v>167500</v>
      </c>
      <c r="AY140" s="61">
        <v>194729.22388059701</v>
      </c>
      <c r="AZ140" s="58">
        <v>160000</v>
      </c>
      <c r="BA140" s="59">
        <v>62.542911529541016</v>
      </c>
      <c r="BB140" s="59">
        <v>22</v>
      </c>
      <c r="BC140" s="62">
        <v>0.96061986684799194</v>
      </c>
      <c r="BD140" s="63">
        <v>0.9791877269744873</v>
      </c>
    </row>
    <row r="141" spans="1:56" x14ac:dyDescent="0.25">
      <c r="A141" s="47">
        <v>42064</v>
      </c>
      <c r="B141" s="48">
        <v>89</v>
      </c>
      <c r="C141" s="49">
        <v>334</v>
      </c>
      <c r="D141" s="50">
        <v>3.2348668575286865</v>
      </c>
      <c r="E141" s="49">
        <v>216</v>
      </c>
      <c r="F141" s="49">
        <v>174</v>
      </c>
      <c r="G141" s="49">
        <v>210</v>
      </c>
      <c r="H141" s="51">
        <v>18186504</v>
      </c>
      <c r="I141" s="52">
        <v>204342.74157303371</v>
      </c>
      <c r="J141" s="53">
        <v>160200</v>
      </c>
      <c r="K141" s="54">
        <v>84.157302856445313</v>
      </c>
      <c r="L141" s="54">
        <v>69</v>
      </c>
      <c r="M141" s="55">
        <v>0.9692651629447937</v>
      </c>
      <c r="N141" s="55">
        <v>0.98128342628479004</v>
      </c>
      <c r="O141" s="55">
        <v>0.94452095031738281</v>
      </c>
      <c r="P141" s="56">
        <v>0.95757573843002319</v>
      </c>
      <c r="Q141" s="52">
        <v>245148.24550898204</v>
      </c>
      <c r="R141" s="53">
        <v>171200</v>
      </c>
      <c r="S141" s="54">
        <v>91.074851989746094</v>
      </c>
      <c r="T141" s="54">
        <v>44</v>
      </c>
      <c r="U141" s="55">
        <v>0.98689663410186768</v>
      </c>
      <c r="V141" s="56">
        <v>1</v>
      </c>
      <c r="W141" s="53">
        <v>223793.93055555556</v>
      </c>
      <c r="X141" s="53">
        <v>174900</v>
      </c>
      <c r="Y141" s="52">
        <v>198022.2643678161</v>
      </c>
      <c r="Z141" s="53">
        <v>166000</v>
      </c>
      <c r="AA141" s="54">
        <v>53.597702026367188</v>
      </c>
      <c r="AB141" s="54">
        <v>16.5</v>
      </c>
      <c r="AC141" s="55">
        <v>0.96689713001251221</v>
      </c>
      <c r="AD141" s="56">
        <v>0.98843550682067871</v>
      </c>
      <c r="AE141" s="52">
        <v>205245.71428571429</v>
      </c>
      <c r="AF141" s="53">
        <v>168950</v>
      </c>
      <c r="AG141" s="54">
        <v>63.314285278320313</v>
      </c>
      <c r="AH141" s="54">
        <v>21.5</v>
      </c>
      <c r="AI141" s="55">
        <v>0.98584866523742676</v>
      </c>
      <c r="AJ141" s="56">
        <v>1</v>
      </c>
      <c r="AK141" s="57">
        <v>199</v>
      </c>
      <c r="AL141" s="58">
        <v>36138286</v>
      </c>
      <c r="AM141" s="59">
        <v>466</v>
      </c>
      <c r="AN141" s="60">
        <v>343</v>
      </c>
      <c r="AO141" s="61">
        <v>181599.42713567839</v>
      </c>
      <c r="AP141" s="58">
        <v>153500</v>
      </c>
      <c r="AQ141" s="59">
        <v>86.95477294921875</v>
      </c>
      <c r="AR141" s="59">
        <v>64</v>
      </c>
      <c r="AS141" s="62">
        <v>0.96377140283584595</v>
      </c>
      <c r="AT141" s="62">
        <v>0.97441858053207397</v>
      </c>
      <c r="AU141" s="62">
        <v>0.93339145183563232</v>
      </c>
      <c r="AV141" s="63">
        <v>0.95597481727600098</v>
      </c>
      <c r="AW141" s="58">
        <v>212036.27253218883</v>
      </c>
      <c r="AX141" s="58">
        <v>164950</v>
      </c>
      <c r="AY141" s="61">
        <v>190932.86880466473</v>
      </c>
      <c r="AZ141" s="58">
        <v>159900</v>
      </c>
      <c r="BA141" s="59">
        <v>70.075798034667969</v>
      </c>
      <c r="BB141" s="59">
        <v>30</v>
      </c>
      <c r="BC141" s="62">
        <v>0.95424753427505493</v>
      </c>
      <c r="BD141" s="63">
        <v>0.97530084848403931</v>
      </c>
    </row>
    <row r="142" spans="1:56" x14ac:dyDescent="0.25">
      <c r="A142" s="47">
        <v>42036</v>
      </c>
      <c r="B142" s="48">
        <v>49</v>
      </c>
      <c r="C142" s="49">
        <v>338</v>
      </c>
      <c r="D142" s="50">
        <v>3.29488205909729</v>
      </c>
      <c r="E142" s="49">
        <v>153</v>
      </c>
      <c r="F142" s="49">
        <v>90</v>
      </c>
      <c r="G142" s="49">
        <v>127</v>
      </c>
      <c r="H142" s="51">
        <v>6475500</v>
      </c>
      <c r="I142" s="52">
        <v>132153.06122448979</v>
      </c>
      <c r="J142" s="53">
        <v>118000</v>
      </c>
      <c r="K142" s="54">
        <v>97.306121826171875</v>
      </c>
      <c r="L142" s="54">
        <v>62</v>
      </c>
      <c r="M142" s="55">
        <v>0.94755417108535767</v>
      </c>
      <c r="N142" s="55">
        <v>0.96153843402862549</v>
      </c>
      <c r="O142" s="55">
        <v>0.91157931089401245</v>
      </c>
      <c r="P142" s="56">
        <v>0.94957983493804932</v>
      </c>
      <c r="Q142" s="52">
        <v>237405.95857988167</v>
      </c>
      <c r="R142" s="53">
        <v>169900</v>
      </c>
      <c r="S142" s="54">
        <v>103.45561981201172</v>
      </c>
      <c r="T142" s="54">
        <v>51.5</v>
      </c>
      <c r="U142" s="55">
        <v>0.985801100730896</v>
      </c>
      <c r="V142" s="56">
        <v>1</v>
      </c>
      <c r="W142" s="53">
        <v>200811.045751634</v>
      </c>
      <c r="X142" s="53">
        <v>160000</v>
      </c>
      <c r="Y142" s="52">
        <v>189168.33333333334</v>
      </c>
      <c r="Z142" s="53">
        <v>159700</v>
      </c>
      <c r="AA142" s="54">
        <v>85.388885498046875</v>
      </c>
      <c r="AB142" s="54">
        <v>49</v>
      </c>
      <c r="AC142" s="55">
        <v>0.9547688364982605</v>
      </c>
      <c r="AD142" s="56">
        <v>0.97040462493896484</v>
      </c>
      <c r="AE142" s="52">
        <v>218797.6377952756</v>
      </c>
      <c r="AF142" s="53">
        <v>164900</v>
      </c>
      <c r="AG142" s="54">
        <v>85.409446716308594</v>
      </c>
      <c r="AH142" s="54">
        <v>68</v>
      </c>
      <c r="AI142" s="55">
        <v>0.97936153411865234</v>
      </c>
      <c r="AJ142" s="56">
        <v>1</v>
      </c>
      <c r="AK142" s="57">
        <v>110</v>
      </c>
      <c r="AL142" s="58">
        <v>17951782</v>
      </c>
      <c r="AM142" s="59">
        <v>250</v>
      </c>
      <c r="AN142" s="60">
        <v>169</v>
      </c>
      <c r="AO142" s="61">
        <v>163198.01818181819</v>
      </c>
      <c r="AP142" s="58">
        <v>149250</v>
      </c>
      <c r="AQ142" s="59">
        <v>89.218185424804688</v>
      </c>
      <c r="AR142" s="59">
        <v>62</v>
      </c>
      <c r="AS142" s="62">
        <v>0.95932644605636597</v>
      </c>
      <c r="AT142" s="62">
        <v>0.96902251243591309</v>
      </c>
      <c r="AU142" s="62">
        <v>0.92438668012619019</v>
      </c>
      <c r="AV142" s="63">
        <v>0.95569443702697754</v>
      </c>
      <c r="AW142" s="58">
        <v>201877.65599999999</v>
      </c>
      <c r="AX142" s="58">
        <v>159900</v>
      </c>
      <c r="AY142" s="61">
        <v>183633.72781065089</v>
      </c>
      <c r="AZ142" s="58">
        <v>154500</v>
      </c>
      <c r="BA142" s="59">
        <v>87.041419982910156</v>
      </c>
      <c r="BB142" s="59">
        <v>62</v>
      </c>
      <c r="BC142" s="62">
        <v>0.94122374057769775</v>
      </c>
      <c r="BD142" s="63">
        <v>0.96203207969665527</v>
      </c>
    </row>
    <row r="143" spans="1:56" x14ac:dyDescent="0.25">
      <c r="A143" s="47">
        <v>42005</v>
      </c>
      <c r="B143" s="48">
        <v>61</v>
      </c>
      <c r="C143" s="49">
        <v>303</v>
      </c>
      <c r="D143" s="50">
        <v>2.9298954010009766</v>
      </c>
      <c r="E143" s="49">
        <v>97</v>
      </c>
      <c r="F143" s="49">
        <v>79</v>
      </c>
      <c r="G143" s="49">
        <v>86</v>
      </c>
      <c r="H143" s="51">
        <v>11476282</v>
      </c>
      <c r="I143" s="52">
        <v>188135.77049180327</v>
      </c>
      <c r="J143" s="53">
        <v>162500</v>
      </c>
      <c r="K143" s="54">
        <v>82.7213134765625</v>
      </c>
      <c r="L143" s="54">
        <v>62</v>
      </c>
      <c r="M143" s="55">
        <v>0.96878284215927124</v>
      </c>
      <c r="N143" s="55">
        <v>0.97431355714797974</v>
      </c>
      <c r="O143" s="55">
        <v>0.93467456102371216</v>
      </c>
      <c r="P143" s="56">
        <v>0.95744681358337402</v>
      </c>
      <c r="Q143" s="52">
        <v>229765.42574257427</v>
      </c>
      <c r="R143" s="53">
        <v>159900</v>
      </c>
      <c r="S143" s="54">
        <v>123.16831970214844</v>
      </c>
      <c r="T143" s="54">
        <v>94</v>
      </c>
      <c r="U143" s="55">
        <v>0.98130542039871216</v>
      </c>
      <c r="V143" s="56">
        <v>1</v>
      </c>
      <c r="W143" s="53">
        <v>203560.04123711342</v>
      </c>
      <c r="X143" s="53">
        <v>157900</v>
      </c>
      <c r="Y143" s="52">
        <v>177328.48101265822</v>
      </c>
      <c r="Z143" s="53">
        <v>149900</v>
      </c>
      <c r="AA143" s="54">
        <v>88.924049377441406</v>
      </c>
      <c r="AB143" s="54">
        <v>64</v>
      </c>
      <c r="AC143" s="55">
        <v>0.92579257488250732</v>
      </c>
      <c r="AD143" s="56">
        <v>0.95190447568893433</v>
      </c>
      <c r="AE143" s="52">
        <v>206681.97674418605</v>
      </c>
      <c r="AF143" s="53">
        <v>159900</v>
      </c>
      <c r="AG143" s="54">
        <v>94.360466003417969</v>
      </c>
      <c r="AH143" s="54">
        <v>68</v>
      </c>
      <c r="AI143" s="55">
        <v>0.95965975522994995</v>
      </c>
      <c r="AJ143" s="56">
        <v>1</v>
      </c>
      <c r="AK143" s="57">
        <v>61</v>
      </c>
      <c r="AL143" s="58">
        <v>11476282</v>
      </c>
      <c r="AM143" s="59">
        <v>97</v>
      </c>
      <c r="AN143" s="60">
        <v>79</v>
      </c>
      <c r="AO143" s="61">
        <v>188135.77049180327</v>
      </c>
      <c r="AP143" s="58">
        <v>162500</v>
      </c>
      <c r="AQ143" s="59">
        <v>82.7213134765625</v>
      </c>
      <c r="AR143" s="59">
        <v>62</v>
      </c>
      <c r="AS143" s="62">
        <v>0.96878284215927124</v>
      </c>
      <c r="AT143" s="62">
        <v>0.97431355714797974</v>
      </c>
      <c r="AU143" s="62">
        <v>0.93467456102371216</v>
      </c>
      <c r="AV143" s="63">
        <v>0.95744681358337402</v>
      </c>
      <c r="AW143" s="58">
        <v>203560.04123711342</v>
      </c>
      <c r="AX143" s="58">
        <v>157900</v>
      </c>
      <c r="AY143" s="61">
        <v>177328.48101265822</v>
      </c>
      <c r="AZ143" s="58">
        <v>149900</v>
      </c>
      <c r="BA143" s="59">
        <v>88.924049377441406</v>
      </c>
      <c r="BB143" s="59">
        <v>64</v>
      </c>
      <c r="BC143" s="62">
        <v>0.92579257488250732</v>
      </c>
      <c r="BD143" s="63">
        <v>0.95190447568893433</v>
      </c>
    </row>
    <row r="144" spans="1:56" x14ac:dyDescent="0.25">
      <c r="A144" s="47">
        <v>41974</v>
      </c>
      <c r="B144" s="48">
        <v>89</v>
      </c>
      <c r="C144" s="49">
        <v>308</v>
      </c>
      <c r="D144" s="50">
        <v>3</v>
      </c>
      <c r="E144" s="49">
        <v>78</v>
      </c>
      <c r="F144" s="49">
        <v>63</v>
      </c>
      <c r="G144" s="49">
        <v>76</v>
      </c>
      <c r="H144" s="51">
        <v>17143646</v>
      </c>
      <c r="I144" s="52">
        <v>192625.23595505618</v>
      </c>
      <c r="J144" s="53">
        <v>164900</v>
      </c>
      <c r="K144" s="54">
        <v>66.258430480957031</v>
      </c>
      <c r="L144" s="54">
        <v>45</v>
      </c>
      <c r="M144" s="55">
        <v>0.97254639863967896</v>
      </c>
      <c r="N144" s="55">
        <v>0.97886538505554199</v>
      </c>
      <c r="O144" s="55">
        <v>0.93790531158447266</v>
      </c>
      <c r="P144" s="56">
        <v>0.95999997854232788</v>
      </c>
      <c r="Q144" s="52">
        <v>227210.4025974026</v>
      </c>
      <c r="R144" s="53">
        <v>159900</v>
      </c>
      <c r="S144" s="54">
        <v>124</v>
      </c>
      <c r="T144" s="54">
        <v>92.5</v>
      </c>
      <c r="U144" s="55">
        <v>0.97581589221954346</v>
      </c>
      <c r="V144" s="56">
        <v>1</v>
      </c>
      <c r="W144" s="53">
        <v>177018.78205128206</v>
      </c>
      <c r="X144" s="53">
        <v>147900</v>
      </c>
      <c r="Y144" s="52">
        <v>180218.49206349207</v>
      </c>
      <c r="Z144" s="53">
        <v>165000</v>
      </c>
      <c r="AA144" s="54">
        <v>77.285713195800781</v>
      </c>
      <c r="AB144" s="54">
        <v>58</v>
      </c>
      <c r="AC144" s="55">
        <v>0.93694955110549927</v>
      </c>
      <c r="AD144" s="56">
        <v>0.96153843402862549</v>
      </c>
      <c r="AE144" s="52">
        <v>216237.5</v>
      </c>
      <c r="AF144" s="53">
        <v>165000</v>
      </c>
      <c r="AG144" s="54">
        <v>81.802635192871094</v>
      </c>
      <c r="AH144" s="54">
        <v>61</v>
      </c>
      <c r="AI144" s="55">
        <v>0.96438217163085938</v>
      </c>
      <c r="AJ144" s="56">
        <v>1</v>
      </c>
      <c r="AK144" s="57">
        <v>1232</v>
      </c>
      <c r="AL144" s="58">
        <v>231766436</v>
      </c>
      <c r="AM144" s="59">
        <v>1889</v>
      </c>
      <c r="AN144" s="60">
        <v>1234</v>
      </c>
      <c r="AO144" s="61">
        <v>188122.10714285713</v>
      </c>
      <c r="AP144" s="58">
        <v>163750</v>
      </c>
      <c r="AQ144" s="59">
        <v>63.418830871582031</v>
      </c>
      <c r="AR144" s="59">
        <v>32</v>
      </c>
      <c r="AS144" s="62">
        <v>0.97291463613510132</v>
      </c>
      <c r="AT144" s="62">
        <v>0.98000001907348633</v>
      </c>
      <c r="AU144" s="62">
        <v>0.9511907696723938</v>
      </c>
      <c r="AV144" s="63">
        <v>0.96840143203735352</v>
      </c>
      <c r="AW144" s="58">
        <v>195364.99628252789</v>
      </c>
      <c r="AX144" s="58">
        <v>159950</v>
      </c>
      <c r="AY144" s="61">
        <v>194396.74206672091</v>
      </c>
      <c r="AZ144" s="58">
        <v>165000</v>
      </c>
      <c r="BA144" s="59">
        <v>63.536468505859375</v>
      </c>
      <c r="BB144" s="59">
        <v>32</v>
      </c>
      <c r="BC144" s="62">
        <v>0.95151519775390625</v>
      </c>
      <c r="BD144" s="63">
        <v>0.96836668252944946</v>
      </c>
    </row>
    <row r="145" spans="1:56" x14ac:dyDescent="0.25">
      <c r="A145" s="47">
        <v>41944</v>
      </c>
      <c r="B145" s="48">
        <v>76</v>
      </c>
      <c r="C145" s="49">
        <v>369</v>
      </c>
      <c r="D145" s="50">
        <v>3.6564822196960449</v>
      </c>
      <c r="E145" s="49">
        <v>79</v>
      </c>
      <c r="F145" s="49">
        <v>71</v>
      </c>
      <c r="G145" s="49">
        <v>94</v>
      </c>
      <c r="H145" s="51">
        <v>14792691</v>
      </c>
      <c r="I145" s="52">
        <v>194640.67105263157</v>
      </c>
      <c r="J145" s="53">
        <v>180700</v>
      </c>
      <c r="K145" s="54">
        <v>60.315788269042969</v>
      </c>
      <c r="L145" s="54">
        <v>28.5</v>
      </c>
      <c r="M145" s="55">
        <v>0.95925796031951904</v>
      </c>
      <c r="N145" s="55">
        <v>0.97645676136016846</v>
      </c>
      <c r="O145" s="55">
        <v>0.93932586908340454</v>
      </c>
      <c r="P145" s="56">
        <v>0.96569997072219849</v>
      </c>
      <c r="Q145" s="52">
        <v>228535.13550135502</v>
      </c>
      <c r="R145" s="53">
        <v>163000</v>
      </c>
      <c r="S145" s="54">
        <v>113.05149078369141</v>
      </c>
      <c r="T145" s="54">
        <v>77</v>
      </c>
      <c r="U145" s="55">
        <v>0.97712290287017822</v>
      </c>
      <c r="V145" s="56">
        <v>1</v>
      </c>
      <c r="W145" s="53">
        <v>187428.48101265822</v>
      </c>
      <c r="X145" s="53">
        <v>159500</v>
      </c>
      <c r="Y145" s="52">
        <v>215889.4366197183</v>
      </c>
      <c r="Z145" s="53">
        <v>165000</v>
      </c>
      <c r="AA145" s="54">
        <v>71.338027954101563</v>
      </c>
      <c r="AB145" s="54">
        <v>48</v>
      </c>
      <c r="AC145" s="55">
        <v>0.93085759878158569</v>
      </c>
      <c r="AD145" s="56">
        <v>0.95156252384185791</v>
      </c>
      <c r="AE145" s="52">
        <v>218923.93617021278</v>
      </c>
      <c r="AF145" s="53">
        <v>169000</v>
      </c>
      <c r="AG145" s="54">
        <v>77.329788208007813</v>
      </c>
      <c r="AH145" s="54">
        <v>61.5</v>
      </c>
      <c r="AI145" s="55">
        <v>0.95895016193389893</v>
      </c>
      <c r="AJ145" s="56">
        <v>1</v>
      </c>
      <c r="AK145" s="57">
        <v>1143</v>
      </c>
      <c r="AL145" s="58">
        <v>214622790</v>
      </c>
      <c r="AM145" s="59">
        <v>1811</v>
      </c>
      <c r="AN145" s="60">
        <v>1171</v>
      </c>
      <c r="AO145" s="61">
        <v>187771.46981627296</v>
      </c>
      <c r="AP145" s="58">
        <v>163500</v>
      </c>
      <c r="AQ145" s="59">
        <v>63.197723388671875</v>
      </c>
      <c r="AR145" s="59">
        <v>32</v>
      </c>
      <c r="AS145" s="62">
        <v>0.97294342517852783</v>
      </c>
      <c r="AT145" s="62">
        <v>0.98000001907348633</v>
      </c>
      <c r="AU145" s="62">
        <v>0.95223069190979004</v>
      </c>
      <c r="AV145" s="63">
        <v>0.96920925378799438</v>
      </c>
      <c r="AW145" s="58">
        <v>196157.79667590029</v>
      </c>
      <c r="AX145" s="58">
        <v>160000</v>
      </c>
      <c r="AY145" s="61">
        <v>195162.80531732418</v>
      </c>
      <c r="AZ145" s="58">
        <v>165000</v>
      </c>
      <c r="BA145" s="59">
        <v>62.796756744384766</v>
      </c>
      <c r="BB145" s="59">
        <v>31</v>
      </c>
      <c r="BC145" s="62">
        <v>0.95230287313461304</v>
      </c>
      <c r="BD145" s="63">
        <v>0.96896767616271973</v>
      </c>
    </row>
    <row r="146" spans="1:56" x14ac:dyDescent="0.25">
      <c r="A146" s="47">
        <v>41913</v>
      </c>
      <c r="B146" s="48">
        <v>95</v>
      </c>
      <c r="C146" s="49">
        <v>436</v>
      </c>
      <c r="D146" s="50">
        <v>4.3709273338317871</v>
      </c>
      <c r="E146" s="49">
        <v>116</v>
      </c>
      <c r="F146" s="49">
        <v>79</v>
      </c>
      <c r="G146" s="49">
        <v>108</v>
      </c>
      <c r="H146" s="51">
        <v>18443149</v>
      </c>
      <c r="I146" s="52">
        <v>194138.4105263158</v>
      </c>
      <c r="J146" s="53">
        <v>173000</v>
      </c>
      <c r="K146" s="54">
        <v>62.684211730957031</v>
      </c>
      <c r="L146" s="54">
        <v>36</v>
      </c>
      <c r="M146" s="55">
        <v>0.9984818696975708</v>
      </c>
      <c r="N146" s="55">
        <v>0.98494642972946167</v>
      </c>
      <c r="O146" s="55">
        <v>0.96851187944412231</v>
      </c>
      <c r="P146" s="56">
        <v>0.96262407302856445</v>
      </c>
      <c r="Q146" s="52">
        <v>240363.70412844035</v>
      </c>
      <c r="R146" s="53">
        <v>169900</v>
      </c>
      <c r="S146" s="54">
        <v>104.19036865234375</v>
      </c>
      <c r="T146" s="54">
        <v>78</v>
      </c>
      <c r="U146" s="55">
        <v>0.97742331027984619</v>
      </c>
      <c r="V146" s="56">
        <v>1</v>
      </c>
      <c r="W146" s="53">
        <v>195973.49137931035</v>
      </c>
      <c r="X146" s="53">
        <v>169900</v>
      </c>
      <c r="Y146" s="52">
        <v>195500.64935064936</v>
      </c>
      <c r="Z146" s="53">
        <v>169000</v>
      </c>
      <c r="AA146" s="54">
        <v>55.822784423828125</v>
      </c>
      <c r="AB146" s="54">
        <v>28</v>
      </c>
      <c r="AC146" s="55">
        <v>0.97319203615188599</v>
      </c>
      <c r="AD146" s="56">
        <v>0.96635538339614868</v>
      </c>
      <c r="AE146" s="52">
        <v>208933.01886792452</v>
      </c>
      <c r="AF146" s="53">
        <v>169500</v>
      </c>
      <c r="AG146" s="54">
        <v>70.046295166015625</v>
      </c>
      <c r="AH146" s="54">
        <v>40</v>
      </c>
      <c r="AI146" s="55">
        <v>0.97378075122833252</v>
      </c>
      <c r="AJ146" s="56">
        <v>1</v>
      </c>
      <c r="AK146" s="57">
        <v>1067</v>
      </c>
      <c r="AL146" s="58">
        <v>199830099</v>
      </c>
      <c r="AM146" s="59">
        <v>1732</v>
      </c>
      <c r="AN146" s="60">
        <v>1100</v>
      </c>
      <c r="AO146" s="61">
        <v>187282.19212746018</v>
      </c>
      <c r="AP146" s="58">
        <v>162500</v>
      </c>
      <c r="AQ146" s="59">
        <v>63.402999877929688</v>
      </c>
      <c r="AR146" s="59">
        <v>32</v>
      </c>
      <c r="AS146" s="62">
        <v>0.97390896081924438</v>
      </c>
      <c r="AT146" s="62">
        <v>0.98065376281738281</v>
      </c>
      <c r="AU146" s="62">
        <v>0.95312905311584473</v>
      </c>
      <c r="AV146" s="63">
        <v>0.96958565711975098</v>
      </c>
      <c r="AW146" s="58">
        <v>196557.34241019699</v>
      </c>
      <c r="AX146" s="58">
        <v>160000</v>
      </c>
      <c r="AY146" s="61">
        <v>193818.88675799087</v>
      </c>
      <c r="AZ146" s="58">
        <v>165000</v>
      </c>
      <c r="BA146" s="59">
        <v>62.245452880859375</v>
      </c>
      <c r="BB146" s="59">
        <v>30</v>
      </c>
      <c r="BC146" s="62">
        <v>0.95369464159011841</v>
      </c>
      <c r="BD146" s="63">
        <v>0.96988725662231445</v>
      </c>
    </row>
    <row r="147" spans="1:56" x14ac:dyDescent="0.25">
      <c r="A147" s="47">
        <v>41883</v>
      </c>
      <c r="B147" s="48">
        <v>79</v>
      </c>
      <c r="C147" s="49">
        <v>487</v>
      </c>
      <c r="D147" s="50">
        <v>4.9233365058898926</v>
      </c>
      <c r="E147" s="49">
        <v>163</v>
      </c>
      <c r="F147" s="49">
        <v>74</v>
      </c>
      <c r="G147" s="49">
        <v>118</v>
      </c>
      <c r="H147" s="51">
        <v>15346488</v>
      </c>
      <c r="I147" s="52">
        <v>194259.34177215191</v>
      </c>
      <c r="J147" s="53">
        <v>177500</v>
      </c>
      <c r="K147" s="54">
        <v>40.088607788085938</v>
      </c>
      <c r="L147" s="54">
        <v>22</v>
      </c>
      <c r="M147" s="55">
        <v>0.96152782440185547</v>
      </c>
      <c r="N147" s="55">
        <v>0.97062581777572632</v>
      </c>
      <c r="O147" s="55">
        <v>0.94910359382629395</v>
      </c>
      <c r="P147" s="56">
        <v>0.9662289023399353</v>
      </c>
      <c r="Q147" s="52">
        <v>231003.51239669422</v>
      </c>
      <c r="R147" s="53">
        <v>163450</v>
      </c>
      <c r="S147" s="54">
        <v>94.952774047851563</v>
      </c>
      <c r="T147" s="54">
        <v>65</v>
      </c>
      <c r="U147" s="55">
        <v>0.97727513313293457</v>
      </c>
      <c r="V147" s="56">
        <v>1</v>
      </c>
      <c r="W147" s="53">
        <v>201997.98136645963</v>
      </c>
      <c r="X147" s="53">
        <v>168500</v>
      </c>
      <c r="Y147" s="52">
        <v>223805.40540540541</v>
      </c>
      <c r="Z147" s="53">
        <v>192425</v>
      </c>
      <c r="AA147" s="54">
        <v>57.648647308349609</v>
      </c>
      <c r="AB147" s="54">
        <v>35.5</v>
      </c>
      <c r="AC147" s="55">
        <v>0.93811684846878052</v>
      </c>
      <c r="AD147" s="56">
        <v>0.96262407302856445</v>
      </c>
      <c r="AE147" s="52">
        <v>218411.86440677967</v>
      </c>
      <c r="AF147" s="53">
        <v>179900</v>
      </c>
      <c r="AG147" s="54">
        <v>73.635589599609375</v>
      </c>
      <c r="AH147" s="54">
        <v>41.5</v>
      </c>
      <c r="AI147" s="55">
        <v>0.96664011478424072</v>
      </c>
      <c r="AJ147" s="56">
        <v>1</v>
      </c>
      <c r="AK147" s="57">
        <v>972</v>
      </c>
      <c r="AL147" s="58">
        <v>181386950</v>
      </c>
      <c r="AM147" s="59">
        <v>1616</v>
      </c>
      <c r="AN147" s="60">
        <v>1021</v>
      </c>
      <c r="AO147" s="61">
        <v>186612.08847736625</v>
      </c>
      <c r="AP147" s="58">
        <v>161000</v>
      </c>
      <c r="AQ147" s="59">
        <v>63.473251342773438</v>
      </c>
      <c r="AR147" s="59">
        <v>32</v>
      </c>
      <c r="AS147" s="62">
        <v>0.97152525186538696</v>
      </c>
      <c r="AT147" s="62">
        <v>0.9799918532371521</v>
      </c>
      <c r="AU147" s="62">
        <v>0.95163679122924805</v>
      </c>
      <c r="AV147" s="63">
        <v>0.96978360414505005</v>
      </c>
      <c r="AW147" s="58">
        <v>196599.40869565218</v>
      </c>
      <c r="AX147" s="58">
        <v>160000</v>
      </c>
      <c r="AY147" s="61">
        <v>193691.68074656188</v>
      </c>
      <c r="AZ147" s="58">
        <v>165000</v>
      </c>
      <c r="BA147" s="59">
        <v>62.742408752441406</v>
      </c>
      <c r="BB147" s="59">
        <v>30</v>
      </c>
      <c r="BC147" s="62">
        <v>0.95223903656005859</v>
      </c>
      <c r="BD147" s="63">
        <v>0.97030174732208252</v>
      </c>
    </row>
    <row r="148" spans="1:56" x14ac:dyDescent="0.25">
      <c r="A148" s="47">
        <v>41852</v>
      </c>
      <c r="B148" s="48">
        <v>115</v>
      </c>
      <c r="C148" s="49">
        <v>477</v>
      </c>
      <c r="D148" s="50">
        <v>4.8303799629211426</v>
      </c>
      <c r="E148" s="49">
        <v>151</v>
      </c>
      <c r="F148" s="49">
        <v>94</v>
      </c>
      <c r="G148" s="49">
        <v>125</v>
      </c>
      <c r="H148" s="51">
        <v>20993371</v>
      </c>
      <c r="I148" s="52">
        <v>182551.05217391305</v>
      </c>
      <c r="J148" s="53">
        <v>160000</v>
      </c>
      <c r="K148" s="54">
        <v>53.356521606445313</v>
      </c>
      <c r="L148" s="54">
        <v>27</v>
      </c>
      <c r="M148" s="55">
        <v>0.97689461708068848</v>
      </c>
      <c r="N148" s="55">
        <v>0.98219764232635498</v>
      </c>
      <c r="O148" s="55">
        <v>0.95698219537734985</v>
      </c>
      <c r="P148" s="56">
        <v>0.96538668870925903</v>
      </c>
      <c r="Q148" s="52">
        <v>240608.01680672268</v>
      </c>
      <c r="R148" s="53">
        <v>169900</v>
      </c>
      <c r="S148" s="54">
        <v>97.84906005859375</v>
      </c>
      <c r="T148" s="54">
        <v>73</v>
      </c>
      <c r="U148" s="55">
        <v>0.97733908891677856</v>
      </c>
      <c r="V148" s="56">
        <v>1</v>
      </c>
      <c r="W148" s="53">
        <v>181573.07947019869</v>
      </c>
      <c r="X148" s="53">
        <v>149900</v>
      </c>
      <c r="Y148" s="52">
        <v>191270.29347826086</v>
      </c>
      <c r="Z148" s="53">
        <v>174900</v>
      </c>
      <c r="AA148" s="54">
        <v>46.39361572265625</v>
      </c>
      <c r="AB148" s="54">
        <v>27.5</v>
      </c>
      <c r="AC148" s="55">
        <v>0.94898098707199097</v>
      </c>
      <c r="AD148" s="56">
        <v>0.96587216854095459</v>
      </c>
      <c r="AE148" s="52">
        <v>204573.17073170733</v>
      </c>
      <c r="AF148" s="53">
        <v>169000</v>
      </c>
      <c r="AG148" s="54">
        <v>60.807998657226563</v>
      </c>
      <c r="AH148" s="54">
        <v>32</v>
      </c>
      <c r="AI148" s="55">
        <v>0.97626852989196777</v>
      </c>
      <c r="AJ148" s="56">
        <v>1</v>
      </c>
      <c r="AK148" s="57">
        <v>893</v>
      </c>
      <c r="AL148" s="58">
        <v>166040462</v>
      </c>
      <c r="AM148" s="59">
        <v>1453</v>
      </c>
      <c r="AN148" s="60">
        <v>947</v>
      </c>
      <c r="AO148" s="61">
        <v>185935.56774916014</v>
      </c>
      <c r="AP148" s="58">
        <v>160000</v>
      </c>
      <c r="AQ148" s="59">
        <v>65.5419921875</v>
      </c>
      <c r="AR148" s="59">
        <v>33</v>
      </c>
      <c r="AS148" s="62">
        <v>0.97238826751708984</v>
      </c>
      <c r="AT148" s="62">
        <v>0.98065376281738281</v>
      </c>
      <c r="AU148" s="62">
        <v>0.95185548067092896</v>
      </c>
      <c r="AV148" s="63">
        <v>0.97070407867431641</v>
      </c>
      <c r="AW148" s="58">
        <v>195999.56728778468</v>
      </c>
      <c r="AX148" s="58">
        <v>160000</v>
      </c>
      <c r="AY148" s="61">
        <v>191331.07097457626</v>
      </c>
      <c r="AZ148" s="58">
        <v>164900</v>
      </c>
      <c r="BA148" s="59">
        <v>63.14044189453125</v>
      </c>
      <c r="BB148" s="59">
        <v>30</v>
      </c>
      <c r="BC148" s="62">
        <v>0.9533461332321167</v>
      </c>
      <c r="BD148" s="63">
        <v>0.97086763381958008</v>
      </c>
    </row>
    <row r="149" spans="1:56" x14ac:dyDescent="0.25">
      <c r="A149" s="47">
        <v>41821</v>
      </c>
      <c r="B149" s="48">
        <v>173</v>
      </c>
      <c r="C149" s="49">
        <v>477</v>
      </c>
      <c r="D149" s="50">
        <v>4.7739782333374023</v>
      </c>
      <c r="E149" s="49">
        <v>157</v>
      </c>
      <c r="F149" s="49">
        <v>117</v>
      </c>
      <c r="G149" s="49">
        <v>148</v>
      </c>
      <c r="H149" s="51">
        <v>32354434</v>
      </c>
      <c r="I149" s="52">
        <v>187019.84971098267</v>
      </c>
      <c r="J149" s="53">
        <v>163500</v>
      </c>
      <c r="K149" s="54">
        <v>54.867050170898438</v>
      </c>
      <c r="L149" s="54">
        <v>31</v>
      </c>
      <c r="M149" s="55">
        <v>0.9697309136390686</v>
      </c>
      <c r="N149" s="55">
        <v>0.98000001907348633</v>
      </c>
      <c r="O149" s="55">
        <v>0.94944518804550171</v>
      </c>
      <c r="P149" s="56">
        <v>0.97484278678894043</v>
      </c>
      <c r="Q149" s="52">
        <v>243905.06526315789</v>
      </c>
      <c r="R149" s="53">
        <v>174900</v>
      </c>
      <c r="S149" s="54">
        <v>95.222221374511719</v>
      </c>
      <c r="T149" s="54">
        <v>73</v>
      </c>
      <c r="U149" s="55">
        <v>0.9782414436340332</v>
      </c>
      <c r="V149" s="56">
        <v>1</v>
      </c>
      <c r="W149" s="53">
        <v>192998.39743589744</v>
      </c>
      <c r="X149" s="53">
        <v>166450</v>
      </c>
      <c r="Y149" s="52">
        <v>191190.07692307694</v>
      </c>
      <c r="Z149" s="53">
        <v>167900</v>
      </c>
      <c r="AA149" s="54">
        <v>64.4871826171875</v>
      </c>
      <c r="AB149" s="54">
        <v>33</v>
      </c>
      <c r="AC149" s="55">
        <v>0.94488710165023804</v>
      </c>
      <c r="AD149" s="56">
        <v>0.96218019723892212</v>
      </c>
      <c r="AE149" s="52">
        <v>199673.98648648648</v>
      </c>
      <c r="AF149" s="53">
        <v>162700</v>
      </c>
      <c r="AG149" s="54">
        <v>58.905406951904297</v>
      </c>
      <c r="AH149" s="54">
        <v>27</v>
      </c>
      <c r="AI149" s="55">
        <v>0.97856646776199341</v>
      </c>
      <c r="AJ149" s="56">
        <v>1</v>
      </c>
      <c r="AK149" s="57">
        <v>778</v>
      </c>
      <c r="AL149" s="58">
        <v>145047091</v>
      </c>
      <c r="AM149" s="59">
        <v>1302</v>
      </c>
      <c r="AN149" s="60">
        <v>853</v>
      </c>
      <c r="AO149" s="61">
        <v>186435.84961439588</v>
      </c>
      <c r="AP149" s="58">
        <v>160000</v>
      </c>
      <c r="AQ149" s="59">
        <v>67.343185424804688</v>
      </c>
      <c r="AR149" s="59">
        <v>33.5</v>
      </c>
      <c r="AS149" s="62">
        <v>0.97172129154205322</v>
      </c>
      <c r="AT149" s="62">
        <v>0.9799918532371521</v>
      </c>
      <c r="AU149" s="62">
        <v>0.95109665393829346</v>
      </c>
      <c r="AV149" s="63">
        <v>0.97123801708221436</v>
      </c>
      <c r="AW149" s="58">
        <v>197677.84129429891</v>
      </c>
      <c r="AX149" s="58">
        <v>162200</v>
      </c>
      <c r="AY149" s="61">
        <v>191337.63380281691</v>
      </c>
      <c r="AZ149" s="58">
        <v>164900</v>
      </c>
      <c r="BA149" s="59">
        <v>64.985931396484375</v>
      </c>
      <c r="BB149" s="59">
        <v>31</v>
      </c>
      <c r="BC149" s="62">
        <v>0.95381742715835571</v>
      </c>
      <c r="BD149" s="63">
        <v>0.97142857313156128</v>
      </c>
    </row>
    <row r="150" spans="1:56" x14ac:dyDescent="0.25">
      <c r="A150" s="47">
        <v>41791</v>
      </c>
      <c r="B150" s="48">
        <v>166</v>
      </c>
      <c r="C150" s="49">
        <v>515</v>
      </c>
      <c r="D150" s="50">
        <v>5.2020201683044434</v>
      </c>
      <c r="E150" s="49">
        <v>173</v>
      </c>
      <c r="F150" s="49">
        <v>125</v>
      </c>
      <c r="G150" s="49">
        <v>204</v>
      </c>
      <c r="H150" s="51">
        <v>31529281</v>
      </c>
      <c r="I150" s="52">
        <v>189935.42771084336</v>
      </c>
      <c r="J150" s="53">
        <v>166200</v>
      </c>
      <c r="K150" s="54">
        <v>57.6204833984375</v>
      </c>
      <c r="L150" s="54">
        <v>24.5</v>
      </c>
      <c r="M150" s="55">
        <v>0.97802859544754028</v>
      </c>
      <c r="N150" s="55">
        <v>0.98621058464050293</v>
      </c>
      <c r="O150" s="55">
        <v>0.95866262912750244</v>
      </c>
      <c r="P150" s="56">
        <v>0.97954779863357544</v>
      </c>
      <c r="Q150" s="52">
        <v>241036.19417475729</v>
      </c>
      <c r="R150" s="53">
        <v>169900</v>
      </c>
      <c r="S150" s="54">
        <v>93.9378662109375</v>
      </c>
      <c r="T150" s="54">
        <v>62</v>
      </c>
      <c r="U150" s="55">
        <v>0.97913676500320435</v>
      </c>
      <c r="V150" s="56">
        <v>1</v>
      </c>
      <c r="W150" s="53">
        <v>189681.70348837209</v>
      </c>
      <c r="X150" s="53">
        <v>160750</v>
      </c>
      <c r="Y150" s="52">
        <v>181313</v>
      </c>
      <c r="Z150" s="53">
        <v>163000</v>
      </c>
      <c r="AA150" s="54">
        <v>47.167999267578125</v>
      </c>
      <c r="AB150" s="54">
        <v>31</v>
      </c>
      <c r="AC150" s="55">
        <v>0.95628011226654053</v>
      </c>
      <c r="AD150" s="56">
        <v>0.96862208843231201</v>
      </c>
      <c r="AE150" s="52">
        <v>195820.34313725491</v>
      </c>
      <c r="AF150" s="53">
        <v>169250</v>
      </c>
      <c r="AG150" s="54">
        <v>53.490196228027344</v>
      </c>
      <c r="AH150" s="54">
        <v>33.5</v>
      </c>
      <c r="AI150" s="55">
        <v>0.98085302114486694</v>
      </c>
      <c r="AJ150" s="56">
        <v>1</v>
      </c>
      <c r="AK150" s="57">
        <v>605</v>
      </c>
      <c r="AL150" s="58">
        <v>112692657</v>
      </c>
      <c r="AM150" s="59">
        <v>1145</v>
      </c>
      <c r="AN150" s="60">
        <v>736</v>
      </c>
      <c r="AO150" s="61">
        <v>186268.85454545455</v>
      </c>
      <c r="AP150" s="58">
        <v>159700</v>
      </c>
      <c r="AQ150" s="59">
        <v>70.910743713378906</v>
      </c>
      <c r="AR150" s="59">
        <v>34</v>
      </c>
      <c r="AS150" s="62">
        <v>0.97229135036468506</v>
      </c>
      <c r="AT150" s="62">
        <v>0.97999000549316406</v>
      </c>
      <c r="AU150" s="62">
        <v>0.95156967639923096</v>
      </c>
      <c r="AV150" s="63">
        <v>0.97094154357910156</v>
      </c>
      <c r="AW150" s="58">
        <v>198317.06479859896</v>
      </c>
      <c r="AX150" s="58">
        <v>160475</v>
      </c>
      <c r="AY150" s="61">
        <v>191361.12244897959</v>
      </c>
      <c r="AZ150" s="58">
        <v>164900</v>
      </c>
      <c r="BA150" s="59">
        <v>65.065216064453125</v>
      </c>
      <c r="BB150" s="59">
        <v>30</v>
      </c>
      <c r="BC150" s="62">
        <v>0.95523899793624878</v>
      </c>
      <c r="BD150" s="63">
        <v>0.97290414571762085</v>
      </c>
    </row>
    <row r="151" spans="1:56" x14ac:dyDescent="0.25">
      <c r="A151" s="47">
        <v>41760</v>
      </c>
      <c r="B151" s="48">
        <v>149</v>
      </c>
      <c r="C151" s="49">
        <v>520</v>
      </c>
      <c r="D151" s="50">
        <v>5.2702703475952148</v>
      </c>
      <c r="E151" s="49">
        <v>220</v>
      </c>
      <c r="F151" s="49">
        <v>164</v>
      </c>
      <c r="G151" s="49">
        <v>257</v>
      </c>
      <c r="H151" s="51">
        <v>26765350</v>
      </c>
      <c r="I151" s="52">
        <v>179633.22147651008</v>
      </c>
      <c r="J151" s="53">
        <v>154900</v>
      </c>
      <c r="K151" s="54">
        <v>58.677852630615234</v>
      </c>
      <c r="L151" s="54">
        <v>24</v>
      </c>
      <c r="M151" s="55">
        <v>0.97542041540145874</v>
      </c>
      <c r="N151" s="55">
        <v>0.97979003190994263</v>
      </c>
      <c r="O151" s="55">
        <v>0.95799100399017334</v>
      </c>
      <c r="P151" s="56">
        <v>0.973533034324646</v>
      </c>
      <c r="Q151" s="52">
        <v>237469.72500000001</v>
      </c>
      <c r="R151" s="53">
        <v>170000</v>
      </c>
      <c r="S151" s="54">
        <v>84.398078918457031</v>
      </c>
      <c r="T151" s="54">
        <v>52.5</v>
      </c>
      <c r="U151" s="55">
        <v>0.98346132040023804</v>
      </c>
      <c r="V151" s="56">
        <v>1</v>
      </c>
      <c r="W151" s="53">
        <v>200274.16818181818</v>
      </c>
      <c r="X151" s="53">
        <v>169950</v>
      </c>
      <c r="Y151" s="52">
        <v>199888.41463414635</v>
      </c>
      <c r="Z151" s="53">
        <v>163250</v>
      </c>
      <c r="AA151" s="54">
        <v>56.298782348632813</v>
      </c>
      <c r="AB151" s="54">
        <v>27.5</v>
      </c>
      <c r="AC151" s="55">
        <v>0.95747816562652588</v>
      </c>
      <c r="AD151" s="56">
        <v>0.97620999813079834</v>
      </c>
      <c r="AE151" s="52">
        <v>194642.96875</v>
      </c>
      <c r="AF151" s="53">
        <v>163250</v>
      </c>
      <c r="AG151" s="54">
        <v>61.299610137939453</v>
      </c>
      <c r="AH151" s="54">
        <v>27</v>
      </c>
      <c r="AI151" s="55">
        <v>0.98106503486633301</v>
      </c>
      <c r="AJ151" s="56">
        <v>1</v>
      </c>
      <c r="AK151" s="57">
        <v>439</v>
      </c>
      <c r="AL151" s="58">
        <v>81163376</v>
      </c>
      <c r="AM151" s="59">
        <v>972</v>
      </c>
      <c r="AN151" s="60">
        <v>611</v>
      </c>
      <c r="AO151" s="61">
        <v>184882.40546697038</v>
      </c>
      <c r="AP151" s="58">
        <v>157000</v>
      </c>
      <c r="AQ151" s="59">
        <v>75.93621826171875</v>
      </c>
      <c r="AR151" s="59">
        <v>38</v>
      </c>
      <c r="AS151" s="62">
        <v>0.97011697292327881</v>
      </c>
      <c r="AT151" s="62">
        <v>0.97774016857147217</v>
      </c>
      <c r="AU151" s="62">
        <v>0.94888150691986084</v>
      </c>
      <c r="AV151" s="63">
        <v>0.96867334842681885</v>
      </c>
      <c r="AW151" s="58">
        <v>199848.28350515463</v>
      </c>
      <c r="AX151" s="58">
        <v>160475</v>
      </c>
      <c r="AY151" s="61">
        <v>193420.16393442624</v>
      </c>
      <c r="AZ151" s="58">
        <v>164900</v>
      </c>
      <c r="BA151" s="59">
        <v>68.726676940917969</v>
      </c>
      <c r="BB151" s="59">
        <v>29</v>
      </c>
      <c r="BC151" s="62">
        <v>0.95502567291259766</v>
      </c>
      <c r="BD151" s="63">
        <v>0.97303378582000732</v>
      </c>
    </row>
    <row r="152" spans="1:56" x14ac:dyDescent="0.25">
      <c r="A152" s="47">
        <v>41730</v>
      </c>
      <c r="B152" s="48">
        <v>98</v>
      </c>
      <c r="C152" s="49">
        <v>484</v>
      </c>
      <c r="D152" s="50">
        <v>4.893007755279541</v>
      </c>
      <c r="E152" s="49">
        <v>259</v>
      </c>
      <c r="F152" s="49">
        <v>159</v>
      </c>
      <c r="G152" s="49">
        <v>237</v>
      </c>
      <c r="H152" s="51">
        <v>16915817</v>
      </c>
      <c r="I152" s="52">
        <v>172610.37755102041</v>
      </c>
      <c r="J152" s="53">
        <v>149700</v>
      </c>
      <c r="K152" s="54">
        <v>74.765304565429688</v>
      </c>
      <c r="L152" s="54">
        <v>32.5</v>
      </c>
      <c r="M152" s="55">
        <v>0.97220444679260254</v>
      </c>
      <c r="N152" s="55">
        <v>0.97619044780731201</v>
      </c>
      <c r="O152" s="55">
        <v>0.94443255662918091</v>
      </c>
      <c r="P152" s="56">
        <v>0.96974027156829834</v>
      </c>
      <c r="Q152" s="52">
        <v>234981.1966873706</v>
      </c>
      <c r="R152" s="53">
        <v>160000</v>
      </c>
      <c r="S152" s="54">
        <v>86.314048767089844</v>
      </c>
      <c r="T152" s="54">
        <v>45</v>
      </c>
      <c r="U152" s="55">
        <v>0.98448747396469116</v>
      </c>
      <c r="V152" s="56">
        <v>1</v>
      </c>
      <c r="W152" s="53">
        <v>202240.44401544402</v>
      </c>
      <c r="X152" s="53">
        <v>164900</v>
      </c>
      <c r="Y152" s="52">
        <v>183209.81012658228</v>
      </c>
      <c r="Z152" s="53">
        <v>166000</v>
      </c>
      <c r="AA152" s="54">
        <v>55.528301239013672</v>
      </c>
      <c r="AB152" s="54">
        <v>21</v>
      </c>
      <c r="AC152" s="55">
        <v>0.9542883038520813</v>
      </c>
      <c r="AD152" s="56">
        <v>0.97228324413299561</v>
      </c>
      <c r="AE152" s="52">
        <v>190145.7627118644</v>
      </c>
      <c r="AF152" s="53">
        <v>166000</v>
      </c>
      <c r="AG152" s="54">
        <v>62.928268432617188</v>
      </c>
      <c r="AH152" s="54">
        <v>24</v>
      </c>
      <c r="AI152" s="55">
        <v>0.98120075464248657</v>
      </c>
      <c r="AJ152" s="56">
        <v>1</v>
      </c>
      <c r="AK152" s="57">
        <v>290</v>
      </c>
      <c r="AL152" s="58">
        <v>54398026</v>
      </c>
      <c r="AM152" s="59">
        <v>752</v>
      </c>
      <c r="AN152" s="60">
        <v>447</v>
      </c>
      <c r="AO152" s="61">
        <v>187579.4</v>
      </c>
      <c r="AP152" s="58">
        <v>157200</v>
      </c>
      <c r="AQ152" s="59">
        <v>84.803451538085938</v>
      </c>
      <c r="AR152" s="59">
        <v>52.5</v>
      </c>
      <c r="AS152" s="62">
        <v>0.96741044521331787</v>
      </c>
      <c r="AT152" s="62">
        <v>0.9765700101852417</v>
      </c>
      <c r="AU152" s="62">
        <v>0.9442325234413147</v>
      </c>
      <c r="AV152" s="63">
        <v>0.9641343355178833</v>
      </c>
      <c r="AW152" s="58">
        <v>199723.35733333332</v>
      </c>
      <c r="AX152" s="58">
        <v>159900</v>
      </c>
      <c r="AY152" s="61">
        <v>191041.70403587443</v>
      </c>
      <c r="AZ152" s="58">
        <v>164900</v>
      </c>
      <c r="BA152" s="59">
        <v>73.286354064941406</v>
      </c>
      <c r="BB152" s="59">
        <v>30</v>
      </c>
      <c r="BC152" s="62">
        <v>0.954123854637146</v>
      </c>
      <c r="BD152" s="63">
        <v>0.97193574905395508</v>
      </c>
    </row>
    <row r="153" spans="1:56" x14ac:dyDescent="0.25">
      <c r="A153" s="47">
        <v>41699</v>
      </c>
      <c r="B153" s="48">
        <v>81</v>
      </c>
      <c r="C153" s="49">
        <v>428</v>
      </c>
      <c r="D153" s="50">
        <v>4.3015074729919434</v>
      </c>
      <c r="E153" s="49">
        <v>232</v>
      </c>
      <c r="F153" s="49">
        <v>129</v>
      </c>
      <c r="G153" s="49">
        <v>175</v>
      </c>
      <c r="H153" s="51">
        <v>16156412</v>
      </c>
      <c r="I153" s="52">
        <v>199461.87654320989</v>
      </c>
      <c r="J153" s="53">
        <v>171900</v>
      </c>
      <c r="K153" s="54">
        <v>93.975311279296875</v>
      </c>
      <c r="L153" s="54">
        <v>40</v>
      </c>
      <c r="M153" s="55">
        <v>0.97662633657455444</v>
      </c>
      <c r="N153" s="55">
        <v>0.97821253538131714</v>
      </c>
      <c r="O153" s="55">
        <v>0.97065556049346924</v>
      </c>
      <c r="P153" s="56">
        <v>0.96905285120010376</v>
      </c>
      <c r="Q153" s="52">
        <v>231575.83568075119</v>
      </c>
      <c r="R153" s="53">
        <v>159900</v>
      </c>
      <c r="S153" s="54">
        <v>97.55841064453125</v>
      </c>
      <c r="T153" s="54">
        <v>47</v>
      </c>
      <c r="U153" s="55">
        <v>0.9845576286315918</v>
      </c>
      <c r="V153" s="56">
        <v>1</v>
      </c>
      <c r="W153" s="53">
        <v>202451.4827586207</v>
      </c>
      <c r="X153" s="53">
        <v>159900</v>
      </c>
      <c r="Y153" s="52">
        <v>187666.66666666666</v>
      </c>
      <c r="Z153" s="53">
        <v>164900</v>
      </c>
      <c r="AA153" s="54">
        <v>67.341087341308594</v>
      </c>
      <c r="AB153" s="54">
        <v>24</v>
      </c>
      <c r="AC153" s="55">
        <v>0.96284240484237671</v>
      </c>
      <c r="AD153" s="56">
        <v>0.98284733295440674</v>
      </c>
      <c r="AE153" s="52">
        <v>185650.45714285714</v>
      </c>
      <c r="AF153" s="53">
        <v>158900</v>
      </c>
      <c r="AG153" s="54">
        <v>75.685714721679688</v>
      </c>
      <c r="AH153" s="54">
        <v>32</v>
      </c>
      <c r="AI153" s="55">
        <v>0.97578316926956177</v>
      </c>
      <c r="AJ153" s="56">
        <v>1</v>
      </c>
      <c r="AK153" s="57">
        <v>192</v>
      </c>
      <c r="AL153" s="58">
        <v>37482209</v>
      </c>
      <c r="AM153" s="59">
        <v>493</v>
      </c>
      <c r="AN153" s="60">
        <v>288</v>
      </c>
      <c r="AO153" s="61">
        <v>195219.83854166666</v>
      </c>
      <c r="AP153" s="58">
        <v>165000</v>
      </c>
      <c r="AQ153" s="59">
        <v>89.927085876464844</v>
      </c>
      <c r="AR153" s="59">
        <v>63</v>
      </c>
      <c r="AS153" s="62">
        <v>0.96496349573135376</v>
      </c>
      <c r="AT153" s="62">
        <v>0.97707462310791016</v>
      </c>
      <c r="AU153" s="62">
        <v>0.94413042068481445</v>
      </c>
      <c r="AV153" s="63">
        <v>0.95862650871276855</v>
      </c>
      <c r="AW153" s="58">
        <v>198395.60692464359</v>
      </c>
      <c r="AX153" s="58">
        <v>159000</v>
      </c>
      <c r="AY153" s="61">
        <v>195338.36805555556</v>
      </c>
      <c r="AZ153" s="58">
        <v>164900</v>
      </c>
      <c r="BA153" s="59">
        <v>83.090278625488281</v>
      </c>
      <c r="BB153" s="59">
        <v>38</v>
      </c>
      <c r="BC153" s="62">
        <v>0.95403367280960083</v>
      </c>
      <c r="BD153" s="63">
        <v>0.97152352333068848</v>
      </c>
    </row>
    <row r="154" spans="1:56" x14ac:dyDescent="0.25">
      <c r="A154" s="47">
        <v>41671</v>
      </c>
      <c r="B154" s="48">
        <v>59</v>
      </c>
      <c r="C154" s="49">
        <v>377</v>
      </c>
      <c r="D154" s="50">
        <v>3.7668609619140625</v>
      </c>
      <c r="E154" s="49">
        <v>141</v>
      </c>
      <c r="F154" s="49">
        <v>88</v>
      </c>
      <c r="G154" s="49">
        <v>116</v>
      </c>
      <c r="H154" s="51">
        <v>12263922</v>
      </c>
      <c r="I154" s="52">
        <v>207863.08474576272</v>
      </c>
      <c r="J154" s="53">
        <v>159000</v>
      </c>
      <c r="K154" s="54">
        <v>91.118644714355469</v>
      </c>
      <c r="L154" s="54">
        <v>65</v>
      </c>
      <c r="M154" s="55">
        <v>0.96193104982376099</v>
      </c>
      <c r="N154" s="55">
        <v>0.97855681180953979</v>
      </c>
      <c r="O154" s="55">
        <v>0.93150055408477783</v>
      </c>
      <c r="P154" s="56">
        <v>0.95252788066864014</v>
      </c>
      <c r="Q154" s="52">
        <v>224969.17866666667</v>
      </c>
      <c r="R154" s="53">
        <v>157900</v>
      </c>
      <c r="S154" s="54">
        <v>110.70557403564453</v>
      </c>
      <c r="T154" s="54">
        <v>69</v>
      </c>
      <c r="U154" s="55">
        <v>0.98563694953918457</v>
      </c>
      <c r="V154" s="56">
        <v>1</v>
      </c>
      <c r="W154" s="53">
        <v>190881.55319148937</v>
      </c>
      <c r="X154" s="53">
        <v>155000</v>
      </c>
      <c r="Y154" s="52">
        <v>181789.20454545456</v>
      </c>
      <c r="Z154" s="53">
        <v>159700</v>
      </c>
      <c r="AA154" s="54">
        <v>85.886360168457031</v>
      </c>
      <c r="AB154" s="54">
        <v>37.5</v>
      </c>
      <c r="AC154" s="55">
        <v>0.95598632097244263</v>
      </c>
      <c r="AD154" s="56">
        <v>0.9647834300994873</v>
      </c>
      <c r="AE154" s="52">
        <v>196517.7672413793</v>
      </c>
      <c r="AF154" s="53">
        <v>161250</v>
      </c>
      <c r="AG154" s="54">
        <v>100.05172729492188</v>
      </c>
      <c r="AH154" s="54">
        <v>66</v>
      </c>
      <c r="AI154" s="55">
        <v>0.97507309913635254</v>
      </c>
      <c r="AJ154" s="56">
        <v>1</v>
      </c>
      <c r="AK154" s="57">
        <v>111</v>
      </c>
      <c r="AL154" s="58">
        <v>21325797</v>
      </c>
      <c r="AM154" s="59">
        <v>261</v>
      </c>
      <c r="AN154" s="60">
        <v>159</v>
      </c>
      <c r="AO154" s="61">
        <v>192124.29729729731</v>
      </c>
      <c r="AP154" s="58">
        <v>156000</v>
      </c>
      <c r="AQ154" s="59">
        <v>86.972976684570313</v>
      </c>
      <c r="AR154" s="59">
        <v>72</v>
      </c>
      <c r="AS154" s="62">
        <v>0.95645272731781006</v>
      </c>
      <c r="AT154" s="62">
        <v>0.97551017999649048</v>
      </c>
      <c r="AU154" s="62">
        <v>0.92477428913116455</v>
      </c>
      <c r="AV154" s="63">
        <v>0.94545453786849976</v>
      </c>
      <c r="AW154" s="58">
        <v>194762.54440154441</v>
      </c>
      <c r="AX154" s="58">
        <v>158900</v>
      </c>
      <c r="AY154" s="61">
        <v>201562.5786163522</v>
      </c>
      <c r="AZ154" s="58">
        <v>164900</v>
      </c>
      <c r="BA154" s="59">
        <v>95.867927551269531</v>
      </c>
      <c r="BB154" s="59">
        <v>61</v>
      </c>
      <c r="BC154" s="62">
        <v>0.94688689708709717</v>
      </c>
      <c r="BD154" s="63">
        <v>0.96239644289016724</v>
      </c>
    </row>
    <row r="155" spans="1:56" x14ac:dyDescent="0.25">
      <c r="A155" s="47">
        <v>41640</v>
      </c>
      <c r="B155" s="48">
        <v>52</v>
      </c>
      <c r="C155" s="49">
        <v>366</v>
      </c>
      <c r="D155" s="50">
        <v>3.6938602924346924</v>
      </c>
      <c r="E155" s="49">
        <v>120</v>
      </c>
      <c r="F155" s="49">
        <v>71</v>
      </c>
      <c r="G155" s="49">
        <v>86</v>
      </c>
      <c r="H155" s="51">
        <v>9061875</v>
      </c>
      <c r="I155" s="52">
        <v>174266.82692307694</v>
      </c>
      <c r="J155" s="53">
        <v>147000</v>
      </c>
      <c r="K155" s="54">
        <v>82.269233703613281</v>
      </c>
      <c r="L155" s="54">
        <v>78.5</v>
      </c>
      <c r="M155" s="55">
        <v>0.95023691654205322</v>
      </c>
      <c r="N155" s="55">
        <v>0.9721297025680542</v>
      </c>
      <c r="O155" s="55">
        <v>0.91714251041412354</v>
      </c>
      <c r="P155" s="56">
        <v>0.93618464469909668</v>
      </c>
      <c r="Q155" s="52">
        <v>215066.97527472526</v>
      </c>
      <c r="R155" s="53">
        <v>154950</v>
      </c>
      <c r="S155" s="54">
        <v>119.45082092285156</v>
      </c>
      <c r="T155" s="54">
        <v>92</v>
      </c>
      <c r="U155" s="55">
        <v>0.97833091020584106</v>
      </c>
      <c r="V155" s="56">
        <v>1</v>
      </c>
      <c r="W155" s="53">
        <v>199400</v>
      </c>
      <c r="X155" s="53">
        <v>158900</v>
      </c>
      <c r="Y155" s="52">
        <v>226070.42253521126</v>
      </c>
      <c r="Z155" s="53">
        <v>169900</v>
      </c>
      <c r="AA155" s="54">
        <v>108.23943328857422</v>
      </c>
      <c r="AB155" s="54">
        <v>83</v>
      </c>
      <c r="AC155" s="55">
        <v>0.93560880422592163</v>
      </c>
      <c r="AD155" s="56">
        <v>0.95252788066864014</v>
      </c>
      <c r="AE155" s="52">
        <v>218040.46511627908</v>
      </c>
      <c r="AF155" s="53">
        <v>169900</v>
      </c>
      <c r="AG155" s="54">
        <v>104.10465240478516</v>
      </c>
      <c r="AH155" s="54">
        <v>83</v>
      </c>
      <c r="AI155" s="55">
        <v>0.96088635921478271</v>
      </c>
      <c r="AJ155" s="56">
        <v>1</v>
      </c>
      <c r="AK155" s="57">
        <v>52</v>
      </c>
      <c r="AL155" s="58">
        <v>9061875</v>
      </c>
      <c r="AM155" s="59">
        <v>120</v>
      </c>
      <c r="AN155" s="60">
        <v>71</v>
      </c>
      <c r="AO155" s="61">
        <v>174266.82692307694</v>
      </c>
      <c r="AP155" s="58">
        <v>147000</v>
      </c>
      <c r="AQ155" s="59">
        <v>82.269233703613281</v>
      </c>
      <c r="AR155" s="59">
        <v>78.5</v>
      </c>
      <c r="AS155" s="62">
        <v>0.95023691654205322</v>
      </c>
      <c r="AT155" s="62">
        <v>0.9721297025680542</v>
      </c>
      <c r="AU155" s="62">
        <v>0.91714251041412354</v>
      </c>
      <c r="AV155" s="63">
        <v>0.93618464469909668</v>
      </c>
      <c r="AW155" s="58">
        <v>199400</v>
      </c>
      <c r="AX155" s="58">
        <v>158900</v>
      </c>
      <c r="AY155" s="61">
        <v>226070.42253521126</v>
      </c>
      <c r="AZ155" s="58">
        <v>169900</v>
      </c>
      <c r="BA155" s="59">
        <v>108.23943328857422</v>
      </c>
      <c r="BB155" s="59">
        <v>83</v>
      </c>
      <c r="BC155" s="62">
        <v>0.93560880422592163</v>
      </c>
      <c r="BD155" s="63">
        <v>0.95252788066864014</v>
      </c>
    </row>
    <row r="156" spans="1:56" x14ac:dyDescent="0.25">
      <c r="A156" s="47">
        <v>41609</v>
      </c>
      <c r="B156" s="48">
        <v>68</v>
      </c>
      <c r="C156" s="49">
        <v>357</v>
      </c>
      <c r="D156" s="50">
        <v>3.6490628719329834</v>
      </c>
      <c r="E156" s="49">
        <v>61</v>
      </c>
      <c r="F156" s="49">
        <v>54</v>
      </c>
      <c r="G156" s="49">
        <v>64</v>
      </c>
      <c r="H156" s="51">
        <v>12905542</v>
      </c>
      <c r="I156" s="52">
        <v>189787.38235294117</v>
      </c>
      <c r="J156" s="53">
        <v>161000</v>
      </c>
      <c r="K156" s="54">
        <v>81.176467895507813</v>
      </c>
      <c r="L156" s="54">
        <v>47.5</v>
      </c>
      <c r="M156" s="55">
        <v>0.95679622888565063</v>
      </c>
      <c r="N156" s="55">
        <v>0.97320926189422607</v>
      </c>
      <c r="O156" s="55">
        <v>0.91229373216629028</v>
      </c>
      <c r="P156" s="56">
        <v>0.94323110580444336</v>
      </c>
      <c r="Q156" s="52">
        <v>224154.60224089635</v>
      </c>
      <c r="R156" s="53">
        <v>156500</v>
      </c>
      <c r="S156" s="54">
        <v>133.74510192871094</v>
      </c>
      <c r="T156" s="54">
        <v>100</v>
      </c>
      <c r="U156" s="55">
        <v>0.97468918561935425</v>
      </c>
      <c r="V156" s="56">
        <v>1</v>
      </c>
      <c r="W156" s="53">
        <v>212273.75409836066</v>
      </c>
      <c r="X156" s="53">
        <v>169900</v>
      </c>
      <c r="Y156" s="52">
        <v>178992.57407407407</v>
      </c>
      <c r="Z156" s="53">
        <v>148450</v>
      </c>
      <c r="AA156" s="54">
        <v>79.629631042480469</v>
      </c>
      <c r="AB156" s="54">
        <v>69</v>
      </c>
      <c r="AC156" s="55">
        <v>0.92330610752105713</v>
      </c>
      <c r="AD156" s="56">
        <v>0.94621169567108154</v>
      </c>
      <c r="AE156" s="52">
        <v>187286.109375</v>
      </c>
      <c r="AF156" s="53">
        <v>165500</v>
      </c>
      <c r="AG156" s="54">
        <v>82.59375</v>
      </c>
      <c r="AH156" s="54">
        <v>75</v>
      </c>
      <c r="AI156" s="55">
        <v>0.95581585168838501</v>
      </c>
      <c r="AJ156" s="56">
        <v>1</v>
      </c>
      <c r="AK156" s="57">
        <v>1174</v>
      </c>
      <c r="AL156" s="58">
        <v>226172715</v>
      </c>
      <c r="AM156" s="59">
        <v>1824</v>
      </c>
      <c r="AN156" s="60">
        <v>1184</v>
      </c>
      <c r="AO156" s="61">
        <v>192651.37563884156</v>
      </c>
      <c r="AP156" s="58">
        <v>164000</v>
      </c>
      <c r="AQ156" s="59">
        <v>74.521293640136719</v>
      </c>
      <c r="AR156" s="59">
        <v>41.5</v>
      </c>
      <c r="AS156" s="62">
        <v>0.96846592426300049</v>
      </c>
      <c r="AT156" s="62">
        <v>0.9779542088508606</v>
      </c>
      <c r="AU156" s="62">
        <v>0.94553321599960327</v>
      </c>
      <c r="AV156" s="63">
        <v>0.96622544527053833</v>
      </c>
      <c r="AW156" s="58">
        <v>201875.24368825468</v>
      </c>
      <c r="AX156" s="58">
        <v>162500</v>
      </c>
      <c r="AY156" s="61">
        <v>198345.54437869822</v>
      </c>
      <c r="AZ156" s="58">
        <v>165900</v>
      </c>
      <c r="BA156" s="59">
        <v>73.55743408203125</v>
      </c>
      <c r="BB156" s="59">
        <v>41</v>
      </c>
      <c r="BC156" s="62">
        <v>0.94478237628936768</v>
      </c>
      <c r="BD156" s="63">
        <v>0.96609711647033691</v>
      </c>
    </row>
    <row r="157" spans="1:56" x14ac:dyDescent="0.25">
      <c r="A157" s="47">
        <v>41579</v>
      </c>
      <c r="B157" s="48">
        <v>62</v>
      </c>
      <c r="C157" s="49">
        <v>443</v>
      </c>
      <c r="D157" s="50">
        <v>4.528109073638916</v>
      </c>
      <c r="E157" s="49">
        <v>81</v>
      </c>
      <c r="F157" s="49">
        <v>66</v>
      </c>
      <c r="G157" s="49">
        <v>88</v>
      </c>
      <c r="H157" s="51">
        <v>13277910</v>
      </c>
      <c r="I157" s="52">
        <v>214159.83870967742</v>
      </c>
      <c r="J157" s="53">
        <v>180000</v>
      </c>
      <c r="K157" s="54">
        <v>74.548385620117188</v>
      </c>
      <c r="L157" s="54">
        <v>49.5</v>
      </c>
      <c r="M157" s="55">
        <v>0.96378475427627563</v>
      </c>
      <c r="N157" s="55">
        <v>0.97548776865005493</v>
      </c>
      <c r="O157" s="55">
        <v>0.93099331855773926</v>
      </c>
      <c r="P157" s="56">
        <v>0.95847749710083008</v>
      </c>
      <c r="Q157" s="52">
        <v>213021.36117381489</v>
      </c>
      <c r="R157" s="53">
        <v>154900</v>
      </c>
      <c r="S157" s="54">
        <v>128.61399841308594</v>
      </c>
      <c r="T157" s="54">
        <v>95</v>
      </c>
      <c r="U157" s="55">
        <v>0.97358143329620361</v>
      </c>
      <c r="V157" s="56">
        <v>1</v>
      </c>
      <c r="W157" s="53">
        <v>177959.87654320989</v>
      </c>
      <c r="X157" s="53">
        <v>144900</v>
      </c>
      <c r="Y157" s="52">
        <v>216222.87878787878</v>
      </c>
      <c r="Z157" s="53">
        <v>168700</v>
      </c>
      <c r="AA157" s="54">
        <v>89.6212158203125</v>
      </c>
      <c r="AB157" s="54">
        <v>65</v>
      </c>
      <c r="AC157" s="55">
        <v>0.92028939723968506</v>
      </c>
      <c r="AD157" s="56">
        <v>0.94317793846130371</v>
      </c>
      <c r="AE157" s="52">
        <v>200671.36363636365</v>
      </c>
      <c r="AF157" s="53">
        <v>173700</v>
      </c>
      <c r="AG157" s="54">
        <v>83.25</v>
      </c>
      <c r="AH157" s="54">
        <v>68.5</v>
      </c>
      <c r="AI157" s="55">
        <v>0.9435126781463623</v>
      </c>
      <c r="AJ157" s="56">
        <v>0.97255289554595947</v>
      </c>
      <c r="AK157" s="57">
        <v>1106</v>
      </c>
      <c r="AL157" s="58">
        <v>213267173</v>
      </c>
      <c r="AM157" s="59">
        <v>1763</v>
      </c>
      <c r="AN157" s="60">
        <v>1130</v>
      </c>
      <c r="AO157" s="61">
        <v>192827.46202531646</v>
      </c>
      <c r="AP157" s="58">
        <v>164250</v>
      </c>
      <c r="AQ157" s="59">
        <v>74.112113952636719</v>
      </c>
      <c r="AR157" s="59">
        <v>41</v>
      </c>
      <c r="AS157" s="62">
        <v>0.9691847562789917</v>
      </c>
      <c r="AT157" s="62">
        <v>0.97822880744934082</v>
      </c>
      <c r="AU157" s="62">
        <v>0.94758057594299316</v>
      </c>
      <c r="AV157" s="63">
        <v>0.96734535694122314</v>
      </c>
      <c r="AW157" s="58">
        <v>201515.04542873366</v>
      </c>
      <c r="AX157" s="58">
        <v>162500</v>
      </c>
      <c r="AY157" s="61">
        <v>199271.19574844994</v>
      </c>
      <c r="AZ157" s="58">
        <v>167500</v>
      </c>
      <c r="BA157" s="59">
        <v>73.267257690429688</v>
      </c>
      <c r="BB157" s="59">
        <v>40</v>
      </c>
      <c r="BC157" s="62">
        <v>0.94581049680709839</v>
      </c>
      <c r="BD157" s="63">
        <v>0.9673115611076355</v>
      </c>
    </row>
    <row r="158" spans="1:56" x14ac:dyDescent="0.25">
      <c r="A158" s="47">
        <v>41548</v>
      </c>
      <c r="B158" s="48">
        <v>85</v>
      </c>
      <c r="C158" s="49">
        <v>505</v>
      </c>
      <c r="D158" s="50">
        <v>5.2106623649597168</v>
      </c>
      <c r="E158" s="49">
        <v>120</v>
      </c>
      <c r="F158" s="49">
        <v>60</v>
      </c>
      <c r="G158" s="49">
        <v>82</v>
      </c>
      <c r="H158" s="51">
        <v>15114085</v>
      </c>
      <c r="I158" s="52">
        <v>177812.76470588235</v>
      </c>
      <c r="J158" s="53">
        <v>153000</v>
      </c>
      <c r="K158" s="54">
        <v>52.529411315917969</v>
      </c>
      <c r="L158" s="54">
        <v>40</v>
      </c>
      <c r="M158" s="55">
        <v>0.96077603101730347</v>
      </c>
      <c r="N158" s="55">
        <v>0.97615301609039307</v>
      </c>
      <c r="O158" s="55">
        <v>0.92834842205047607</v>
      </c>
      <c r="P158" s="56">
        <v>0.96452945470809937</v>
      </c>
      <c r="Q158" s="52">
        <v>216115.92277227723</v>
      </c>
      <c r="R158" s="53">
        <v>157900</v>
      </c>
      <c r="S158" s="54">
        <v>115.66534423828125</v>
      </c>
      <c r="T158" s="54">
        <v>80</v>
      </c>
      <c r="U158" s="55">
        <v>0.96901851892471313</v>
      </c>
      <c r="V158" s="56">
        <v>1</v>
      </c>
      <c r="W158" s="53">
        <v>206546.24166666667</v>
      </c>
      <c r="X158" s="53">
        <v>166200</v>
      </c>
      <c r="Y158" s="52">
        <v>208487.96610169491</v>
      </c>
      <c r="Z158" s="53">
        <v>194900</v>
      </c>
      <c r="AA158" s="54">
        <v>70.216667175292969</v>
      </c>
      <c r="AB158" s="54">
        <v>52</v>
      </c>
      <c r="AC158" s="55">
        <v>0.91943275928497314</v>
      </c>
      <c r="AD158" s="56">
        <v>0.9555930495262146</v>
      </c>
      <c r="AE158" s="52">
        <v>209450.24691358025</v>
      </c>
      <c r="AF158" s="53">
        <v>179900</v>
      </c>
      <c r="AG158" s="54">
        <v>67.585365295410156</v>
      </c>
      <c r="AH158" s="54">
        <v>52</v>
      </c>
      <c r="AI158" s="55">
        <v>0.96186065673828125</v>
      </c>
      <c r="AJ158" s="56">
        <v>1</v>
      </c>
      <c r="AK158" s="57">
        <v>1044</v>
      </c>
      <c r="AL158" s="58">
        <v>199989263</v>
      </c>
      <c r="AM158" s="59">
        <v>1682</v>
      </c>
      <c r="AN158" s="60">
        <v>1064</v>
      </c>
      <c r="AO158" s="61">
        <v>191560.59674329503</v>
      </c>
      <c r="AP158" s="58">
        <v>163950</v>
      </c>
      <c r="AQ158" s="59">
        <v>74.086204528808594</v>
      </c>
      <c r="AR158" s="59">
        <v>40</v>
      </c>
      <c r="AS158" s="62">
        <v>0.96950054168701172</v>
      </c>
      <c r="AT158" s="62">
        <v>0.97868639230728149</v>
      </c>
      <c r="AU158" s="62">
        <v>0.94855070114135742</v>
      </c>
      <c r="AV158" s="63">
        <v>0.96774190664291382</v>
      </c>
      <c r="AW158" s="58">
        <v>202650.74107142858</v>
      </c>
      <c r="AX158" s="58">
        <v>164200</v>
      </c>
      <c r="AY158" s="61">
        <v>198218.69238005645</v>
      </c>
      <c r="AZ158" s="58">
        <v>167500</v>
      </c>
      <c r="BA158" s="59">
        <v>72.252822875976563</v>
      </c>
      <c r="BB158" s="59">
        <v>39</v>
      </c>
      <c r="BC158" s="62">
        <v>0.94739657640457153</v>
      </c>
      <c r="BD158" s="63">
        <v>0.96799361705780029</v>
      </c>
    </row>
    <row r="159" spans="1:56" x14ac:dyDescent="0.25">
      <c r="A159" s="47">
        <v>41518</v>
      </c>
      <c r="B159" s="48">
        <v>77</v>
      </c>
      <c r="C159" s="49">
        <v>517</v>
      </c>
      <c r="D159" s="50">
        <v>5.4278216361999512</v>
      </c>
      <c r="E159" s="49">
        <v>133</v>
      </c>
      <c r="F159" s="49">
        <v>66</v>
      </c>
      <c r="G159" s="49">
        <v>115</v>
      </c>
      <c r="H159" s="51">
        <v>15324699</v>
      </c>
      <c r="I159" s="52">
        <v>199022.06493506493</v>
      </c>
      <c r="J159" s="53">
        <v>165100</v>
      </c>
      <c r="K159" s="54">
        <v>54.844154357910156</v>
      </c>
      <c r="L159" s="54">
        <v>35</v>
      </c>
      <c r="M159" s="55">
        <v>0.96580368280410767</v>
      </c>
      <c r="N159" s="55">
        <v>0.9735293984413147</v>
      </c>
      <c r="O159" s="55">
        <v>0.94326037168502808</v>
      </c>
      <c r="P159" s="56">
        <v>0.96774190664291382</v>
      </c>
      <c r="Q159" s="52">
        <v>219707.60541586074</v>
      </c>
      <c r="R159" s="53">
        <v>156500</v>
      </c>
      <c r="S159" s="54">
        <v>108.26885986328125</v>
      </c>
      <c r="T159" s="54">
        <v>71</v>
      </c>
      <c r="U159" s="55">
        <v>0.97148990631103516</v>
      </c>
      <c r="V159" s="56">
        <v>1</v>
      </c>
      <c r="W159" s="53">
        <v>190603.43181818182</v>
      </c>
      <c r="X159" s="53">
        <v>155865.5</v>
      </c>
      <c r="Y159" s="52">
        <v>216636.36363636365</v>
      </c>
      <c r="Z159" s="53">
        <v>171450</v>
      </c>
      <c r="AA159" s="54">
        <v>57.909091949462891</v>
      </c>
      <c r="AB159" s="54">
        <v>33.5</v>
      </c>
      <c r="AC159" s="55">
        <v>0.92555922269821167</v>
      </c>
      <c r="AD159" s="56">
        <v>0.95536667108535767</v>
      </c>
      <c r="AE159" s="52">
        <v>196982.4347826087</v>
      </c>
      <c r="AF159" s="53">
        <v>164900</v>
      </c>
      <c r="AG159" s="54">
        <v>59.765216827392578</v>
      </c>
      <c r="AH159" s="54">
        <v>48</v>
      </c>
      <c r="AI159" s="55">
        <v>0.96520072221755981</v>
      </c>
      <c r="AJ159" s="56">
        <v>1</v>
      </c>
      <c r="AK159" s="57">
        <v>959</v>
      </c>
      <c r="AL159" s="58">
        <v>184875178</v>
      </c>
      <c r="AM159" s="59">
        <v>1562</v>
      </c>
      <c r="AN159" s="60">
        <v>1004</v>
      </c>
      <c r="AO159" s="61">
        <v>192779.1220020855</v>
      </c>
      <c r="AP159" s="58">
        <v>164900</v>
      </c>
      <c r="AQ159" s="59">
        <v>75.996871948242188</v>
      </c>
      <c r="AR159" s="59">
        <v>40</v>
      </c>
      <c r="AS159" s="62">
        <v>0.970264732837677</v>
      </c>
      <c r="AT159" s="62">
        <v>0.97873669862747192</v>
      </c>
      <c r="AU159" s="62">
        <v>0.95032024383544922</v>
      </c>
      <c r="AV159" s="63">
        <v>0.96799999475479126</v>
      </c>
      <c r="AW159" s="58">
        <v>202351.08717948719</v>
      </c>
      <c r="AX159" s="58">
        <v>162950</v>
      </c>
      <c r="AY159" s="61">
        <v>197615.21912350599</v>
      </c>
      <c r="AZ159" s="58">
        <v>165900</v>
      </c>
      <c r="BA159" s="59">
        <v>72.374504089355469</v>
      </c>
      <c r="BB159" s="59">
        <v>38</v>
      </c>
      <c r="BC159" s="62">
        <v>0.94904148578643799</v>
      </c>
      <c r="BD159" s="63">
        <v>0.96810507774353027</v>
      </c>
    </row>
    <row r="160" spans="1:56" x14ac:dyDescent="0.25">
      <c r="A160" s="47">
        <v>41487</v>
      </c>
      <c r="B160" s="48">
        <v>129</v>
      </c>
      <c r="C160" s="49">
        <v>513</v>
      </c>
      <c r="D160" s="50">
        <v>5.3623695373535156</v>
      </c>
      <c r="E160" s="49">
        <v>164</v>
      </c>
      <c r="F160" s="49">
        <v>99</v>
      </c>
      <c r="G160" s="49">
        <v>120</v>
      </c>
      <c r="H160" s="51">
        <v>26300048</v>
      </c>
      <c r="I160" s="52">
        <v>203876.34108527133</v>
      </c>
      <c r="J160" s="53">
        <v>174900</v>
      </c>
      <c r="K160" s="54">
        <v>71.193801879882813</v>
      </c>
      <c r="L160" s="54">
        <v>42</v>
      </c>
      <c r="M160" s="55">
        <v>0.96790957450866699</v>
      </c>
      <c r="N160" s="55">
        <v>0.9771573543548584</v>
      </c>
      <c r="O160" s="55">
        <v>0.9484483003616333</v>
      </c>
      <c r="P160" s="56">
        <v>0.96885812282562256</v>
      </c>
      <c r="Q160" s="52">
        <v>227991.177734375</v>
      </c>
      <c r="R160" s="53">
        <v>160000</v>
      </c>
      <c r="S160" s="54">
        <v>105.58869171142578</v>
      </c>
      <c r="T160" s="54">
        <v>68</v>
      </c>
      <c r="U160" s="55">
        <v>0.97421377897262573</v>
      </c>
      <c r="V160" s="56">
        <v>1</v>
      </c>
      <c r="W160" s="53">
        <v>179537.73006134969</v>
      </c>
      <c r="X160" s="53">
        <v>160000</v>
      </c>
      <c r="Y160" s="52">
        <v>214053.52525252526</v>
      </c>
      <c r="Z160" s="53">
        <v>169900</v>
      </c>
      <c r="AA160" s="54">
        <v>53.373737335205078</v>
      </c>
      <c r="AB160" s="54">
        <v>38</v>
      </c>
      <c r="AC160" s="55">
        <v>0.94370186328887939</v>
      </c>
      <c r="AD160" s="56">
        <v>0.96798717975616455</v>
      </c>
      <c r="AE160" s="52">
        <v>194354.83333333334</v>
      </c>
      <c r="AF160" s="53">
        <v>159900</v>
      </c>
      <c r="AG160" s="54">
        <v>62.283332824707031</v>
      </c>
      <c r="AH160" s="54">
        <v>46</v>
      </c>
      <c r="AI160" s="55">
        <v>0.97340273857116699</v>
      </c>
      <c r="AJ160" s="56">
        <v>1</v>
      </c>
      <c r="AK160" s="57">
        <v>882</v>
      </c>
      <c r="AL160" s="58">
        <v>169550479</v>
      </c>
      <c r="AM160" s="59">
        <v>1429</v>
      </c>
      <c r="AN160" s="60">
        <v>938</v>
      </c>
      <c r="AO160" s="61">
        <v>192234.10317460317</v>
      </c>
      <c r="AP160" s="58">
        <v>164700</v>
      </c>
      <c r="AQ160" s="59">
        <v>77.843536376953125</v>
      </c>
      <c r="AR160" s="59">
        <v>41</v>
      </c>
      <c r="AS160" s="62">
        <v>0.9706541895866394</v>
      </c>
      <c r="AT160" s="62">
        <v>0.97912228107452393</v>
      </c>
      <c r="AU160" s="62">
        <v>0.95093661546707153</v>
      </c>
      <c r="AV160" s="63">
        <v>0.96801161766052246</v>
      </c>
      <c r="AW160" s="58">
        <v>203437.00490196078</v>
      </c>
      <c r="AX160" s="58">
        <v>164700</v>
      </c>
      <c r="AY160" s="61">
        <v>196276.84434968018</v>
      </c>
      <c r="AZ160" s="58">
        <v>165450</v>
      </c>
      <c r="BA160" s="59">
        <v>73.392326354980469</v>
      </c>
      <c r="BB160" s="59">
        <v>38.5</v>
      </c>
      <c r="BC160" s="62">
        <v>0.95069551467895508</v>
      </c>
      <c r="BD160" s="63">
        <v>0.96885812282562256</v>
      </c>
    </row>
    <row r="161" spans="1:56" x14ac:dyDescent="0.25">
      <c r="A161" s="47">
        <v>41456</v>
      </c>
      <c r="B161" s="48">
        <v>162</v>
      </c>
      <c r="C161" s="49">
        <v>515</v>
      </c>
      <c r="D161" s="50">
        <v>5.5475759506225586</v>
      </c>
      <c r="E161" s="49">
        <v>171</v>
      </c>
      <c r="F161" s="49">
        <v>113</v>
      </c>
      <c r="G161" s="49">
        <v>147</v>
      </c>
      <c r="H161" s="51">
        <v>30779056</v>
      </c>
      <c r="I161" s="52">
        <v>189994.17283950618</v>
      </c>
      <c r="J161" s="53">
        <v>165500</v>
      </c>
      <c r="K161" s="54">
        <v>55.345680236816406</v>
      </c>
      <c r="L161" s="54">
        <v>25.5</v>
      </c>
      <c r="M161" s="55">
        <v>0.97153884172439575</v>
      </c>
      <c r="N161" s="55">
        <v>0.98216581344604492</v>
      </c>
      <c r="O161" s="55">
        <v>0.95903974771499634</v>
      </c>
      <c r="P161" s="56">
        <v>0.97459429502487183</v>
      </c>
      <c r="Q161" s="52">
        <v>234715.79805825243</v>
      </c>
      <c r="R161" s="53">
        <v>162900</v>
      </c>
      <c r="S161" s="54">
        <v>106.77475738525391</v>
      </c>
      <c r="T161" s="54">
        <v>62</v>
      </c>
      <c r="U161" s="55">
        <v>0.97725600004196167</v>
      </c>
      <c r="V161" s="56">
        <v>1</v>
      </c>
      <c r="W161" s="53">
        <v>194485.54970760233</v>
      </c>
      <c r="X161" s="53">
        <v>149000</v>
      </c>
      <c r="Y161" s="52">
        <v>192431.41592920353</v>
      </c>
      <c r="Z161" s="53">
        <v>167000</v>
      </c>
      <c r="AA161" s="54">
        <v>66.06195068359375</v>
      </c>
      <c r="AB161" s="54">
        <v>42</v>
      </c>
      <c r="AC161" s="55">
        <v>0.94906008243560791</v>
      </c>
      <c r="AD161" s="56">
        <v>0.96833646297454834</v>
      </c>
      <c r="AE161" s="52">
        <v>197797.27891156462</v>
      </c>
      <c r="AF161" s="53">
        <v>170000</v>
      </c>
      <c r="AG161" s="54">
        <v>76.006805419921875</v>
      </c>
      <c r="AH161" s="54">
        <v>46</v>
      </c>
      <c r="AI161" s="55">
        <v>0.97422844171524048</v>
      </c>
      <c r="AJ161" s="56">
        <v>1</v>
      </c>
      <c r="AK161" s="57">
        <v>753</v>
      </c>
      <c r="AL161" s="58">
        <v>143250431</v>
      </c>
      <c r="AM161" s="59">
        <v>1265</v>
      </c>
      <c r="AN161" s="60">
        <v>839</v>
      </c>
      <c r="AO161" s="61">
        <v>190239.61620185923</v>
      </c>
      <c r="AP161" s="58">
        <v>162900</v>
      </c>
      <c r="AQ161" s="59">
        <v>78.982734680175781</v>
      </c>
      <c r="AR161" s="59">
        <v>40</v>
      </c>
      <c r="AS161" s="62">
        <v>0.97112441062927246</v>
      </c>
      <c r="AT161" s="62">
        <v>0.97938144207000732</v>
      </c>
      <c r="AU161" s="62">
        <v>0.95136284828186035</v>
      </c>
      <c r="AV161" s="63">
        <v>0.96799999475479126</v>
      </c>
      <c r="AW161" s="58">
        <v>206516.51620553361</v>
      </c>
      <c r="AX161" s="58">
        <v>164900</v>
      </c>
      <c r="AY161" s="61">
        <v>194179.23837902266</v>
      </c>
      <c r="AZ161" s="58">
        <v>165000</v>
      </c>
      <c r="BA161" s="59">
        <v>75.754470825195313</v>
      </c>
      <c r="BB161" s="59">
        <v>39</v>
      </c>
      <c r="BC161" s="62">
        <v>0.95152175426483154</v>
      </c>
      <c r="BD161" s="63">
        <v>0.96903342008590698</v>
      </c>
    </row>
    <row r="162" spans="1:56" x14ac:dyDescent="0.25">
      <c r="A162" s="47">
        <v>41426</v>
      </c>
      <c r="B162" s="48">
        <v>162</v>
      </c>
      <c r="C162" s="49">
        <v>529</v>
      </c>
      <c r="D162" s="50">
        <v>5.8614959716796875</v>
      </c>
      <c r="E162" s="49">
        <v>195</v>
      </c>
      <c r="F162" s="49">
        <v>104</v>
      </c>
      <c r="G162" s="49">
        <v>208</v>
      </c>
      <c r="H162" s="51">
        <v>31620850</v>
      </c>
      <c r="I162" s="52">
        <v>195190.43209876542</v>
      </c>
      <c r="J162" s="53">
        <v>159950</v>
      </c>
      <c r="K162" s="54">
        <v>68.401237487792969</v>
      </c>
      <c r="L162" s="54">
        <v>32</v>
      </c>
      <c r="M162" s="55">
        <v>0.98151803016662598</v>
      </c>
      <c r="N162" s="55">
        <v>0.98416817188262939</v>
      </c>
      <c r="O162" s="55">
        <v>0.96953660249710083</v>
      </c>
      <c r="P162" s="56">
        <v>0.9762914776802063</v>
      </c>
      <c r="Q162" s="52">
        <v>231702.54820415878</v>
      </c>
      <c r="R162" s="53">
        <v>169500</v>
      </c>
      <c r="S162" s="54">
        <v>105.28166198730469</v>
      </c>
      <c r="T162" s="54">
        <v>61</v>
      </c>
      <c r="U162" s="55">
        <v>0.97918277978897095</v>
      </c>
      <c r="V162" s="56">
        <v>1</v>
      </c>
      <c r="W162" s="53">
        <v>200505.99487179486</v>
      </c>
      <c r="X162" s="53">
        <v>159000</v>
      </c>
      <c r="Y162" s="52">
        <v>200591.53846153847</v>
      </c>
      <c r="Z162" s="53">
        <v>172400</v>
      </c>
      <c r="AA162" s="54">
        <v>64.769233703613281</v>
      </c>
      <c r="AB162" s="54">
        <v>40</v>
      </c>
      <c r="AC162" s="55">
        <v>0.95204311609268188</v>
      </c>
      <c r="AD162" s="56">
        <v>0.96881073713302612</v>
      </c>
      <c r="AE162" s="52">
        <v>195927.74038461538</v>
      </c>
      <c r="AF162" s="53">
        <v>171400</v>
      </c>
      <c r="AG162" s="54">
        <v>62.086540222167969</v>
      </c>
      <c r="AH162" s="54">
        <v>32</v>
      </c>
      <c r="AI162" s="55">
        <v>0.98330628871917725</v>
      </c>
      <c r="AJ162" s="56">
        <v>1</v>
      </c>
      <c r="AK162" s="57">
        <v>591</v>
      </c>
      <c r="AL162" s="58">
        <v>112471375</v>
      </c>
      <c r="AM162" s="59">
        <v>1094</v>
      </c>
      <c r="AN162" s="60">
        <v>726</v>
      </c>
      <c r="AO162" s="61">
        <v>190306.8950930626</v>
      </c>
      <c r="AP162" s="58">
        <v>161000</v>
      </c>
      <c r="AQ162" s="59">
        <v>85.461929321289063</v>
      </c>
      <c r="AR162" s="59">
        <v>45</v>
      </c>
      <c r="AS162" s="62">
        <v>0.97101080417633057</v>
      </c>
      <c r="AT162" s="62">
        <v>0.9790794849395752</v>
      </c>
      <c r="AU162" s="62">
        <v>0.94925856590270996</v>
      </c>
      <c r="AV162" s="63">
        <v>0.96698898077011108</v>
      </c>
      <c r="AW162" s="58">
        <v>208397.04204753198</v>
      </c>
      <c r="AX162" s="58">
        <v>166450</v>
      </c>
      <c r="AY162" s="61">
        <v>194451.28236914601</v>
      </c>
      <c r="AZ162" s="58">
        <v>165000</v>
      </c>
      <c r="BA162" s="59">
        <v>77.263084411621094</v>
      </c>
      <c r="BB162" s="59">
        <v>38</v>
      </c>
      <c r="BC162" s="62">
        <v>0.95190149545669556</v>
      </c>
      <c r="BD162" s="63">
        <v>0.96917146444320679</v>
      </c>
    </row>
    <row r="163" spans="1:56" x14ac:dyDescent="0.25">
      <c r="A163" s="47">
        <v>41395</v>
      </c>
      <c r="B163" s="48">
        <v>152</v>
      </c>
      <c r="C163" s="49">
        <v>495</v>
      </c>
      <c r="D163" s="50">
        <v>5.5050973892211914</v>
      </c>
      <c r="E163" s="49">
        <v>183</v>
      </c>
      <c r="F163" s="49">
        <v>156</v>
      </c>
      <c r="G163" s="49">
        <v>260</v>
      </c>
      <c r="H163" s="51">
        <v>28106852</v>
      </c>
      <c r="I163" s="52">
        <v>184913.5</v>
      </c>
      <c r="J163" s="53">
        <v>159500</v>
      </c>
      <c r="K163" s="54">
        <v>93.546051025390625</v>
      </c>
      <c r="L163" s="54">
        <v>41.5</v>
      </c>
      <c r="M163" s="55">
        <v>0.96600747108459473</v>
      </c>
      <c r="N163" s="55">
        <v>0.97543716430664063</v>
      </c>
      <c r="O163" s="55">
        <v>0.94562000036239624</v>
      </c>
      <c r="P163" s="56">
        <v>0.9655228853225708</v>
      </c>
      <c r="Q163" s="52">
        <v>237873.58181818182</v>
      </c>
      <c r="R163" s="53">
        <v>169900</v>
      </c>
      <c r="S163" s="54">
        <v>114.37777709960938</v>
      </c>
      <c r="T163" s="54">
        <v>61</v>
      </c>
      <c r="U163" s="55">
        <v>0.98422491550445557</v>
      </c>
      <c r="V163" s="56">
        <v>1</v>
      </c>
      <c r="W163" s="53">
        <v>215740.62841530054</v>
      </c>
      <c r="X163" s="53">
        <v>165000</v>
      </c>
      <c r="Y163" s="52">
        <v>195111.85897435897</v>
      </c>
      <c r="Z163" s="53">
        <v>168750</v>
      </c>
      <c r="AA163" s="54">
        <v>70.083335876464844</v>
      </c>
      <c r="AB163" s="54">
        <v>30</v>
      </c>
      <c r="AC163" s="55">
        <v>0.96327364444732666</v>
      </c>
      <c r="AD163" s="56">
        <v>0.97818803787231445</v>
      </c>
      <c r="AE163" s="52">
        <v>196411.53846153847</v>
      </c>
      <c r="AF163" s="53">
        <v>169700</v>
      </c>
      <c r="AG163" s="54">
        <v>64.980766296386719</v>
      </c>
      <c r="AH163" s="54">
        <v>32</v>
      </c>
      <c r="AI163" s="55">
        <v>0.97943425178527832</v>
      </c>
      <c r="AJ163" s="56">
        <v>1</v>
      </c>
      <c r="AK163" s="57">
        <v>429</v>
      </c>
      <c r="AL163" s="58">
        <v>80850525</v>
      </c>
      <c r="AM163" s="59">
        <v>899</v>
      </c>
      <c r="AN163" s="60">
        <v>622</v>
      </c>
      <c r="AO163" s="61">
        <v>188462.76223776225</v>
      </c>
      <c r="AP163" s="58">
        <v>161500</v>
      </c>
      <c r="AQ163" s="59">
        <v>91.904426574707031</v>
      </c>
      <c r="AR163" s="59">
        <v>54</v>
      </c>
      <c r="AS163" s="62">
        <v>0.96704304218292236</v>
      </c>
      <c r="AT163" s="62">
        <v>0.97619044780731201</v>
      </c>
      <c r="AU163" s="62">
        <v>0.94160109758377075</v>
      </c>
      <c r="AV163" s="63">
        <v>0.95999997854232788</v>
      </c>
      <c r="AW163" s="58">
        <v>210108.67074527254</v>
      </c>
      <c r="AX163" s="58">
        <v>168000</v>
      </c>
      <c r="AY163" s="61">
        <v>193424.61575562702</v>
      </c>
      <c r="AZ163" s="58">
        <v>164950</v>
      </c>
      <c r="BA163" s="59">
        <v>79.352088928222656</v>
      </c>
      <c r="BB163" s="59">
        <v>37.5</v>
      </c>
      <c r="BC163" s="62">
        <v>0.95187783241271973</v>
      </c>
      <c r="BD163" s="63">
        <v>0.96917146444320679</v>
      </c>
    </row>
    <row r="164" spans="1:56" x14ac:dyDescent="0.25">
      <c r="A164" s="47">
        <v>41365</v>
      </c>
      <c r="B164" s="48">
        <v>105</v>
      </c>
      <c r="C164" s="49">
        <v>509</v>
      </c>
      <c r="D164" s="50">
        <v>5.918604850769043</v>
      </c>
      <c r="E164" s="49">
        <v>237</v>
      </c>
      <c r="F164" s="49">
        <v>179</v>
      </c>
      <c r="G164" s="49">
        <v>255</v>
      </c>
      <c r="H164" s="51">
        <v>19509633</v>
      </c>
      <c r="I164" s="52">
        <v>185806.02857142859</v>
      </c>
      <c r="J164" s="53">
        <v>164900</v>
      </c>
      <c r="K164" s="54">
        <v>85.24761962890625</v>
      </c>
      <c r="L164" s="54">
        <v>47</v>
      </c>
      <c r="M164" s="55">
        <v>0.97672015428543091</v>
      </c>
      <c r="N164" s="55">
        <v>0.98333334922790527</v>
      </c>
      <c r="O164" s="55">
        <v>0.95411598682403564</v>
      </c>
      <c r="P164" s="56">
        <v>0.96737909317016602</v>
      </c>
      <c r="Q164" s="52">
        <v>233591.35363457759</v>
      </c>
      <c r="R164" s="53">
        <v>175000</v>
      </c>
      <c r="S164" s="54">
        <v>111.75834655761719</v>
      </c>
      <c r="T164" s="54">
        <v>56</v>
      </c>
      <c r="U164" s="55">
        <v>0.98659795522689819</v>
      </c>
      <c r="V164" s="56">
        <v>1</v>
      </c>
      <c r="W164" s="53">
        <v>212440.50632911394</v>
      </c>
      <c r="X164" s="53">
        <v>167000</v>
      </c>
      <c r="Y164" s="52">
        <v>185736.87150837987</v>
      </c>
      <c r="Z164" s="53">
        <v>159000</v>
      </c>
      <c r="AA164" s="54">
        <v>71.692733764648438</v>
      </c>
      <c r="AB164" s="54">
        <v>30</v>
      </c>
      <c r="AC164" s="55">
        <v>0.95421969890594482</v>
      </c>
      <c r="AD164" s="56">
        <v>0.97164303064346313</v>
      </c>
      <c r="AE164" s="52">
        <v>188642.37254901961</v>
      </c>
      <c r="AF164" s="53">
        <v>159900</v>
      </c>
      <c r="AG164" s="54">
        <v>85.231369018554688</v>
      </c>
      <c r="AH164" s="54">
        <v>36</v>
      </c>
      <c r="AI164" s="55">
        <v>0.97752529382705688</v>
      </c>
      <c r="AJ164" s="56">
        <v>1</v>
      </c>
      <c r="AK164" s="57">
        <v>277</v>
      </c>
      <c r="AL164" s="58">
        <v>52743673</v>
      </c>
      <c r="AM164" s="59">
        <v>716</v>
      </c>
      <c r="AN164" s="60">
        <v>466</v>
      </c>
      <c r="AO164" s="61">
        <v>190410.37184115523</v>
      </c>
      <c r="AP164" s="58">
        <v>162000</v>
      </c>
      <c r="AQ164" s="59">
        <v>91.003608703613281</v>
      </c>
      <c r="AR164" s="59">
        <v>59</v>
      </c>
      <c r="AS164" s="62">
        <v>0.96761125326156616</v>
      </c>
      <c r="AT164" s="62">
        <v>0.97714287042617798</v>
      </c>
      <c r="AU164" s="62">
        <v>0.9393957257270813</v>
      </c>
      <c r="AV164" s="63">
        <v>0.95961540937423706</v>
      </c>
      <c r="AW164" s="58">
        <v>208669.21787709498</v>
      </c>
      <c r="AX164" s="58">
        <v>169900</v>
      </c>
      <c r="AY164" s="61">
        <v>192859.78755364806</v>
      </c>
      <c r="AZ164" s="58">
        <v>164900</v>
      </c>
      <c r="BA164" s="59">
        <v>82.454933166503906</v>
      </c>
      <c r="BB164" s="59">
        <v>40</v>
      </c>
      <c r="BC164" s="62">
        <v>0.9480629563331604</v>
      </c>
      <c r="BD164" s="63">
        <v>0.96708321571350098</v>
      </c>
    </row>
    <row r="165" spans="1:56" x14ac:dyDescent="0.25">
      <c r="A165" s="47">
        <v>41334</v>
      </c>
      <c r="B165" s="48">
        <v>88</v>
      </c>
      <c r="C165" s="49">
        <v>489</v>
      </c>
      <c r="D165" s="50">
        <v>5.8156590461730957</v>
      </c>
      <c r="E165" s="49">
        <v>195</v>
      </c>
      <c r="F165" s="49">
        <v>133</v>
      </c>
      <c r="G165" s="49">
        <v>169</v>
      </c>
      <c r="H165" s="51">
        <v>16432600</v>
      </c>
      <c r="I165" s="52">
        <v>186734.09090909091</v>
      </c>
      <c r="J165" s="53">
        <v>153400</v>
      </c>
      <c r="K165" s="54">
        <v>78.011360168457031</v>
      </c>
      <c r="L165" s="54">
        <v>43</v>
      </c>
      <c r="M165" s="55">
        <v>0.96407443284988403</v>
      </c>
      <c r="N165" s="55">
        <v>0.97522950172424316</v>
      </c>
      <c r="O165" s="55">
        <v>0.93964177370071411</v>
      </c>
      <c r="P165" s="56">
        <v>0.96708321571350098</v>
      </c>
      <c r="Q165" s="52">
        <v>221658.64008179959</v>
      </c>
      <c r="R165" s="53">
        <v>170000</v>
      </c>
      <c r="S165" s="54">
        <v>122.05521392822266</v>
      </c>
      <c r="T165" s="54">
        <v>60</v>
      </c>
      <c r="U165" s="55">
        <v>0.98583132028579712</v>
      </c>
      <c r="V165" s="56">
        <v>1</v>
      </c>
      <c r="W165" s="53">
        <v>210278.73846153845</v>
      </c>
      <c r="X165" s="53">
        <v>169900</v>
      </c>
      <c r="Y165" s="52">
        <v>194844.25563909774</v>
      </c>
      <c r="Z165" s="53">
        <v>169900</v>
      </c>
      <c r="AA165" s="54">
        <v>86.849624633789063</v>
      </c>
      <c r="AB165" s="54">
        <v>45</v>
      </c>
      <c r="AC165" s="55">
        <v>0.95221370458602905</v>
      </c>
      <c r="AD165" s="56">
        <v>0.96420747041702271</v>
      </c>
      <c r="AE165" s="52">
        <v>194608.79289940829</v>
      </c>
      <c r="AF165" s="53">
        <v>164900</v>
      </c>
      <c r="AG165" s="54">
        <v>92.745559692382813</v>
      </c>
      <c r="AH165" s="54">
        <v>50</v>
      </c>
      <c r="AI165" s="55">
        <v>0.97157424688339233</v>
      </c>
      <c r="AJ165" s="56">
        <v>1</v>
      </c>
      <c r="AK165" s="57">
        <v>172</v>
      </c>
      <c r="AL165" s="58">
        <v>33234040</v>
      </c>
      <c r="AM165" s="59">
        <v>479</v>
      </c>
      <c r="AN165" s="60">
        <v>287</v>
      </c>
      <c r="AO165" s="61">
        <v>193221.16279069768</v>
      </c>
      <c r="AP165" s="58">
        <v>161450</v>
      </c>
      <c r="AQ165" s="59">
        <v>94.517440795898438</v>
      </c>
      <c r="AR165" s="59">
        <v>65</v>
      </c>
      <c r="AS165" s="62">
        <v>0.96205061674118042</v>
      </c>
      <c r="AT165" s="62">
        <v>0.97068941593170166</v>
      </c>
      <c r="AU165" s="62">
        <v>0.93040955066680908</v>
      </c>
      <c r="AV165" s="63">
        <v>0.95320475101470947</v>
      </c>
      <c r="AW165" s="58">
        <v>206803.25678496869</v>
      </c>
      <c r="AX165" s="58">
        <v>169900</v>
      </c>
      <c r="AY165" s="61">
        <v>197302.30313588851</v>
      </c>
      <c r="AZ165" s="58">
        <v>167500</v>
      </c>
      <c r="BA165" s="59">
        <v>89.167243957519531</v>
      </c>
      <c r="BB165" s="59">
        <v>47</v>
      </c>
      <c r="BC165" s="62">
        <v>0.94422304630279541</v>
      </c>
      <c r="BD165" s="63">
        <v>0.96420747041702271</v>
      </c>
    </row>
    <row r="166" spans="1:56" x14ac:dyDescent="0.25">
      <c r="A166" s="47">
        <v>41306</v>
      </c>
      <c r="B166" s="48">
        <v>47</v>
      </c>
      <c r="C166" s="49">
        <v>444</v>
      </c>
      <c r="D166" s="50">
        <v>5.4311928749084473</v>
      </c>
      <c r="E166" s="49">
        <v>144</v>
      </c>
      <c r="F166" s="49">
        <v>95</v>
      </c>
      <c r="G166" s="49">
        <v>139</v>
      </c>
      <c r="H166" s="51">
        <v>8929150</v>
      </c>
      <c r="I166" s="52">
        <v>189981.91489361701</v>
      </c>
      <c r="J166" s="53">
        <v>173250</v>
      </c>
      <c r="K166" s="54">
        <v>117.38298034667969</v>
      </c>
      <c r="L166" s="54">
        <v>81</v>
      </c>
      <c r="M166" s="55">
        <v>0.92810571193695068</v>
      </c>
      <c r="N166" s="55">
        <v>0.95270580053329468</v>
      </c>
      <c r="O166" s="55">
        <v>0.88660508394241333</v>
      </c>
      <c r="P166" s="56">
        <v>0.92405998706817627</v>
      </c>
      <c r="Q166" s="52">
        <v>214095.90090090089</v>
      </c>
      <c r="R166" s="53">
        <v>165000</v>
      </c>
      <c r="S166" s="54">
        <v>135.7049560546875</v>
      </c>
      <c r="T166" s="54">
        <v>87</v>
      </c>
      <c r="U166" s="55">
        <v>0.98183465003967285</v>
      </c>
      <c r="V166" s="56">
        <v>1</v>
      </c>
      <c r="W166" s="53">
        <v>214109.06944444444</v>
      </c>
      <c r="X166" s="53">
        <v>174700</v>
      </c>
      <c r="Y166" s="52">
        <v>194143.42105263157</v>
      </c>
      <c r="Z166" s="53">
        <v>159900</v>
      </c>
      <c r="AA166" s="54">
        <v>89.031578063964844</v>
      </c>
      <c r="AB166" s="54">
        <v>39</v>
      </c>
      <c r="AC166" s="55">
        <v>0.93982774019241333</v>
      </c>
      <c r="AD166" s="56">
        <v>0.96737909317016602</v>
      </c>
      <c r="AE166" s="52">
        <v>203792.98561151078</v>
      </c>
      <c r="AF166" s="53">
        <v>164900</v>
      </c>
      <c r="AG166" s="54">
        <v>92.230216979980469</v>
      </c>
      <c r="AH166" s="54">
        <v>49</v>
      </c>
      <c r="AI166" s="55">
        <v>0.96665096282958984</v>
      </c>
      <c r="AJ166" s="56">
        <v>1</v>
      </c>
      <c r="AK166" s="57">
        <v>84</v>
      </c>
      <c r="AL166" s="58">
        <v>16801440</v>
      </c>
      <c r="AM166" s="59">
        <v>284</v>
      </c>
      <c r="AN166" s="60">
        <v>154</v>
      </c>
      <c r="AO166" s="61">
        <v>200017.14285714287</v>
      </c>
      <c r="AP166" s="58">
        <v>167000</v>
      </c>
      <c r="AQ166" s="59">
        <v>111.80952453613281</v>
      </c>
      <c r="AR166" s="59">
        <v>82</v>
      </c>
      <c r="AS166" s="62">
        <v>0.959930419921875</v>
      </c>
      <c r="AT166" s="62">
        <v>0.96391725540161133</v>
      </c>
      <c r="AU166" s="62">
        <v>0.92073774337768555</v>
      </c>
      <c r="AV166" s="63">
        <v>0.94053852558135986</v>
      </c>
      <c r="AW166" s="58">
        <v>204416.92253521126</v>
      </c>
      <c r="AX166" s="58">
        <v>169900</v>
      </c>
      <c r="AY166" s="61">
        <v>199425.16233766233</v>
      </c>
      <c r="AZ166" s="58">
        <v>164950</v>
      </c>
      <c r="BA166" s="59">
        <v>91.168830871582031</v>
      </c>
      <c r="BB166" s="59">
        <v>51</v>
      </c>
      <c r="BC166" s="62">
        <v>0.93732196092605591</v>
      </c>
      <c r="BD166" s="63">
        <v>0.96489465236663818</v>
      </c>
    </row>
    <row r="167" spans="1:56" x14ac:dyDescent="0.25">
      <c r="A167" s="47">
        <v>41275</v>
      </c>
      <c r="B167" s="48">
        <v>37</v>
      </c>
      <c r="C167" s="49">
        <v>451</v>
      </c>
      <c r="D167" s="50">
        <v>5.5112013816833496</v>
      </c>
      <c r="E167" s="49">
        <v>140</v>
      </c>
      <c r="F167" s="49">
        <v>59</v>
      </c>
      <c r="G167" s="49">
        <v>93</v>
      </c>
      <c r="H167" s="51">
        <v>7872290</v>
      </c>
      <c r="I167" s="52">
        <v>212764.59459459459</v>
      </c>
      <c r="J167" s="53">
        <v>151000</v>
      </c>
      <c r="K167" s="54">
        <v>104.72972869873047</v>
      </c>
      <c r="L167" s="54">
        <v>83</v>
      </c>
      <c r="M167" s="55">
        <v>1.0003564357757568</v>
      </c>
      <c r="N167" s="55">
        <v>0.97788643836975098</v>
      </c>
      <c r="O167" s="55">
        <v>0.96409547328948975</v>
      </c>
      <c r="P167" s="56">
        <v>0.94833332300186157</v>
      </c>
      <c r="Q167" s="52">
        <v>205195.95121951221</v>
      </c>
      <c r="R167" s="53">
        <v>159900</v>
      </c>
      <c r="S167" s="54">
        <v>141.57427978515625</v>
      </c>
      <c r="T167" s="54">
        <v>101</v>
      </c>
      <c r="U167" s="55">
        <v>0.97793364524841309</v>
      </c>
      <c r="V167" s="56">
        <v>1</v>
      </c>
      <c r="W167" s="53">
        <v>194447.85714285713</v>
      </c>
      <c r="X167" s="53">
        <v>162400</v>
      </c>
      <c r="Y167" s="52">
        <v>207929.66101694916</v>
      </c>
      <c r="Z167" s="53">
        <v>169500</v>
      </c>
      <c r="AA167" s="54">
        <v>94.61016845703125</v>
      </c>
      <c r="AB167" s="54">
        <v>57</v>
      </c>
      <c r="AC167" s="55">
        <v>0.93328732252120972</v>
      </c>
      <c r="AD167" s="56">
        <v>0.95370370149612427</v>
      </c>
      <c r="AE167" s="52">
        <v>200222.04301075268</v>
      </c>
      <c r="AF167" s="53">
        <v>167500</v>
      </c>
      <c r="AG167" s="54">
        <v>95.817207336425781</v>
      </c>
      <c r="AH167" s="54">
        <v>71</v>
      </c>
      <c r="AI167" s="55">
        <v>0.95684534311294556</v>
      </c>
      <c r="AJ167" s="56">
        <v>1</v>
      </c>
      <c r="AK167" s="57">
        <v>37</v>
      </c>
      <c r="AL167" s="58">
        <v>7872290</v>
      </c>
      <c r="AM167" s="59">
        <v>140</v>
      </c>
      <c r="AN167" s="60">
        <v>59</v>
      </c>
      <c r="AO167" s="61">
        <v>212764.59459459459</v>
      </c>
      <c r="AP167" s="58">
        <v>151000</v>
      </c>
      <c r="AQ167" s="59">
        <v>104.72972869873047</v>
      </c>
      <c r="AR167" s="59">
        <v>83</v>
      </c>
      <c r="AS167" s="62">
        <v>1.0003564357757568</v>
      </c>
      <c r="AT167" s="62">
        <v>0.97788643836975098</v>
      </c>
      <c r="AU167" s="62">
        <v>0.96409547328948975</v>
      </c>
      <c r="AV167" s="63">
        <v>0.94833332300186157</v>
      </c>
      <c r="AW167" s="58">
        <v>194447.85714285713</v>
      </c>
      <c r="AX167" s="58">
        <v>162400</v>
      </c>
      <c r="AY167" s="61">
        <v>207929.66101694916</v>
      </c>
      <c r="AZ167" s="58">
        <v>169500</v>
      </c>
      <c r="BA167" s="59">
        <v>94.61016845703125</v>
      </c>
      <c r="BB167" s="59">
        <v>57</v>
      </c>
      <c r="BC167" s="62">
        <v>0.93328732252120972</v>
      </c>
      <c r="BD167" s="63">
        <v>0.95370370149612427</v>
      </c>
    </row>
    <row r="168" spans="1:56" x14ac:dyDescent="0.25">
      <c r="A168" s="47">
        <v>41244</v>
      </c>
      <c r="B168" s="48">
        <v>68</v>
      </c>
      <c r="C168" s="49">
        <v>410</v>
      </c>
      <c r="D168" s="50">
        <v>5.0617284774780273</v>
      </c>
      <c r="E168" s="49">
        <v>60</v>
      </c>
      <c r="F168" s="49">
        <v>41</v>
      </c>
      <c r="G168" s="49">
        <v>74</v>
      </c>
      <c r="H168" s="51">
        <v>13547870</v>
      </c>
      <c r="I168" s="52">
        <v>199233.38235294117</v>
      </c>
      <c r="J168" s="53">
        <v>164000</v>
      </c>
      <c r="K168" s="54">
        <v>92.441177368164063</v>
      </c>
      <c r="L168" s="54">
        <v>59.5</v>
      </c>
      <c r="M168" s="55">
        <v>0.96208930015563965</v>
      </c>
      <c r="N168" s="55">
        <v>0.96833980083465576</v>
      </c>
      <c r="O168" s="55">
        <v>0.9362490177154541</v>
      </c>
      <c r="P168" s="56">
        <v>0.95260781049728394</v>
      </c>
      <c r="Q168" s="52">
        <v>206014.05853658536</v>
      </c>
      <c r="R168" s="53">
        <v>159950</v>
      </c>
      <c r="S168" s="54">
        <v>143.01219177246094</v>
      </c>
      <c r="T168" s="54">
        <v>104</v>
      </c>
      <c r="U168" s="55">
        <v>0.97753489017486572</v>
      </c>
      <c r="V168" s="56">
        <v>1</v>
      </c>
      <c r="W168" s="53">
        <v>163849.58333333334</v>
      </c>
      <c r="X168" s="53">
        <v>139500</v>
      </c>
      <c r="Y168" s="52">
        <v>230975.04878048779</v>
      </c>
      <c r="Z168" s="53">
        <v>185000</v>
      </c>
      <c r="AA168" s="54">
        <v>90.756095886230469</v>
      </c>
      <c r="AB168" s="54">
        <v>78</v>
      </c>
      <c r="AC168" s="55">
        <v>0.90805572271347046</v>
      </c>
      <c r="AD168" s="56">
        <v>0.94169765710830688</v>
      </c>
      <c r="AE168" s="52">
        <v>191146.3108108108</v>
      </c>
      <c r="AF168" s="53">
        <v>159200</v>
      </c>
      <c r="AG168" s="54">
        <v>85.256759643554688</v>
      </c>
      <c r="AH168" s="54">
        <v>75.5</v>
      </c>
      <c r="AI168" s="55">
        <v>0.95815944671630859</v>
      </c>
      <c r="AJ168" s="56">
        <v>1</v>
      </c>
      <c r="AK168" s="57">
        <v>972</v>
      </c>
      <c r="AL168" s="58">
        <v>177954222</v>
      </c>
      <c r="AM168" s="59">
        <v>1749</v>
      </c>
      <c r="AN168" s="60">
        <v>995</v>
      </c>
      <c r="AO168" s="61">
        <v>183080.47530864197</v>
      </c>
      <c r="AP168" s="58">
        <v>154475</v>
      </c>
      <c r="AQ168" s="59">
        <v>90.655349731445313</v>
      </c>
      <c r="AR168" s="59">
        <v>60</v>
      </c>
      <c r="AS168" s="62">
        <v>0.95967429876327515</v>
      </c>
      <c r="AT168" s="62">
        <v>0.97066855430603027</v>
      </c>
      <c r="AU168" s="62">
        <v>0.92569988965988159</v>
      </c>
      <c r="AV168" s="63">
        <v>0.94871795177459717</v>
      </c>
      <c r="AW168" s="58">
        <v>189717.36763865067</v>
      </c>
      <c r="AX168" s="58">
        <v>155000</v>
      </c>
      <c r="AY168" s="61">
        <v>193411.06733668342</v>
      </c>
      <c r="AZ168" s="58">
        <v>158500</v>
      </c>
      <c r="BA168" s="59">
        <v>90.892463684082031</v>
      </c>
      <c r="BB168" s="59">
        <v>60</v>
      </c>
      <c r="BC168" s="62">
        <v>0.92651021480560303</v>
      </c>
      <c r="BD168" s="63">
        <v>0.94891250133514404</v>
      </c>
    </row>
    <row r="169" spans="1:56" x14ac:dyDescent="0.25">
      <c r="A169" s="47">
        <v>41214</v>
      </c>
      <c r="B169" s="48">
        <v>51</v>
      </c>
      <c r="C169" s="49">
        <v>515</v>
      </c>
      <c r="D169" s="50">
        <v>6.4576802253723145</v>
      </c>
      <c r="E169" s="49">
        <v>85</v>
      </c>
      <c r="F169" s="49">
        <v>52</v>
      </c>
      <c r="G169" s="49">
        <v>93</v>
      </c>
      <c r="H169" s="51">
        <v>9636920</v>
      </c>
      <c r="I169" s="52">
        <v>188959.21568627452</v>
      </c>
      <c r="J169" s="53">
        <v>155000</v>
      </c>
      <c r="K169" s="54">
        <v>78.647056579589844</v>
      </c>
      <c r="L169" s="54">
        <v>57</v>
      </c>
      <c r="M169" s="55">
        <v>0.96116065979003906</v>
      </c>
      <c r="N169" s="55">
        <v>0.97870820760726929</v>
      </c>
      <c r="O169" s="55">
        <v>0.92630249261856079</v>
      </c>
      <c r="P169" s="56">
        <v>0.95652174949645996</v>
      </c>
      <c r="Q169" s="52">
        <v>208113.25436893204</v>
      </c>
      <c r="R169" s="53">
        <v>164000</v>
      </c>
      <c r="S169" s="54">
        <v>141.57864379882813</v>
      </c>
      <c r="T169" s="54">
        <v>100</v>
      </c>
      <c r="U169" s="55">
        <v>0.97664302587509155</v>
      </c>
      <c r="V169" s="56">
        <v>1</v>
      </c>
      <c r="W169" s="53">
        <v>167969.70588235295</v>
      </c>
      <c r="X169" s="53">
        <v>143900</v>
      </c>
      <c r="Y169" s="52">
        <v>207018.07692307694</v>
      </c>
      <c r="Z169" s="53">
        <v>184900</v>
      </c>
      <c r="AA169" s="54">
        <v>103.17308044433594</v>
      </c>
      <c r="AB169" s="54">
        <v>79</v>
      </c>
      <c r="AC169" s="55">
        <v>0.93717169761657715</v>
      </c>
      <c r="AD169" s="56">
        <v>0.95173418521881104</v>
      </c>
      <c r="AE169" s="52">
        <v>199144.51612903227</v>
      </c>
      <c r="AF169" s="53">
        <v>162500</v>
      </c>
      <c r="AG169" s="54">
        <v>90.580642700195313</v>
      </c>
      <c r="AH169" s="54">
        <v>61</v>
      </c>
      <c r="AI169" s="55">
        <v>0.96201175451278687</v>
      </c>
      <c r="AJ169" s="56">
        <v>1</v>
      </c>
      <c r="AK169" s="57">
        <v>904</v>
      </c>
      <c r="AL169" s="58">
        <v>164406352</v>
      </c>
      <c r="AM169" s="59">
        <v>1689</v>
      </c>
      <c r="AN169" s="60">
        <v>954</v>
      </c>
      <c r="AO169" s="61">
        <v>181865.4336283186</v>
      </c>
      <c r="AP169" s="58">
        <v>154000</v>
      </c>
      <c r="AQ169" s="59">
        <v>90.521018981933594</v>
      </c>
      <c r="AR169" s="59">
        <v>60</v>
      </c>
      <c r="AS169" s="62">
        <v>0.95949262380599976</v>
      </c>
      <c r="AT169" s="62">
        <v>0.97087377309799194</v>
      </c>
      <c r="AU169" s="62">
        <v>0.92490547895431519</v>
      </c>
      <c r="AV169" s="63">
        <v>0.94845360517501831</v>
      </c>
      <c r="AW169" s="58">
        <v>190636.29425695678</v>
      </c>
      <c r="AX169" s="58">
        <v>155000</v>
      </c>
      <c r="AY169" s="61">
        <v>191796.68238993711</v>
      </c>
      <c r="AZ169" s="58">
        <v>157900</v>
      </c>
      <c r="BA169" s="59">
        <v>90.898323059082031</v>
      </c>
      <c r="BB169" s="59">
        <v>60</v>
      </c>
      <c r="BC169" s="62">
        <v>0.92730414867401123</v>
      </c>
      <c r="BD169" s="63">
        <v>0.94955152273178101</v>
      </c>
    </row>
    <row r="170" spans="1:56" x14ac:dyDescent="0.25">
      <c r="A170" s="47">
        <v>41183</v>
      </c>
      <c r="B170" s="48">
        <v>65</v>
      </c>
      <c r="C170" s="49">
        <v>543</v>
      </c>
      <c r="D170" s="50">
        <v>6.9098620414733887</v>
      </c>
      <c r="E170" s="49">
        <v>114</v>
      </c>
      <c r="F170" s="49">
        <v>62</v>
      </c>
      <c r="G170" s="49">
        <v>93</v>
      </c>
      <c r="H170" s="51">
        <v>9464330</v>
      </c>
      <c r="I170" s="52">
        <v>145605.07692307694</v>
      </c>
      <c r="J170" s="53">
        <v>134900</v>
      </c>
      <c r="K170" s="54">
        <v>83.24615478515625</v>
      </c>
      <c r="L170" s="54">
        <v>76</v>
      </c>
      <c r="M170" s="55">
        <v>0.9506489634513855</v>
      </c>
      <c r="N170" s="55">
        <v>0.96428573131561279</v>
      </c>
      <c r="O170" s="55">
        <v>0.90144056081771851</v>
      </c>
      <c r="P170" s="56">
        <v>0.93958413600921631</v>
      </c>
      <c r="Q170" s="52">
        <v>210725.3591160221</v>
      </c>
      <c r="R170" s="53">
        <v>169000</v>
      </c>
      <c r="S170" s="54">
        <v>130.16021728515625</v>
      </c>
      <c r="T170" s="54">
        <v>91</v>
      </c>
      <c r="U170" s="55">
        <v>0.9756157398223877</v>
      </c>
      <c r="V170" s="56">
        <v>1</v>
      </c>
      <c r="W170" s="53">
        <v>172127.14035087719</v>
      </c>
      <c r="X170" s="53">
        <v>159700</v>
      </c>
      <c r="Y170" s="52">
        <v>198092.74193548388</v>
      </c>
      <c r="Z170" s="53">
        <v>143900</v>
      </c>
      <c r="AA170" s="54">
        <v>82.854835510253906</v>
      </c>
      <c r="AB170" s="54">
        <v>36</v>
      </c>
      <c r="AC170" s="55">
        <v>0.93258720636367798</v>
      </c>
      <c r="AD170" s="56">
        <v>0.95551085472106934</v>
      </c>
      <c r="AE170" s="52">
        <v>191264.51612903227</v>
      </c>
      <c r="AF170" s="53">
        <v>150000</v>
      </c>
      <c r="AG170" s="54">
        <v>82.387100219726563</v>
      </c>
      <c r="AH170" s="54">
        <v>55</v>
      </c>
      <c r="AI170" s="55">
        <v>0.96707451343536377</v>
      </c>
      <c r="AJ170" s="56">
        <v>1</v>
      </c>
      <c r="AK170" s="57">
        <v>853</v>
      </c>
      <c r="AL170" s="58">
        <v>154769432</v>
      </c>
      <c r="AM170" s="59">
        <v>1604</v>
      </c>
      <c r="AN170" s="60">
        <v>902</v>
      </c>
      <c r="AO170" s="61">
        <v>181441.30363423211</v>
      </c>
      <c r="AP170" s="58">
        <v>153175</v>
      </c>
      <c r="AQ170" s="59">
        <v>91.230949401855469</v>
      </c>
      <c r="AR170" s="59">
        <v>60</v>
      </c>
      <c r="AS170" s="62">
        <v>0.95939290523529053</v>
      </c>
      <c r="AT170" s="62">
        <v>0.96997690200805664</v>
      </c>
      <c r="AU170" s="62">
        <v>0.92482185363769531</v>
      </c>
      <c r="AV170" s="63">
        <v>0.947945237159729</v>
      </c>
      <c r="AW170" s="58">
        <v>191837.45386533666</v>
      </c>
      <c r="AX170" s="58">
        <v>157500</v>
      </c>
      <c r="AY170" s="61">
        <v>190919.17405764968</v>
      </c>
      <c r="AZ170" s="58">
        <v>156800</v>
      </c>
      <c r="BA170" s="59">
        <v>90.190689086914063</v>
      </c>
      <c r="BB170" s="59">
        <v>59</v>
      </c>
      <c r="BC170" s="62">
        <v>0.92673468589782715</v>
      </c>
      <c r="BD170" s="63">
        <v>0.94920474290847778</v>
      </c>
    </row>
    <row r="171" spans="1:56" x14ac:dyDescent="0.25">
      <c r="A171" s="47">
        <v>41153</v>
      </c>
      <c r="B171" s="48">
        <v>82</v>
      </c>
      <c r="C171" s="49">
        <v>573</v>
      </c>
      <c r="D171" s="50">
        <v>7.4254860877990723</v>
      </c>
      <c r="E171" s="49">
        <v>135</v>
      </c>
      <c r="F171" s="49">
        <v>52</v>
      </c>
      <c r="G171" s="49">
        <v>123</v>
      </c>
      <c r="H171" s="51">
        <v>15294911</v>
      </c>
      <c r="I171" s="52">
        <v>186523.30487804877</v>
      </c>
      <c r="J171" s="53">
        <v>161225</v>
      </c>
      <c r="K171" s="54">
        <v>80.134147644042969</v>
      </c>
      <c r="L171" s="54">
        <v>40.5</v>
      </c>
      <c r="M171" s="55">
        <v>0.94142389297485352</v>
      </c>
      <c r="N171" s="55">
        <v>0.97040045261383057</v>
      </c>
      <c r="O171" s="55">
        <v>0.90803068876266479</v>
      </c>
      <c r="P171" s="56">
        <v>0.93988502025604248</v>
      </c>
      <c r="Q171" s="52">
        <v>211959.88481675394</v>
      </c>
      <c r="R171" s="53">
        <v>164900</v>
      </c>
      <c r="S171" s="54">
        <v>120.03665161132813</v>
      </c>
      <c r="T171" s="54">
        <v>80</v>
      </c>
      <c r="U171" s="55">
        <v>0.97255009412765503</v>
      </c>
      <c r="V171" s="56">
        <v>1</v>
      </c>
      <c r="W171" s="53">
        <v>190008.22222222222</v>
      </c>
      <c r="X171" s="53">
        <v>165000</v>
      </c>
      <c r="Y171" s="52">
        <v>170355.75</v>
      </c>
      <c r="Z171" s="53">
        <v>147200</v>
      </c>
      <c r="AA171" s="54">
        <v>81.538459777832031</v>
      </c>
      <c r="AB171" s="54">
        <v>60</v>
      </c>
      <c r="AC171" s="55">
        <v>0.91151952743530273</v>
      </c>
      <c r="AD171" s="56">
        <v>0.93936777114868164</v>
      </c>
      <c r="AE171" s="52">
        <v>183604.77235772359</v>
      </c>
      <c r="AF171" s="53">
        <v>149900</v>
      </c>
      <c r="AG171" s="54">
        <v>83.983741760253906</v>
      </c>
      <c r="AH171" s="54">
        <v>71</v>
      </c>
      <c r="AI171" s="55">
        <v>0.95131909847259521</v>
      </c>
      <c r="AJ171" s="56">
        <v>1</v>
      </c>
      <c r="AK171" s="57">
        <v>788</v>
      </c>
      <c r="AL171" s="58">
        <v>145305102</v>
      </c>
      <c r="AM171" s="59">
        <v>1490</v>
      </c>
      <c r="AN171" s="60">
        <v>840</v>
      </c>
      <c r="AO171" s="61">
        <v>184397.33756345179</v>
      </c>
      <c r="AP171" s="58">
        <v>155000</v>
      </c>
      <c r="AQ171" s="59">
        <v>91.889595031738281</v>
      </c>
      <c r="AR171" s="59">
        <v>60</v>
      </c>
      <c r="AS171" s="62">
        <v>0.96011412143707275</v>
      </c>
      <c r="AT171" s="62">
        <v>0.97037267684936523</v>
      </c>
      <c r="AU171" s="62">
        <v>0.92675298452377319</v>
      </c>
      <c r="AV171" s="63">
        <v>0.94845360517501831</v>
      </c>
      <c r="AW171" s="58">
        <v>193345.49127516779</v>
      </c>
      <c r="AX171" s="58">
        <v>157250</v>
      </c>
      <c r="AY171" s="61">
        <v>190389.69642857142</v>
      </c>
      <c r="AZ171" s="58">
        <v>157900</v>
      </c>
      <c r="BA171" s="59">
        <v>90.732139587402344</v>
      </c>
      <c r="BB171" s="59">
        <v>60</v>
      </c>
      <c r="BC171" s="62">
        <v>0.92630219459533691</v>
      </c>
      <c r="BD171" s="63">
        <v>0.94845360517501831</v>
      </c>
    </row>
    <row r="172" spans="1:56" x14ac:dyDescent="0.25">
      <c r="A172" s="47">
        <v>41122</v>
      </c>
      <c r="B172" s="48">
        <v>95</v>
      </c>
      <c r="C172" s="49">
        <v>560</v>
      </c>
      <c r="D172" s="50">
        <v>7.5251960754394531</v>
      </c>
      <c r="E172" s="49">
        <v>138</v>
      </c>
      <c r="F172" s="49">
        <v>86</v>
      </c>
      <c r="G172" s="49">
        <v>127</v>
      </c>
      <c r="H172" s="51">
        <v>16569339</v>
      </c>
      <c r="I172" s="52">
        <v>174414.09473684212</v>
      </c>
      <c r="J172" s="53">
        <v>141000</v>
      </c>
      <c r="K172" s="54">
        <v>73.684211730957031</v>
      </c>
      <c r="L172" s="54">
        <v>49</v>
      </c>
      <c r="M172" s="55">
        <v>0.95398056507110596</v>
      </c>
      <c r="N172" s="55">
        <v>0.96446698904037476</v>
      </c>
      <c r="O172" s="55">
        <v>0.91148018836975098</v>
      </c>
      <c r="P172" s="56">
        <v>0.93751174211502075</v>
      </c>
      <c r="Q172" s="52">
        <v>213496.23928571428</v>
      </c>
      <c r="R172" s="53">
        <v>162500</v>
      </c>
      <c r="S172" s="54">
        <v>119.54642486572266</v>
      </c>
      <c r="T172" s="54">
        <v>77</v>
      </c>
      <c r="U172" s="55">
        <v>0.97259432077407837</v>
      </c>
      <c r="V172" s="56">
        <v>1</v>
      </c>
      <c r="W172" s="53">
        <v>186115.67391304349</v>
      </c>
      <c r="X172" s="53">
        <v>149925</v>
      </c>
      <c r="Y172" s="52">
        <v>199626.60465116278</v>
      </c>
      <c r="Z172" s="53">
        <v>155500</v>
      </c>
      <c r="AA172" s="54">
        <v>97.267440795898438</v>
      </c>
      <c r="AB172" s="54">
        <v>76</v>
      </c>
      <c r="AC172" s="55">
        <v>0.87575066089630127</v>
      </c>
      <c r="AD172" s="56">
        <v>0.92880183458328247</v>
      </c>
      <c r="AE172" s="52">
        <v>187338.48031496062</v>
      </c>
      <c r="AF172" s="53">
        <v>155000</v>
      </c>
      <c r="AG172" s="54">
        <v>82.157478332519531</v>
      </c>
      <c r="AH172" s="54">
        <v>58</v>
      </c>
      <c r="AI172" s="55">
        <v>0.95425522327423096</v>
      </c>
      <c r="AJ172" s="56">
        <v>1</v>
      </c>
      <c r="AK172" s="57">
        <v>706</v>
      </c>
      <c r="AL172" s="58">
        <v>130010191</v>
      </c>
      <c r="AM172" s="59">
        <v>1355</v>
      </c>
      <c r="AN172" s="60">
        <v>788</v>
      </c>
      <c r="AO172" s="61">
        <v>184150.41218130311</v>
      </c>
      <c r="AP172" s="58">
        <v>154975</v>
      </c>
      <c r="AQ172" s="59">
        <v>93.254959106445313</v>
      </c>
      <c r="AR172" s="59">
        <v>60</v>
      </c>
      <c r="AS172" s="62">
        <v>0.96228498220443726</v>
      </c>
      <c r="AT172" s="62">
        <v>0.97036111354827881</v>
      </c>
      <c r="AU172" s="62">
        <v>0.92893058061599731</v>
      </c>
      <c r="AV172" s="63">
        <v>0.95081079006195068</v>
      </c>
      <c r="AW172" s="58">
        <v>193677.98671586715</v>
      </c>
      <c r="AX172" s="58">
        <v>155900</v>
      </c>
      <c r="AY172" s="61">
        <v>191711.73350253806</v>
      </c>
      <c r="AZ172" s="58">
        <v>157950</v>
      </c>
      <c r="BA172" s="59">
        <v>91.338829040527344</v>
      </c>
      <c r="BB172" s="59">
        <v>59.5</v>
      </c>
      <c r="BC172" s="62">
        <v>0.92727893590927124</v>
      </c>
      <c r="BD172" s="63">
        <v>0.94925373792648315</v>
      </c>
    </row>
    <row r="173" spans="1:56" x14ac:dyDescent="0.25">
      <c r="A173" s="47">
        <v>41091</v>
      </c>
      <c r="B173" s="48">
        <v>131</v>
      </c>
      <c r="C173" s="49">
        <v>598</v>
      </c>
      <c r="D173" s="50">
        <v>8.145289421081543</v>
      </c>
      <c r="E173" s="49">
        <v>167</v>
      </c>
      <c r="F173" s="49">
        <v>97</v>
      </c>
      <c r="G173" s="49">
        <v>130</v>
      </c>
      <c r="H173" s="51">
        <v>25923042</v>
      </c>
      <c r="I173" s="52">
        <v>197885.81679389314</v>
      </c>
      <c r="J173" s="53">
        <v>158000</v>
      </c>
      <c r="K173" s="54">
        <v>83.618324279785156</v>
      </c>
      <c r="L173" s="54">
        <v>52</v>
      </c>
      <c r="M173" s="55">
        <v>0.96670377254486084</v>
      </c>
      <c r="N173" s="55">
        <v>0.97198396921157837</v>
      </c>
      <c r="O173" s="55">
        <v>0.93875020742416382</v>
      </c>
      <c r="P173" s="56">
        <v>0.95322155952453613</v>
      </c>
      <c r="Q173" s="52">
        <v>215417.82943143812</v>
      </c>
      <c r="R173" s="53">
        <v>167450</v>
      </c>
      <c r="S173" s="54">
        <v>122.89632415771484</v>
      </c>
      <c r="T173" s="54">
        <v>79</v>
      </c>
      <c r="U173" s="55">
        <v>0.97108370065689087</v>
      </c>
      <c r="V173" s="56">
        <v>1</v>
      </c>
      <c r="W173" s="53">
        <v>177350.46107784432</v>
      </c>
      <c r="X173" s="53">
        <v>155000</v>
      </c>
      <c r="Y173" s="52">
        <v>178721.12371134022</v>
      </c>
      <c r="Z173" s="53">
        <v>149900</v>
      </c>
      <c r="AA173" s="54">
        <v>63.505153656005859</v>
      </c>
      <c r="AB173" s="54">
        <v>42</v>
      </c>
      <c r="AC173" s="55">
        <v>0.94340813159942627</v>
      </c>
      <c r="AD173" s="56">
        <v>0.9591326117515564</v>
      </c>
      <c r="AE173" s="52">
        <v>178618.06923076924</v>
      </c>
      <c r="AF173" s="53">
        <v>154000</v>
      </c>
      <c r="AG173" s="54">
        <v>103.83846282958984</v>
      </c>
      <c r="AH173" s="54">
        <v>50.5</v>
      </c>
      <c r="AI173" s="55">
        <v>0.95979434251785278</v>
      </c>
      <c r="AJ173" s="56">
        <v>1</v>
      </c>
      <c r="AK173" s="57">
        <v>611</v>
      </c>
      <c r="AL173" s="58">
        <v>113440852</v>
      </c>
      <c r="AM173" s="59">
        <v>1217</v>
      </c>
      <c r="AN173" s="60">
        <v>702</v>
      </c>
      <c r="AO173" s="61">
        <v>185664.24222585926</v>
      </c>
      <c r="AP173" s="58">
        <v>155900</v>
      </c>
      <c r="AQ173" s="59">
        <v>96.297874450683594</v>
      </c>
      <c r="AR173" s="59">
        <v>61</v>
      </c>
      <c r="AS173" s="62">
        <v>0.96357613801956177</v>
      </c>
      <c r="AT173" s="62">
        <v>0.97142857313156128</v>
      </c>
      <c r="AU173" s="62">
        <v>0.93164825439453125</v>
      </c>
      <c r="AV173" s="63">
        <v>0.95226705074310303</v>
      </c>
      <c r="AW173" s="58">
        <v>194535.50451930979</v>
      </c>
      <c r="AX173" s="58">
        <v>157500</v>
      </c>
      <c r="AY173" s="61">
        <v>190742.10541310543</v>
      </c>
      <c r="AZ173" s="58">
        <v>158000</v>
      </c>
      <c r="BA173" s="59">
        <v>90.612533569335938</v>
      </c>
      <c r="BB173" s="59">
        <v>57.5</v>
      </c>
      <c r="BC173" s="62">
        <v>0.93360054492950439</v>
      </c>
      <c r="BD173" s="63">
        <v>0.95333331823348999</v>
      </c>
    </row>
    <row r="174" spans="1:56" x14ac:dyDescent="0.25">
      <c r="A174" s="47">
        <v>41061</v>
      </c>
      <c r="B174" s="48">
        <v>158</v>
      </c>
      <c r="C174" s="49">
        <v>626</v>
      </c>
      <c r="D174" s="50">
        <v>8.8584909439086914</v>
      </c>
      <c r="E174" s="49">
        <v>167</v>
      </c>
      <c r="F174" s="49">
        <v>108</v>
      </c>
      <c r="G174" s="49">
        <v>163</v>
      </c>
      <c r="H174" s="51">
        <v>30269783</v>
      </c>
      <c r="I174" s="52">
        <v>191580.90506329114</v>
      </c>
      <c r="J174" s="53">
        <v>157700</v>
      </c>
      <c r="K174" s="54">
        <v>85.917724609375</v>
      </c>
      <c r="L174" s="54">
        <v>55</v>
      </c>
      <c r="M174" s="55">
        <v>0.97090345621109009</v>
      </c>
      <c r="N174" s="55">
        <v>0.97300684452056885</v>
      </c>
      <c r="O174" s="55">
        <v>0.94677954912185669</v>
      </c>
      <c r="P174" s="56">
        <v>0.96190476417541504</v>
      </c>
      <c r="Q174" s="52">
        <v>214581.28753993611</v>
      </c>
      <c r="R174" s="53">
        <v>159925</v>
      </c>
      <c r="S174" s="54">
        <v>123.61501312255859</v>
      </c>
      <c r="T174" s="54">
        <v>80</v>
      </c>
      <c r="U174" s="55">
        <v>0.9714471697807312</v>
      </c>
      <c r="V174" s="56">
        <v>1</v>
      </c>
      <c r="W174" s="53">
        <v>196015.79041916167</v>
      </c>
      <c r="X174" s="53">
        <v>150000</v>
      </c>
      <c r="Y174" s="52">
        <v>176638.88888888888</v>
      </c>
      <c r="Z174" s="53">
        <v>149950</v>
      </c>
      <c r="AA174" s="54">
        <v>95.333335876464844</v>
      </c>
      <c r="AB174" s="54">
        <v>69</v>
      </c>
      <c r="AC174" s="55">
        <v>0.93297815322875977</v>
      </c>
      <c r="AD174" s="56">
        <v>0.94825899600982666</v>
      </c>
      <c r="AE174" s="52">
        <v>197220.35582822087</v>
      </c>
      <c r="AF174" s="53">
        <v>157500</v>
      </c>
      <c r="AG174" s="54">
        <v>86.828224182128906</v>
      </c>
      <c r="AH174" s="54">
        <v>60</v>
      </c>
      <c r="AI174" s="55">
        <v>0.96724623441696167</v>
      </c>
      <c r="AJ174" s="56">
        <v>1</v>
      </c>
      <c r="AK174" s="57">
        <v>480</v>
      </c>
      <c r="AL174" s="58">
        <v>87517810</v>
      </c>
      <c r="AM174" s="59">
        <v>1050</v>
      </c>
      <c r="AN174" s="60">
        <v>605</v>
      </c>
      <c r="AO174" s="61">
        <v>182328.77083333334</v>
      </c>
      <c r="AP174" s="58">
        <v>155000</v>
      </c>
      <c r="AQ174" s="59">
        <v>99.758331298828125</v>
      </c>
      <c r="AR174" s="59">
        <v>63.5</v>
      </c>
      <c r="AS174" s="62">
        <v>0.96272259950637817</v>
      </c>
      <c r="AT174" s="62">
        <v>0.97087377309799194</v>
      </c>
      <c r="AU174" s="62">
        <v>0.92970597743988037</v>
      </c>
      <c r="AV174" s="63">
        <v>0.95103448629379272</v>
      </c>
      <c r="AW174" s="58">
        <v>197268.74476190476</v>
      </c>
      <c r="AX174" s="58">
        <v>157950</v>
      </c>
      <c r="AY174" s="61">
        <v>192669.43636363637</v>
      </c>
      <c r="AZ174" s="58">
        <v>159900</v>
      </c>
      <c r="BA174" s="59">
        <v>94.95867919921875</v>
      </c>
      <c r="BB174" s="59">
        <v>60</v>
      </c>
      <c r="BC174" s="62">
        <v>0.9320254921913147</v>
      </c>
      <c r="BD174" s="63">
        <v>0.9523809552192688</v>
      </c>
    </row>
    <row r="175" spans="1:56" x14ac:dyDescent="0.25">
      <c r="A175" s="47">
        <v>41030</v>
      </c>
      <c r="B175" s="48">
        <v>105</v>
      </c>
      <c r="C175" s="49">
        <v>678</v>
      </c>
      <c r="D175" s="50">
        <v>9.9828224182128906</v>
      </c>
      <c r="E175" s="49">
        <v>155</v>
      </c>
      <c r="F175" s="49">
        <v>132</v>
      </c>
      <c r="G175" s="49">
        <v>270</v>
      </c>
      <c r="H175" s="51">
        <v>19896751</v>
      </c>
      <c r="I175" s="52">
        <v>189492.86666666667</v>
      </c>
      <c r="J175" s="53">
        <v>165900</v>
      </c>
      <c r="K175" s="54">
        <v>102.41904449462891</v>
      </c>
      <c r="L175" s="54">
        <v>50</v>
      </c>
      <c r="M175" s="55">
        <v>0.95593154430389404</v>
      </c>
      <c r="N175" s="55">
        <v>0.97323602437973022</v>
      </c>
      <c r="O175" s="55">
        <v>0.92780148983001709</v>
      </c>
      <c r="P175" s="56">
        <v>0.95541399717330933</v>
      </c>
      <c r="Q175" s="52">
        <v>211177.27433628318</v>
      </c>
      <c r="R175" s="53">
        <v>160000</v>
      </c>
      <c r="S175" s="54">
        <v>132.14454650878906</v>
      </c>
      <c r="T175" s="54">
        <v>83.5</v>
      </c>
      <c r="U175" s="55">
        <v>0.97030907869338989</v>
      </c>
      <c r="V175" s="56">
        <v>1</v>
      </c>
      <c r="W175" s="53">
        <v>202903.86451612902</v>
      </c>
      <c r="X175" s="53">
        <v>159500</v>
      </c>
      <c r="Y175" s="52">
        <v>197709.93939393939</v>
      </c>
      <c r="Z175" s="53">
        <v>159950</v>
      </c>
      <c r="AA175" s="54">
        <v>88.151512145996094</v>
      </c>
      <c r="AB175" s="54">
        <v>50</v>
      </c>
      <c r="AC175" s="55">
        <v>0.93952560424804688</v>
      </c>
      <c r="AD175" s="56">
        <v>0.95223838090896606</v>
      </c>
      <c r="AE175" s="52">
        <v>202803.02592592593</v>
      </c>
      <c r="AF175" s="53">
        <v>164900</v>
      </c>
      <c r="AG175" s="54">
        <v>84.340744018554688</v>
      </c>
      <c r="AH175" s="54">
        <v>54</v>
      </c>
      <c r="AI175" s="55">
        <v>0.96929472684860229</v>
      </c>
      <c r="AJ175" s="56">
        <v>1</v>
      </c>
      <c r="AK175" s="57">
        <v>322</v>
      </c>
      <c r="AL175" s="58">
        <v>57248027</v>
      </c>
      <c r="AM175" s="59">
        <v>883</v>
      </c>
      <c r="AN175" s="60">
        <v>497</v>
      </c>
      <c r="AO175" s="61">
        <v>177788.90372670809</v>
      </c>
      <c r="AP175" s="58">
        <v>154975</v>
      </c>
      <c r="AQ175" s="59">
        <v>106.54969024658203</v>
      </c>
      <c r="AR175" s="59">
        <v>74.5</v>
      </c>
      <c r="AS175" s="62">
        <v>0.95870834589004517</v>
      </c>
      <c r="AT175" s="62">
        <v>0.96973222494125366</v>
      </c>
      <c r="AU175" s="62">
        <v>0.92138129472732544</v>
      </c>
      <c r="AV175" s="63">
        <v>0.94473212957382202</v>
      </c>
      <c r="AW175" s="58">
        <v>197505.71347678368</v>
      </c>
      <c r="AX175" s="58">
        <v>159500</v>
      </c>
      <c r="AY175" s="61">
        <v>196152.93561368209</v>
      </c>
      <c r="AZ175" s="58">
        <v>162000</v>
      </c>
      <c r="BA175" s="59">
        <v>94.877265930175781</v>
      </c>
      <c r="BB175" s="59">
        <v>58</v>
      </c>
      <c r="BC175" s="62">
        <v>0.93181800842285156</v>
      </c>
      <c r="BD175" s="63">
        <v>0.95332634449005127</v>
      </c>
    </row>
    <row r="176" spans="1:56" x14ac:dyDescent="0.25">
      <c r="A176" s="47">
        <v>41000</v>
      </c>
      <c r="B176" s="48">
        <v>82</v>
      </c>
      <c r="C176" s="49">
        <v>684</v>
      </c>
      <c r="D176" s="50">
        <v>10.324528694152832</v>
      </c>
      <c r="E176" s="49">
        <v>221</v>
      </c>
      <c r="F176" s="49">
        <v>122</v>
      </c>
      <c r="G176" s="49">
        <v>188</v>
      </c>
      <c r="H176" s="51">
        <v>15366763</v>
      </c>
      <c r="I176" s="52">
        <v>187399.54878048779</v>
      </c>
      <c r="J176" s="53">
        <v>152000</v>
      </c>
      <c r="K176" s="54">
        <v>117.91463470458984</v>
      </c>
      <c r="L176" s="54">
        <v>92.5</v>
      </c>
      <c r="M176" s="55">
        <v>0.96745938062667847</v>
      </c>
      <c r="N176" s="55">
        <v>0.97303682565689087</v>
      </c>
      <c r="O176" s="55">
        <v>0.92774534225463867</v>
      </c>
      <c r="P176" s="56">
        <v>0.9472963809967041</v>
      </c>
      <c r="Q176" s="52">
        <v>210053.23245614034</v>
      </c>
      <c r="R176" s="53">
        <v>160000</v>
      </c>
      <c r="S176" s="54">
        <v>114.81725311279297</v>
      </c>
      <c r="T176" s="54">
        <v>64</v>
      </c>
      <c r="U176" s="55">
        <v>0.97527331113815308</v>
      </c>
      <c r="V176" s="56">
        <v>1</v>
      </c>
      <c r="W176" s="53">
        <v>195205.09954751132</v>
      </c>
      <c r="X176" s="53">
        <v>165900</v>
      </c>
      <c r="Y176" s="52">
        <v>204816.80327868852</v>
      </c>
      <c r="Z176" s="53">
        <v>167900</v>
      </c>
      <c r="AA176" s="54">
        <v>73.729507446289063</v>
      </c>
      <c r="AB176" s="54">
        <v>44.5</v>
      </c>
      <c r="AC176" s="55">
        <v>0.9396393895149231</v>
      </c>
      <c r="AD176" s="56">
        <v>0.95693778991699219</v>
      </c>
      <c r="AE176" s="52">
        <v>214390.69148936169</v>
      </c>
      <c r="AF176" s="53">
        <v>169900</v>
      </c>
      <c r="AG176" s="54">
        <v>91.117019653320313</v>
      </c>
      <c r="AH176" s="54">
        <v>49.5</v>
      </c>
      <c r="AI176" s="55">
        <v>0.96829932928085327</v>
      </c>
      <c r="AJ176" s="56">
        <v>1</v>
      </c>
      <c r="AK176" s="57">
        <v>217</v>
      </c>
      <c r="AL176" s="58">
        <v>37351276</v>
      </c>
      <c r="AM176" s="59">
        <v>728</v>
      </c>
      <c r="AN176" s="60">
        <v>365</v>
      </c>
      <c r="AO176" s="61">
        <v>172125.69585253455</v>
      </c>
      <c r="AP176" s="58">
        <v>150000</v>
      </c>
      <c r="AQ176" s="59">
        <v>108.54838562011719</v>
      </c>
      <c r="AR176" s="59">
        <v>88</v>
      </c>
      <c r="AS176" s="62">
        <v>0.9600520133972168</v>
      </c>
      <c r="AT176" s="62">
        <v>0.96838736534118652</v>
      </c>
      <c r="AU176" s="62">
        <v>0.91827476024627686</v>
      </c>
      <c r="AV176" s="63">
        <v>0.93999999761581421</v>
      </c>
      <c r="AW176" s="58">
        <v>196356.38186813187</v>
      </c>
      <c r="AX176" s="58">
        <v>159000</v>
      </c>
      <c r="AY176" s="61">
        <v>195589.85479452054</v>
      </c>
      <c r="AZ176" s="58">
        <v>163400</v>
      </c>
      <c r="BA176" s="59">
        <v>97.309585571289063</v>
      </c>
      <c r="BB176" s="59">
        <v>60</v>
      </c>
      <c r="BC176" s="62">
        <v>0.92902296781539917</v>
      </c>
      <c r="BD176" s="63">
        <v>0.95350992679595947</v>
      </c>
    </row>
    <row r="177" spans="1:56" x14ac:dyDescent="0.25">
      <c r="A177" s="47">
        <v>40969</v>
      </c>
      <c r="B177" s="48">
        <v>60</v>
      </c>
      <c r="C177" s="49">
        <v>646</v>
      </c>
      <c r="D177" s="50">
        <v>9.8500633239746094</v>
      </c>
      <c r="E177" s="49">
        <v>212</v>
      </c>
      <c r="F177" s="49">
        <v>108</v>
      </c>
      <c r="G177" s="49">
        <v>152</v>
      </c>
      <c r="H177" s="51">
        <v>10324523</v>
      </c>
      <c r="I177" s="52">
        <v>172075.38333333333</v>
      </c>
      <c r="J177" s="53">
        <v>156750</v>
      </c>
      <c r="K177" s="54">
        <v>116.40000152587891</v>
      </c>
      <c r="L177" s="54">
        <v>109.5</v>
      </c>
      <c r="M177" s="55">
        <v>0.95919221639633179</v>
      </c>
      <c r="N177" s="55">
        <v>0.97363460063934326</v>
      </c>
      <c r="O177" s="55">
        <v>0.91642570495605469</v>
      </c>
      <c r="P177" s="56">
        <v>0.94972991943359375</v>
      </c>
      <c r="Q177" s="52">
        <v>214426.21362229102</v>
      </c>
      <c r="R177" s="53">
        <v>164500</v>
      </c>
      <c r="S177" s="54">
        <v>118.47368621826172</v>
      </c>
      <c r="T177" s="54">
        <v>66.5</v>
      </c>
      <c r="U177" s="55">
        <v>0.97476458549499512</v>
      </c>
      <c r="V177" s="56">
        <v>1</v>
      </c>
      <c r="W177" s="53">
        <v>205436.66981132075</v>
      </c>
      <c r="X177" s="53">
        <v>158000</v>
      </c>
      <c r="Y177" s="52">
        <v>200914.8148148148</v>
      </c>
      <c r="Z177" s="53">
        <v>160000</v>
      </c>
      <c r="AA177" s="54">
        <v>112.36111450195313</v>
      </c>
      <c r="AB177" s="54">
        <v>71</v>
      </c>
      <c r="AC177" s="55">
        <v>0.93057942390441895</v>
      </c>
      <c r="AD177" s="56">
        <v>0.96557724475860596</v>
      </c>
      <c r="AE177" s="52">
        <v>202896.70394736843</v>
      </c>
      <c r="AF177" s="53">
        <v>163900</v>
      </c>
      <c r="AG177" s="54">
        <v>114.07236480712891</v>
      </c>
      <c r="AH177" s="54">
        <v>96.5</v>
      </c>
      <c r="AI177" s="55">
        <v>0.95973938703536987</v>
      </c>
      <c r="AJ177" s="56">
        <v>1</v>
      </c>
      <c r="AK177" s="57">
        <v>135</v>
      </c>
      <c r="AL177" s="58">
        <v>21984513</v>
      </c>
      <c r="AM177" s="59">
        <v>507</v>
      </c>
      <c r="AN177" s="60">
        <v>243</v>
      </c>
      <c r="AO177" s="61">
        <v>162848.24444444446</v>
      </c>
      <c r="AP177" s="58">
        <v>150000</v>
      </c>
      <c r="AQ177" s="59">
        <v>102.85926055908203</v>
      </c>
      <c r="AR177" s="59">
        <v>79</v>
      </c>
      <c r="AS177" s="62">
        <v>0.95555269718170166</v>
      </c>
      <c r="AT177" s="62">
        <v>0.96551722288131714</v>
      </c>
      <c r="AU177" s="62">
        <v>0.91252225637435913</v>
      </c>
      <c r="AV177" s="63">
        <v>0.93548387289047241</v>
      </c>
      <c r="AW177" s="58">
        <v>196858.22287968441</v>
      </c>
      <c r="AX177" s="58">
        <v>157900</v>
      </c>
      <c r="AY177" s="61">
        <v>190957.3950617284</v>
      </c>
      <c r="AZ177" s="58">
        <v>159900</v>
      </c>
      <c r="BA177" s="59">
        <v>109.14814758300781</v>
      </c>
      <c r="BB177" s="59">
        <v>79</v>
      </c>
      <c r="BC177" s="62">
        <v>0.923736572265625</v>
      </c>
      <c r="BD177" s="63">
        <v>0.94920474290847778</v>
      </c>
    </row>
    <row r="178" spans="1:56" x14ac:dyDescent="0.25">
      <c r="A178" s="47">
        <v>40940</v>
      </c>
      <c r="B178" s="48">
        <v>48</v>
      </c>
      <c r="C178" s="49">
        <v>583</v>
      </c>
      <c r="D178" s="50">
        <v>8.9234685897827148</v>
      </c>
      <c r="E178" s="49">
        <v>161</v>
      </c>
      <c r="F178" s="49">
        <v>67</v>
      </c>
      <c r="G178" s="49">
        <v>95</v>
      </c>
      <c r="H178" s="51">
        <v>7296690</v>
      </c>
      <c r="I178" s="52">
        <v>152014.375</v>
      </c>
      <c r="J178" s="53">
        <v>147500</v>
      </c>
      <c r="K178" s="54">
        <v>95.041664123535156</v>
      </c>
      <c r="L178" s="54">
        <v>68.5</v>
      </c>
      <c r="M178" s="55">
        <v>0.95369333028793335</v>
      </c>
      <c r="N178" s="55">
        <v>0.96176058053970337</v>
      </c>
      <c r="O178" s="55">
        <v>0.90298938751220703</v>
      </c>
      <c r="P178" s="56">
        <v>0.92378294467926025</v>
      </c>
      <c r="Q178" s="52">
        <v>213851.21612349915</v>
      </c>
      <c r="R178" s="53">
        <v>164900</v>
      </c>
      <c r="S178" s="54">
        <v>130.88679504394531</v>
      </c>
      <c r="T178" s="54">
        <v>90</v>
      </c>
      <c r="U178" s="55">
        <v>0.97146052122116089</v>
      </c>
      <c r="V178" s="56">
        <v>1</v>
      </c>
      <c r="W178" s="53">
        <v>197914.25465838509</v>
      </c>
      <c r="X178" s="53">
        <v>162900</v>
      </c>
      <c r="Y178" s="52">
        <v>195941.77611940299</v>
      </c>
      <c r="Z178" s="53">
        <v>159900</v>
      </c>
      <c r="AA178" s="54">
        <v>102.50746154785156</v>
      </c>
      <c r="AB178" s="54">
        <v>78</v>
      </c>
      <c r="AC178" s="55">
        <v>0.93482518196105957</v>
      </c>
      <c r="AD178" s="56">
        <v>0.9509509801864624</v>
      </c>
      <c r="AE178" s="52">
        <v>192895.76842105263</v>
      </c>
      <c r="AF178" s="53">
        <v>159900</v>
      </c>
      <c r="AG178" s="54">
        <v>126.22105407714844</v>
      </c>
      <c r="AH178" s="54">
        <v>115</v>
      </c>
      <c r="AI178" s="55">
        <v>0.95350950956344604</v>
      </c>
      <c r="AJ178" s="56">
        <v>1</v>
      </c>
      <c r="AK178" s="57">
        <v>75</v>
      </c>
      <c r="AL178" s="58">
        <v>11659990</v>
      </c>
      <c r="AM178" s="59">
        <v>295</v>
      </c>
      <c r="AN178" s="60">
        <v>135</v>
      </c>
      <c r="AO178" s="61">
        <v>155466.53333333333</v>
      </c>
      <c r="AP178" s="58">
        <v>145000</v>
      </c>
      <c r="AQ178" s="59">
        <v>92.026664733886719</v>
      </c>
      <c r="AR178" s="59">
        <v>69</v>
      </c>
      <c r="AS178" s="62">
        <v>0.9526410698890686</v>
      </c>
      <c r="AT178" s="62">
        <v>0.96198272705078125</v>
      </c>
      <c r="AU178" s="62">
        <v>0.90939950942993164</v>
      </c>
      <c r="AV178" s="63">
        <v>0.93114751577377319</v>
      </c>
      <c r="AW178" s="58">
        <v>190693.37288135593</v>
      </c>
      <c r="AX178" s="58">
        <v>157500</v>
      </c>
      <c r="AY178" s="61">
        <v>182991.45925925925</v>
      </c>
      <c r="AZ178" s="58">
        <v>159900</v>
      </c>
      <c r="BA178" s="59">
        <v>106.57777404785156</v>
      </c>
      <c r="BB178" s="59">
        <v>99</v>
      </c>
      <c r="BC178" s="62">
        <v>0.9182623028755188</v>
      </c>
      <c r="BD178" s="63">
        <v>0.94015443325042725</v>
      </c>
    </row>
    <row r="179" spans="1:56" x14ac:dyDescent="0.25">
      <c r="A179" s="47">
        <v>40909</v>
      </c>
      <c r="B179" s="48">
        <v>27</v>
      </c>
      <c r="C179" s="49">
        <v>528</v>
      </c>
      <c r="D179" s="50">
        <v>8.2607564926147461</v>
      </c>
      <c r="E179" s="49">
        <v>134</v>
      </c>
      <c r="F179" s="49">
        <v>68</v>
      </c>
      <c r="G179" s="49">
        <v>67</v>
      </c>
      <c r="H179" s="51">
        <v>4363300</v>
      </c>
      <c r="I179" s="52">
        <v>161603.70370370371</v>
      </c>
      <c r="J179" s="53">
        <v>144500</v>
      </c>
      <c r="K179" s="54">
        <v>86.666664123535156</v>
      </c>
      <c r="L179" s="54">
        <v>72</v>
      </c>
      <c r="M179" s="55">
        <v>0.95077037811279297</v>
      </c>
      <c r="N179" s="55">
        <v>0.96638655662536621</v>
      </c>
      <c r="O179" s="55">
        <v>0.92079538106918335</v>
      </c>
      <c r="P179" s="56">
        <v>0.93684208393096924</v>
      </c>
      <c r="Q179" s="52">
        <v>211668.55871212122</v>
      </c>
      <c r="R179" s="53">
        <v>159900</v>
      </c>
      <c r="S179" s="54">
        <v>144.77272033691406</v>
      </c>
      <c r="T179" s="54">
        <v>119</v>
      </c>
      <c r="U179" s="55">
        <v>0.9706578254699707</v>
      </c>
      <c r="V179" s="56">
        <v>1</v>
      </c>
      <c r="W179" s="53">
        <v>182017.53731343284</v>
      </c>
      <c r="X179" s="53">
        <v>154925</v>
      </c>
      <c r="Y179" s="52">
        <v>170231.58823529413</v>
      </c>
      <c r="Z179" s="53">
        <v>159900</v>
      </c>
      <c r="AA179" s="54">
        <v>110.58823394775391</v>
      </c>
      <c r="AB179" s="54">
        <v>99</v>
      </c>
      <c r="AC179" s="55">
        <v>0.90194302797317505</v>
      </c>
      <c r="AD179" s="56">
        <v>0.92089390754699707</v>
      </c>
      <c r="AE179" s="52">
        <v>185465.64179104476</v>
      </c>
      <c r="AF179" s="53">
        <v>163400</v>
      </c>
      <c r="AG179" s="54">
        <v>123.59701538085938</v>
      </c>
      <c r="AH179" s="54">
        <v>99</v>
      </c>
      <c r="AI179" s="55">
        <v>0.94769412279129028</v>
      </c>
      <c r="AJ179" s="56">
        <v>1</v>
      </c>
      <c r="AK179" s="57">
        <v>27</v>
      </c>
      <c r="AL179" s="58">
        <v>4363300</v>
      </c>
      <c r="AM179" s="59">
        <v>134</v>
      </c>
      <c r="AN179" s="60">
        <v>68</v>
      </c>
      <c r="AO179" s="61">
        <v>161603.70370370371</v>
      </c>
      <c r="AP179" s="58">
        <v>144500</v>
      </c>
      <c r="AQ179" s="59">
        <v>86.666664123535156</v>
      </c>
      <c r="AR179" s="59">
        <v>72</v>
      </c>
      <c r="AS179" s="62">
        <v>0.95077037811279297</v>
      </c>
      <c r="AT179" s="62">
        <v>0.96638655662536621</v>
      </c>
      <c r="AU179" s="62">
        <v>0.92079538106918335</v>
      </c>
      <c r="AV179" s="63">
        <v>0.93684208393096924</v>
      </c>
      <c r="AW179" s="58">
        <v>182017.53731343284</v>
      </c>
      <c r="AX179" s="58">
        <v>154925</v>
      </c>
      <c r="AY179" s="61">
        <v>170231.58823529413</v>
      </c>
      <c r="AZ179" s="58">
        <v>159900</v>
      </c>
      <c r="BA179" s="59">
        <v>110.58823394775391</v>
      </c>
      <c r="BB179" s="59">
        <v>99</v>
      </c>
      <c r="BC179" s="62">
        <v>0.90194302797317505</v>
      </c>
      <c r="BD179" s="63">
        <v>0.92089390754699707</v>
      </c>
    </row>
    <row r="180" spans="1:56" x14ac:dyDescent="0.25">
      <c r="A180" s="47">
        <v>40878</v>
      </c>
      <c r="B180" s="48">
        <v>53</v>
      </c>
      <c r="C180" s="49">
        <v>519</v>
      </c>
      <c r="D180" s="50">
        <v>7.9540228843688965</v>
      </c>
      <c r="E180" s="49">
        <v>53</v>
      </c>
      <c r="F180" s="49">
        <v>21</v>
      </c>
      <c r="G180" s="49">
        <v>41</v>
      </c>
      <c r="H180" s="51">
        <v>9637491</v>
      </c>
      <c r="I180" s="52">
        <v>181839.45283018867</v>
      </c>
      <c r="J180" s="53">
        <v>150000</v>
      </c>
      <c r="K180" s="54">
        <v>80.773582458496094</v>
      </c>
      <c r="L180" s="54">
        <v>50</v>
      </c>
      <c r="M180" s="55">
        <v>0.95320236682891846</v>
      </c>
      <c r="N180" s="55">
        <v>0.96296298503875732</v>
      </c>
      <c r="O180" s="55">
        <v>0.91526609659194946</v>
      </c>
      <c r="P180" s="56">
        <v>0.9466666579246521</v>
      </c>
      <c r="Q180" s="52">
        <v>218815.36801541425</v>
      </c>
      <c r="R180" s="53">
        <v>164500</v>
      </c>
      <c r="S180" s="54">
        <v>146.60885620117188</v>
      </c>
      <c r="T180" s="54">
        <v>118</v>
      </c>
      <c r="U180" s="55">
        <v>0.96718686819076538</v>
      </c>
      <c r="V180" s="56">
        <v>1</v>
      </c>
      <c r="W180" s="53">
        <v>153434.62264150943</v>
      </c>
      <c r="X180" s="53">
        <v>142500</v>
      </c>
      <c r="Y180" s="52">
        <v>186333.33333333334</v>
      </c>
      <c r="Z180" s="53">
        <v>158000</v>
      </c>
      <c r="AA180" s="54">
        <v>87.190475463867188</v>
      </c>
      <c r="AB180" s="54">
        <v>79</v>
      </c>
      <c r="AC180" s="55">
        <v>0.89900189638137817</v>
      </c>
      <c r="AD180" s="56">
        <v>0.92682927846908569</v>
      </c>
      <c r="AE180" s="52">
        <v>195469.51219512196</v>
      </c>
      <c r="AF180" s="53">
        <v>144950</v>
      </c>
      <c r="AG180" s="54">
        <v>110.90243530273438</v>
      </c>
      <c r="AH180" s="54">
        <v>73</v>
      </c>
      <c r="AI180" s="55">
        <v>0.95442527532577515</v>
      </c>
      <c r="AJ180" s="56">
        <v>1</v>
      </c>
      <c r="AK180" s="57">
        <v>783</v>
      </c>
      <c r="AL180" s="58">
        <v>149681277</v>
      </c>
      <c r="AM180" s="59">
        <v>1865</v>
      </c>
      <c r="AN180" s="60">
        <v>768</v>
      </c>
      <c r="AO180" s="61">
        <v>191163.8275862069</v>
      </c>
      <c r="AP180" s="58">
        <v>160000</v>
      </c>
      <c r="AQ180" s="59">
        <v>90.665390014648438</v>
      </c>
      <c r="AR180" s="59">
        <v>58</v>
      </c>
      <c r="AS180" s="62">
        <v>0.96407091617584229</v>
      </c>
      <c r="AT180" s="62">
        <v>0.97142857313156128</v>
      </c>
      <c r="AU180" s="62">
        <v>0.93125611543655396</v>
      </c>
      <c r="AV180" s="63">
        <v>0.95084738731384277</v>
      </c>
      <c r="AW180" s="58">
        <v>193392.24182305631</v>
      </c>
      <c r="AX180" s="58">
        <v>156900</v>
      </c>
      <c r="AY180" s="61">
        <v>198550.05338541666</v>
      </c>
      <c r="AZ180" s="58">
        <v>164900</v>
      </c>
      <c r="BA180" s="59">
        <v>89.341148376464844</v>
      </c>
      <c r="BB180" s="59">
        <v>56</v>
      </c>
      <c r="BC180" s="62">
        <v>0.93285560607910156</v>
      </c>
      <c r="BD180" s="63">
        <v>0.9523809552192688</v>
      </c>
    </row>
    <row r="181" spans="1:56" x14ac:dyDescent="0.25">
      <c r="A181" s="47">
        <v>40848</v>
      </c>
      <c r="B181" s="48">
        <v>37</v>
      </c>
      <c r="C181" s="49">
        <v>577</v>
      </c>
      <c r="D181" s="50">
        <v>8.775665283203125</v>
      </c>
      <c r="E181" s="49">
        <v>90</v>
      </c>
      <c r="F181" s="49">
        <v>49</v>
      </c>
      <c r="G181" s="49">
        <v>59</v>
      </c>
      <c r="H181" s="51">
        <v>7428753</v>
      </c>
      <c r="I181" s="52">
        <v>200777.10810810811</v>
      </c>
      <c r="J181" s="53">
        <v>170000</v>
      </c>
      <c r="K181" s="54">
        <v>91.324325561523438</v>
      </c>
      <c r="L181" s="54">
        <v>61</v>
      </c>
      <c r="M181" s="55">
        <v>0.95302379131317139</v>
      </c>
      <c r="N181" s="55">
        <v>0.9682539701461792</v>
      </c>
      <c r="O181" s="55">
        <v>0.91123878955841064</v>
      </c>
      <c r="P181" s="56">
        <v>0.93548387289047241</v>
      </c>
      <c r="Q181" s="52">
        <v>218968.83708838822</v>
      </c>
      <c r="R181" s="53">
        <v>164500</v>
      </c>
      <c r="S181" s="54">
        <v>137.40901184082031</v>
      </c>
      <c r="T181" s="54">
        <v>105</v>
      </c>
      <c r="U181" s="55">
        <v>0.96719557046890259</v>
      </c>
      <c r="V181" s="56">
        <v>1</v>
      </c>
      <c r="W181" s="53">
        <v>191499.72222222222</v>
      </c>
      <c r="X181" s="53">
        <v>152450</v>
      </c>
      <c r="Y181" s="52">
        <v>182400</v>
      </c>
      <c r="Z181" s="53">
        <v>147500</v>
      </c>
      <c r="AA181" s="54">
        <v>101.75510406494141</v>
      </c>
      <c r="AB181" s="54">
        <v>72</v>
      </c>
      <c r="AC181" s="55">
        <v>0.91371482610702515</v>
      </c>
      <c r="AD181" s="56">
        <v>0.93731343746185303</v>
      </c>
      <c r="AE181" s="52">
        <v>201908.4745762712</v>
      </c>
      <c r="AF181" s="53">
        <v>161900</v>
      </c>
      <c r="AG181" s="54">
        <v>102.44068145751953</v>
      </c>
      <c r="AH181" s="54">
        <v>66</v>
      </c>
      <c r="AI181" s="55">
        <v>0.9584617018699646</v>
      </c>
      <c r="AJ181" s="56">
        <v>1</v>
      </c>
      <c r="AK181" s="57">
        <v>730</v>
      </c>
      <c r="AL181" s="58">
        <v>140043786</v>
      </c>
      <c r="AM181" s="59">
        <v>1812</v>
      </c>
      <c r="AN181" s="60">
        <v>747</v>
      </c>
      <c r="AO181" s="61">
        <v>191840.80273972603</v>
      </c>
      <c r="AP181" s="58">
        <v>162750</v>
      </c>
      <c r="AQ181" s="59">
        <v>91.383560180664063</v>
      </c>
      <c r="AR181" s="59">
        <v>59</v>
      </c>
      <c r="AS181" s="62">
        <v>0.96486002206802368</v>
      </c>
      <c r="AT181" s="62">
        <v>0.97142857313156128</v>
      </c>
      <c r="AU181" s="62">
        <v>0.93241864442825317</v>
      </c>
      <c r="AV181" s="63">
        <v>0.9523809552192688</v>
      </c>
      <c r="AW181" s="58">
        <v>194560.98013245032</v>
      </c>
      <c r="AX181" s="58">
        <v>157900</v>
      </c>
      <c r="AY181" s="61">
        <v>198893.49531459171</v>
      </c>
      <c r="AZ181" s="58">
        <v>164900</v>
      </c>
      <c r="BA181" s="59">
        <v>89.401603698730469</v>
      </c>
      <c r="BB181" s="59">
        <v>56</v>
      </c>
      <c r="BC181" s="62">
        <v>0.93380862474441528</v>
      </c>
      <c r="BD181" s="63">
        <v>0.95392358303070068</v>
      </c>
    </row>
    <row r="182" spans="1:56" x14ac:dyDescent="0.25">
      <c r="A182" s="47">
        <v>40817</v>
      </c>
      <c r="B182" s="48">
        <v>48</v>
      </c>
      <c r="C182" s="49">
        <v>656</v>
      </c>
      <c r="D182" s="50">
        <v>9.8770389556884766</v>
      </c>
      <c r="E182" s="49">
        <v>129</v>
      </c>
      <c r="F182" s="49">
        <v>37</v>
      </c>
      <c r="G182" s="49">
        <v>63</v>
      </c>
      <c r="H182" s="51">
        <v>10721725</v>
      </c>
      <c r="I182" s="52">
        <v>223369.27083333334</v>
      </c>
      <c r="J182" s="53">
        <v>176250</v>
      </c>
      <c r="K182" s="54">
        <v>88.125</v>
      </c>
      <c r="L182" s="54">
        <v>64.5</v>
      </c>
      <c r="M182" s="55">
        <v>0.96270078420639038</v>
      </c>
      <c r="N182" s="55">
        <v>0.96286237239837646</v>
      </c>
      <c r="O182" s="55">
        <v>0.9283149242401123</v>
      </c>
      <c r="P182" s="56">
        <v>0.93283581733703613</v>
      </c>
      <c r="Q182" s="52">
        <v>218705.22713414635</v>
      </c>
      <c r="R182" s="53">
        <v>164250</v>
      </c>
      <c r="S182" s="54">
        <v>119.29725646972656</v>
      </c>
      <c r="T182" s="54">
        <v>78</v>
      </c>
      <c r="U182" s="55">
        <v>0.97374385595321655</v>
      </c>
      <c r="V182" s="56">
        <v>1</v>
      </c>
      <c r="W182" s="53">
        <v>180107.67441860464</v>
      </c>
      <c r="X182" s="53">
        <v>163400</v>
      </c>
      <c r="Y182" s="52">
        <v>218284</v>
      </c>
      <c r="Z182" s="53">
        <v>187000</v>
      </c>
      <c r="AA182" s="54">
        <v>64.972976684570313</v>
      </c>
      <c r="AB182" s="54">
        <v>54</v>
      </c>
      <c r="AC182" s="55">
        <v>0.92206132411956787</v>
      </c>
      <c r="AD182" s="56">
        <v>0.9466666579246521</v>
      </c>
      <c r="AE182" s="52">
        <v>210299.28571428571</v>
      </c>
      <c r="AF182" s="53">
        <v>159900</v>
      </c>
      <c r="AG182" s="54">
        <v>93.793647766113281</v>
      </c>
      <c r="AH182" s="54">
        <v>60</v>
      </c>
      <c r="AI182" s="55">
        <v>0.96014773845672607</v>
      </c>
      <c r="AJ182" s="56">
        <v>1</v>
      </c>
      <c r="AK182" s="57">
        <v>693</v>
      </c>
      <c r="AL182" s="58">
        <v>132615033</v>
      </c>
      <c r="AM182" s="59">
        <v>1722</v>
      </c>
      <c r="AN182" s="60">
        <v>698</v>
      </c>
      <c r="AO182" s="61">
        <v>191363.68398268399</v>
      </c>
      <c r="AP182" s="58">
        <v>162500</v>
      </c>
      <c r="AQ182" s="59">
        <v>91.386726379394531</v>
      </c>
      <c r="AR182" s="59">
        <v>58</v>
      </c>
      <c r="AS182" s="62">
        <v>0.96549195051193237</v>
      </c>
      <c r="AT182" s="62">
        <v>0.97161364555358887</v>
      </c>
      <c r="AU182" s="62">
        <v>0.93355107307434082</v>
      </c>
      <c r="AV182" s="63">
        <v>0.95392358303070068</v>
      </c>
      <c r="AW182" s="58">
        <v>194720.97619047618</v>
      </c>
      <c r="AX182" s="58">
        <v>158000</v>
      </c>
      <c r="AY182" s="61">
        <v>200051.34813753582</v>
      </c>
      <c r="AZ182" s="58">
        <v>167950</v>
      </c>
      <c r="BA182" s="59">
        <v>88.534385681152344</v>
      </c>
      <c r="BB182" s="59">
        <v>55</v>
      </c>
      <c r="BC182" s="62">
        <v>0.93522125482559204</v>
      </c>
      <c r="BD182" s="63">
        <v>0.95514512062072754</v>
      </c>
    </row>
    <row r="183" spans="1:56" x14ac:dyDescent="0.25">
      <c r="A183" s="47">
        <v>40787</v>
      </c>
      <c r="B183" s="48">
        <v>49</v>
      </c>
      <c r="C183" s="49">
        <v>654</v>
      </c>
      <c r="D183" s="50">
        <v>9.8716983795166016</v>
      </c>
      <c r="E183" s="49">
        <v>157</v>
      </c>
      <c r="F183" s="49">
        <v>42</v>
      </c>
      <c r="G183" s="49">
        <v>74</v>
      </c>
      <c r="H183" s="51">
        <v>9150836</v>
      </c>
      <c r="I183" s="52">
        <v>186751.75510204083</v>
      </c>
      <c r="J183" s="53">
        <v>147500</v>
      </c>
      <c r="K183" s="54">
        <v>95.38775634765625</v>
      </c>
      <c r="L183" s="54">
        <v>71</v>
      </c>
      <c r="M183" s="55">
        <v>0.95195341110229492</v>
      </c>
      <c r="N183" s="55">
        <v>0.95849305391311646</v>
      </c>
      <c r="O183" s="55">
        <v>0.90881198644638062</v>
      </c>
      <c r="P183" s="56">
        <v>0.93123209476470947</v>
      </c>
      <c r="Q183" s="52">
        <v>224175.28134556575</v>
      </c>
      <c r="R183" s="53">
        <v>163994.5</v>
      </c>
      <c r="S183" s="54">
        <v>115.42813110351563</v>
      </c>
      <c r="T183" s="54">
        <v>76</v>
      </c>
      <c r="U183" s="55">
        <v>0.96967399120330811</v>
      </c>
      <c r="V183" s="56">
        <v>1</v>
      </c>
      <c r="W183" s="53">
        <v>201510.49044585988</v>
      </c>
      <c r="X183" s="53">
        <v>159900</v>
      </c>
      <c r="Y183" s="52">
        <v>213403.73809523811</v>
      </c>
      <c r="Z183" s="53">
        <v>172425</v>
      </c>
      <c r="AA183" s="54">
        <v>93.119049072265625</v>
      </c>
      <c r="AB183" s="54">
        <v>64.5</v>
      </c>
      <c r="AC183" s="55">
        <v>0.93521595001220703</v>
      </c>
      <c r="AD183" s="56">
        <v>0.94906002283096313</v>
      </c>
      <c r="AE183" s="52">
        <v>215179.08108108109</v>
      </c>
      <c r="AF183" s="53">
        <v>174975</v>
      </c>
      <c r="AG183" s="54">
        <v>87.06756591796875</v>
      </c>
      <c r="AH183" s="54">
        <v>60</v>
      </c>
      <c r="AI183" s="55">
        <v>0.96930813789367676</v>
      </c>
      <c r="AJ183" s="56">
        <v>1</v>
      </c>
      <c r="AK183" s="57">
        <v>645</v>
      </c>
      <c r="AL183" s="58">
        <v>121893308</v>
      </c>
      <c r="AM183" s="59">
        <v>1593</v>
      </c>
      <c r="AN183" s="60">
        <v>661</v>
      </c>
      <c r="AO183" s="61">
        <v>188981.87286821706</v>
      </c>
      <c r="AP183" s="58">
        <v>161900</v>
      </c>
      <c r="AQ183" s="59">
        <v>91.62945556640625</v>
      </c>
      <c r="AR183" s="59">
        <v>56</v>
      </c>
      <c r="AS183" s="62">
        <v>0.96569967269897461</v>
      </c>
      <c r="AT183" s="62">
        <v>0.97345131635665894</v>
      </c>
      <c r="AU183" s="62">
        <v>0.93393266201019287</v>
      </c>
      <c r="AV183" s="63">
        <v>0.9553571343421936</v>
      </c>
      <c r="AW183" s="58">
        <v>195904.35091023226</v>
      </c>
      <c r="AX183" s="58">
        <v>157000</v>
      </c>
      <c r="AY183" s="61">
        <v>199030.76096822997</v>
      </c>
      <c r="AZ183" s="58">
        <v>166000</v>
      </c>
      <c r="BA183" s="59">
        <v>89.853256225585938</v>
      </c>
      <c r="BB183" s="59">
        <v>55</v>
      </c>
      <c r="BC183" s="62">
        <v>0.93595898151397705</v>
      </c>
      <c r="BD183" s="63">
        <v>0.95583844184875488</v>
      </c>
    </row>
    <row r="184" spans="1:56" x14ac:dyDescent="0.25">
      <c r="A184" s="47">
        <v>40756</v>
      </c>
      <c r="B184" s="48">
        <v>83</v>
      </c>
      <c r="C184" s="49">
        <v>667</v>
      </c>
      <c r="D184" s="50">
        <v>10.080604553222656</v>
      </c>
      <c r="E184" s="49">
        <v>181</v>
      </c>
      <c r="F184" s="49">
        <v>54</v>
      </c>
      <c r="G184" s="49">
        <v>72</v>
      </c>
      <c r="H184" s="51">
        <v>15218825</v>
      </c>
      <c r="I184" s="52">
        <v>183359.3373493976</v>
      </c>
      <c r="J184" s="53">
        <v>153900</v>
      </c>
      <c r="K184" s="54">
        <v>69.578315734863281</v>
      </c>
      <c r="L184" s="54">
        <v>60</v>
      </c>
      <c r="M184" s="55">
        <v>0.96087831258773804</v>
      </c>
      <c r="N184" s="55">
        <v>0.96905285120010376</v>
      </c>
      <c r="O184" s="55">
        <v>0.93315684795379639</v>
      </c>
      <c r="P184" s="56">
        <v>0.94915252923965454</v>
      </c>
      <c r="Q184" s="52">
        <v>225486.54722638681</v>
      </c>
      <c r="R184" s="53">
        <v>164900</v>
      </c>
      <c r="S184" s="54">
        <v>116.94003295898438</v>
      </c>
      <c r="T184" s="54">
        <v>80</v>
      </c>
      <c r="U184" s="55">
        <v>0.97145920991897583</v>
      </c>
      <c r="V184" s="56">
        <v>1</v>
      </c>
      <c r="W184" s="53">
        <v>187847.90055248619</v>
      </c>
      <c r="X184" s="53">
        <v>149000</v>
      </c>
      <c r="Y184" s="52">
        <v>209147.51851851851</v>
      </c>
      <c r="Z184" s="53">
        <v>154000</v>
      </c>
      <c r="AA184" s="54">
        <v>80.185188293457031</v>
      </c>
      <c r="AB184" s="54">
        <v>49.5</v>
      </c>
      <c r="AC184" s="55">
        <v>0.92022734880447388</v>
      </c>
      <c r="AD184" s="56">
        <v>0.9315955638885498</v>
      </c>
      <c r="AE184" s="52">
        <v>209521.05555555556</v>
      </c>
      <c r="AF184" s="53">
        <v>159450</v>
      </c>
      <c r="AG184" s="54">
        <v>86.666664123535156</v>
      </c>
      <c r="AH184" s="54">
        <v>64.5</v>
      </c>
      <c r="AI184" s="55">
        <v>0.9652552604675293</v>
      </c>
      <c r="AJ184" s="56">
        <v>1</v>
      </c>
      <c r="AK184" s="57">
        <v>596</v>
      </c>
      <c r="AL184" s="58">
        <v>112742472</v>
      </c>
      <c r="AM184" s="59">
        <v>1436</v>
      </c>
      <c r="AN184" s="60">
        <v>619</v>
      </c>
      <c r="AO184" s="61">
        <v>189165.22147651008</v>
      </c>
      <c r="AP184" s="58">
        <v>163475</v>
      </c>
      <c r="AQ184" s="59">
        <v>91.320472717285156</v>
      </c>
      <c r="AR184" s="59">
        <v>54.5</v>
      </c>
      <c r="AS184" s="62">
        <v>0.96682983636856079</v>
      </c>
      <c r="AT184" s="62">
        <v>0.97401148080825806</v>
      </c>
      <c r="AU184" s="62">
        <v>0.93599790334701538</v>
      </c>
      <c r="AV184" s="63">
        <v>0.9562828540802002</v>
      </c>
      <c r="AW184" s="58">
        <v>195291.42339832868</v>
      </c>
      <c r="AX184" s="58">
        <v>156350</v>
      </c>
      <c r="AY184" s="61">
        <v>198055.53473344105</v>
      </c>
      <c r="AZ184" s="58">
        <v>165900</v>
      </c>
      <c r="BA184" s="59">
        <v>89.631660461425781</v>
      </c>
      <c r="BB184" s="59">
        <v>53</v>
      </c>
      <c r="BC184" s="62">
        <v>0.93600821495056152</v>
      </c>
      <c r="BD184" s="63">
        <v>0.95604395866394043</v>
      </c>
    </row>
    <row r="185" spans="1:56" x14ac:dyDescent="0.25">
      <c r="A185" s="47">
        <v>40725</v>
      </c>
      <c r="B185" s="48">
        <v>98</v>
      </c>
      <c r="C185" s="49">
        <v>689</v>
      </c>
      <c r="D185" s="50">
        <v>10.821989059448242</v>
      </c>
      <c r="E185" s="49">
        <v>136</v>
      </c>
      <c r="F185" s="49">
        <v>77</v>
      </c>
      <c r="G185" s="49">
        <v>105</v>
      </c>
      <c r="H185" s="51">
        <v>19114353</v>
      </c>
      <c r="I185" s="52">
        <v>195044.41836734695</v>
      </c>
      <c r="J185" s="53">
        <v>166000</v>
      </c>
      <c r="K185" s="54">
        <v>86.948982238769531</v>
      </c>
      <c r="L185" s="54">
        <v>48.5</v>
      </c>
      <c r="M185" s="55">
        <v>0.95641273260116577</v>
      </c>
      <c r="N185" s="55">
        <v>0.9612082839012146</v>
      </c>
      <c r="O185" s="55">
        <v>0.93571341037750244</v>
      </c>
      <c r="P185" s="56">
        <v>0.94615906476974487</v>
      </c>
      <c r="Q185" s="52">
        <v>227305.57039187229</v>
      </c>
      <c r="R185" s="53">
        <v>165900</v>
      </c>
      <c r="S185" s="54">
        <v>128.72279357910156</v>
      </c>
      <c r="T185" s="54">
        <v>91</v>
      </c>
      <c r="U185" s="55">
        <v>0.97288453578948975</v>
      </c>
      <c r="V185" s="56">
        <v>1</v>
      </c>
      <c r="W185" s="53">
        <v>174194.75</v>
      </c>
      <c r="X185" s="53">
        <v>148250</v>
      </c>
      <c r="Y185" s="52">
        <v>209038.89610389611</v>
      </c>
      <c r="Z185" s="53">
        <v>159400</v>
      </c>
      <c r="AA185" s="54">
        <v>101.2337646484375</v>
      </c>
      <c r="AB185" s="54">
        <v>80</v>
      </c>
      <c r="AC185" s="55">
        <v>0.91441720724105835</v>
      </c>
      <c r="AD185" s="56">
        <v>0.93034482002258301</v>
      </c>
      <c r="AE185" s="52">
        <v>202315.6857142857</v>
      </c>
      <c r="AF185" s="53">
        <v>159900</v>
      </c>
      <c r="AG185" s="54">
        <v>77.704765319824219</v>
      </c>
      <c r="AH185" s="54">
        <v>64</v>
      </c>
      <c r="AI185" s="55">
        <v>0.96651154756546021</v>
      </c>
      <c r="AJ185" s="56">
        <v>1</v>
      </c>
      <c r="AK185" s="57">
        <v>513</v>
      </c>
      <c r="AL185" s="58">
        <v>97523647</v>
      </c>
      <c r="AM185" s="59">
        <v>1255</v>
      </c>
      <c r="AN185" s="60">
        <v>565</v>
      </c>
      <c r="AO185" s="61">
        <v>190104.57504873295</v>
      </c>
      <c r="AP185" s="58">
        <v>165000</v>
      </c>
      <c r="AQ185" s="59">
        <v>94.838203430175781</v>
      </c>
      <c r="AR185" s="59">
        <v>54</v>
      </c>
      <c r="AS185" s="62">
        <v>0.96779274940490723</v>
      </c>
      <c r="AT185" s="62">
        <v>0.97497749328613281</v>
      </c>
      <c r="AU185" s="62">
        <v>0.93645757436752319</v>
      </c>
      <c r="AV185" s="63">
        <v>0.95748817920684814</v>
      </c>
      <c r="AW185" s="58">
        <v>196364.9513944223</v>
      </c>
      <c r="AX185" s="58">
        <v>159000</v>
      </c>
      <c r="AY185" s="61">
        <v>196995.41592920353</v>
      </c>
      <c r="AZ185" s="58">
        <v>168000</v>
      </c>
      <c r="BA185" s="59">
        <v>90.534515380859375</v>
      </c>
      <c r="BB185" s="59">
        <v>54</v>
      </c>
      <c r="BC185" s="62">
        <v>0.93751645088195801</v>
      </c>
      <c r="BD185" s="63">
        <v>0.95759719610214233</v>
      </c>
    </row>
    <row r="186" spans="1:56" x14ac:dyDescent="0.25">
      <c r="A186" s="47">
        <v>40695</v>
      </c>
      <c r="B186" s="48">
        <v>125</v>
      </c>
      <c r="C186" s="49">
        <v>766</v>
      </c>
      <c r="D186" s="50">
        <v>12.223403930664063</v>
      </c>
      <c r="E186" s="49">
        <v>189</v>
      </c>
      <c r="F186" s="49">
        <v>93</v>
      </c>
      <c r="G186" s="49">
        <v>136</v>
      </c>
      <c r="H186" s="51">
        <v>23406668</v>
      </c>
      <c r="I186" s="52">
        <v>187253.34400000001</v>
      </c>
      <c r="J186" s="53">
        <v>158000</v>
      </c>
      <c r="K186" s="54">
        <v>101</v>
      </c>
      <c r="L186" s="54">
        <v>56</v>
      </c>
      <c r="M186" s="55">
        <v>0.9707152247428894</v>
      </c>
      <c r="N186" s="55">
        <v>0.98089170455932617</v>
      </c>
      <c r="O186" s="55">
        <v>0.93641161918640137</v>
      </c>
      <c r="P186" s="56">
        <v>0.96412700414657593</v>
      </c>
      <c r="Q186" s="52">
        <v>231173.80548302873</v>
      </c>
      <c r="R186" s="53">
        <v>168700</v>
      </c>
      <c r="S186" s="54">
        <v>120.46344757080078</v>
      </c>
      <c r="T186" s="54">
        <v>84</v>
      </c>
      <c r="U186" s="55">
        <v>0.9736943244934082</v>
      </c>
      <c r="V186" s="56">
        <v>1</v>
      </c>
      <c r="W186" s="53">
        <v>171564.53968253967</v>
      </c>
      <c r="X186" s="53">
        <v>147500</v>
      </c>
      <c r="Y186" s="52">
        <v>185046.03225806452</v>
      </c>
      <c r="Z186" s="53">
        <v>164000</v>
      </c>
      <c r="AA186" s="54">
        <v>85.182792663574219</v>
      </c>
      <c r="AB186" s="54">
        <v>52</v>
      </c>
      <c r="AC186" s="55">
        <v>0.93131327629089355</v>
      </c>
      <c r="AD186" s="56">
        <v>0.94276094436645508</v>
      </c>
      <c r="AE186" s="52">
        <v>198014.48529411765</v>
      </c>
      <c r="AF186" s="53">
        <v>169950</v>
      </c>
      <c r="AG186" s="54">
        <v>71.654411315917969</v>
      </c>
      <c r="AH186" s="54">
        <v>41</v>
      </c>
      <c r="AI186" s="55">
        <v>0.98030489683151245</v>
      </c>
      <c r="AJ186" s="56">
        <v>1</v>
      </c>
      <c r="AK186" s="57">
        <v>415</v>
      </c>
      <c r="AL186" s="58">
        <v>78409294</v>
      </c>
      <c r="AM186" s="59">
        <v>1119</v>
      </c>
      <c r="AN186" s="60">
        <v>488</v>
      </c>
      <c r="AO186" s="61">
        <v>188938.05783132531</v>
      </c>
      <c r="AP186" s="58">
        <v>165000</v>
      </c>
      <c r="AQ186" s="59">
        <v>96.701202392578125</v>
      </c>
      <c r="AR186" s="59">
        <v>56</v>
      </c>
      <c r="AS186" s="62">
        <v>0.97048008441925049</v>
      </c>
      <c r="AT186" s="62">
        <v>0.97713470458984375</v>
      </c>
      <c r="AU186" s="62">
        <v>0.93663334846496582</v>
      </c>
      <c r="AV186" s="63">
        <v>0.96064043045043945</v>
      </c>
      <c r="AW186" s="58">
        <v>199059.45308310993</v>
      </c>
      <c r="AX186" s="58">
        <v>159900</v>
      </c>
      <c r="AY186" s="61">
        <v>195095.11270491802</v>
      </c>
      <c r="AZ186" s="58">
        <v>168950</v>
      </c>
      <c r="BA186" s="59">
        <v>88.8463134765625</v>
      </c>
      <c r="BB186" s="59">
        <v>49</v>
      </c>
      <c r="BC186" s="62">
        <v>0.94116121530532837</v>
      </c>
      <c r="BD186" s="63">
        <v>0.96041619777679443</v>
      </c>
    </row>
    <row r="187" spans="1:56" x14ac:dyDescent="0.25">
      <c r="A187" s="47">
        <v>40664</v>
      </c>
      <c r="B187" s="48">
        <v>85</v>
      </c>
      <c r="C187" s="49">
        <v>773</v>
      </c>
      <c r="D187" s="50">
        <v>11.580524444580078</v>
      </c>
      <c r="E187" s="49">
        <v>182</v>
      </c>
      <c r="F187" s="49">
        <v>105</v>
      </c>
      <c r="G187" s="49">
        <v>166</v>
      </c>
      <c r="H187" s="51">
        <v>17043700</v>
      </c>
      <c r="I187" s="52">
        <v>200514.11764705883</v>
      </c>
      <c r="J187" s="53">
        <v>165900</v>
      </c>
      <c r="K187" s="54">
        <v>78.376472473144531</v>
      </c>
      <c r="L187" s="54">
        <v>36</v>
      </c>
      <c r="M187" s="55">
        <v>0.98036396503448486</v>
      </c>
      <c r="N187" s="55">
        <v>0.98103338479995728</v>
      </c>
      <c r="O187" s="55">
        <v>0.95623385906219482</v>
      </c>
      <c r="P187" s="56">
        <v>0.97435241937637329</v>
      </c>
      <c r="Q187" s="52">
        <v>231076.42561448901</v>
      </c>
      <c r="R187" s="53">
        <v>169900</v>
      </c>
      <c r="S187" s="54">
        <v>118.60414123535156</v>
      </c>
      <c r="T187" s="54">
        <v>75</v>
      </c>
      <c r="U187" s="55">
        <v>0.97879308462142944</v>
      </c>
      <c r="V187" s="56">
        <v>1</v>
      </c>
      <c r="W187" s="53">
        <v>190585.38461538462</v>
      </c>
      <c r="X187" s="53">
        <v>158700</v>
      </c>
      <c r="Y187" s="52">
        <v>196961.80952380953</v>
      </c>
      <c r="Z187" s="53">
        <v>163540</v>
      </c>
      <c r="AA187" s="54">
        <v>83.266670227050781</v>
      </c>
      <c r="AB187" s="54">
        <v>45</v>
      </c>
      <c r="AC187" s="55">
        <v>0.94158613681793213</v>
      </c>
      <c r="AD187" s="56">
        <v>0.96293550729751587</v>
      </c>
      <c r="AE187" s="52">
        <v>193864.51807228915</v>
      </c>
      <c r="AF187" s="53">
        <v>165400</v>
      </c>
      <c r="AG187" s="54">
        <v>82.849395751953125</v>
      </c>
      <c r="AH187" s="54">
        <v>37.5</v>
      </c>
      <c r="AI187" s="55">
        <v>0.97215366363525391</v>
      </c>
      <c r="AJ187" s="56">
        <v>1</v>
      </c>
      <c r="AK187" s="57">
        <v>290</v>
      </c>
      <c r="AL187" s="58">
        <v>55002626</v>
      </c>
      <c r="AM187" s="59">
        <v>930</v>
      </c>
      <c r="AN187" s="60">
        <v>395</v>
      </c>
      <c r="AO187" s="61">
        <v>189664.22758620689</v>
      </c>
      <c r="AP187" s="58">
        <v>165000</v>
      </c>
      <c r="AQ187" s="59">
        <v>94.848274230957031</v>
      </c>
      <c r="AR187" s="59">
        <v>56</v>
      </c>
      <c r="AS187" s="62">
        <v>0.97037875652313232</v>
      </c>
      <c r="AT187" s="62">
        <v>0.97499376535415649</v>
      </c>
      <c r="AU187" s="62">
        <v>0.93672889471054077</v>
      </c>
      <c r="AV187" s="63">
        <v>0.95999997854232788</v>
      </c>
      <c r="AW187" s="58">
        <v>204647.12903225806</v>
      </c>
      <c r="AX187" s="58">
        <v>160000</v>
      </c>
      <c r="AY187" s="61">
        <v>197461.09873417721</v>
      </c>
      <c r="AZ187" s="58">
        <v>169900</v>
      </c>
      <c r="BA187" s="59">
        <v>89.7088623046875</v>
      </c>
      <c r="BB187" s="59">
        <v>48</v>
      </c>
      <c r="BC187" s="62">
        <v>0.94347983598709106</v>
      </c>
      <c r="BD187" s="63">
        <v>0.96416938304901123</v>
      </c>
    </row>
    <row r="188" spans="1:56" x14ac:dyDescent="0.25">
      <c r="A188" s="47">
        <v>40634</v>
      </c>
      <c r="B188" s="48">
        <v>74</v>
      </c>
      <c r="C188" s="49">
        <v>752</v>
      </c>
      <c r="D188" s="50">
        <v>10.517482757568359</v>
      </c>
      <c r="E188" s="49">
        <v>235</v>
      </c>
      <c r="F188" s="49">
        <v>107</v>
      </c>
      <c r="G188" s="49">
        <v>142</v>
      </c>
      <c r="H188" s="51">
        <v>12745900</v>
      </c>
      <c r="I188" s="52">
        <v>172241.89189189189</v>
      </c>
      <c r="J188" s="53">
        <v>160000</v>
      </c>
      <c r="K188" s="54">
        <v>98.027023315429688</v>
      </c>
      <c r="L188" s="54">
        <v>73.5</v>
      </c>
      <c r="M188" s="55">
        <v>0.98038947582244873</v>
      </c>
      <c r="N188" s="55">
        <v>0.9794812798500061</v>
      </c>
      <c r="O188" s="55">
        <v>0.94984239339828491</v>
      </c>
      <c r="P188" s="56">
        <v>0.96192103624343872</v>
      </c>
      <c r="Q188" s="52">
        <v>231001.2034574468</v>
      </c>
      <c r="R188" s="53">
        <v>169250</v>
      </c>
      <c r="S188" s="54">
        <v>114.49468231201172</v>
      </c>
      <c r="T188" s="54">
        <v>61</v>
      </c>
      <c r="U188" s="55">
        <v>0.98163694143295288</v>
      </c>
      <c r="V188" s="56">
        <v>1</v>
      </c>
      <c r="W188" s="53">
        <v>213633.80851063831</v>
      </c>
      <c r="X188" s="53">
        <v>177500</v>
      </c>
      <c r="Y188" s="52">
        <v>196691.11214953271</v>
      </c>
      <c r="Z188" s="53">
        <v>174000</v>
      </c>
      <c r="AA188" s="54">
        <v>81.1495361328125</v>
      </c>
      <c r="AB188" s="54">
        <v>35</v>
      </c>
      <c r="AC188" s="55">
        <v>0.95605796575546265</v>
      </c>
      <c r="AD188" s="56">
        <v>0.97315436601638794</v>
      </c>
      <c r="AE188" s="52">
        <v>200529.9366197183</v>
      </c>
      <c r="AF188" s="53">
        <v>170900</v>
      </c>
      <c r="AG188" s="54">
        <v>78.338027954101563</v>
      </c>
      <c r="AH188" s="54">
        <v>36</v>
      </c>
      <c r="AI188" s="55">
        <v>0.975685715675354</v>
      </c>
      <c r="AJ188" s="56">
        <v>1</v>
      </c>
      <c r="AK188" s="57">
        <v>205</v>
      </c>
      <c r="AL188" s="58">
        <v>37958926</v>
      </c>
      <c r="AM188" s="59">
        <v>748</v>
      </c>
      <c r="AN188" s="60">
        <v>290</v>
      </c>
      <c r="AO188" s="61">
        <v>185165.49268292682</v>
      </c>
      <c r="AP188" s="58">
        <v>165000</v>
      </c>
      <c r="AQ188" s="59">
        <v>101.67804718017578</v>
      </c>
      <c r="AR188" s="59">
        <v>67</v>
      </c>
      <c r="AS188" s="62">
        <v>0.96623849868774414</v>
      </c>
      <c r="AT188" s="62">
        <v>0.97349917888641357</v>
      </c>
      <c r="AU188" s="62">
        <v>0.92864149808883667</v>
      </c>
      <c r="AV188" s="63">
        <v>0.94841939210891724</v>
      </c>
      <c r="AW188" s="58">
        <v>208068.56951871657</v>
      </c>
      <c r="AX188" s="58">
        <v>162250</v>
      </c>
      <c r="AY188" s="61">
        <v>197641.87586206896</v>
      </c>
      <c r="AZ188" s="58">
        <v>174500</v>
      </c>
      <c r="BA188" s="59">
        <v>92.0413818359375</v>
      </c>
      <c r="BB188" s="59">
        <v>50</v>
      </c>
      <c r="BC188" s="62">
        <v>0.94416552782058716</v>
      </c>
      <c r="BD188" s="63">
        <v>0.96436512470245361</v>
      </c>
    </row>
    <row r="189" spans="1:56" x14ac:dyDescent="0.25">
      <c r="A189" s="47">
        <v>40603</v>
      </c>
      <c r="B189" s="48">
        <v>57</v>
      </c>
      <c r="C189" s="49">
        <v>679</v>
      </c>
      <c r="D189" s="50">
        <v>9.1039104461669922</v>
      </c>
      <c r="E189" s="49">
        <v>254</v>
      </c>
      <c r="F189" s="49">
        <v>81</v>
      </c>
      <c r="G189" s="49">
        <v>91</v>
      </c>
      <c r="H189" s="51">
        <v>10014722</v>
      </c>
      <c r="I189" s="52">
        <v>175696.87719298244</v>
      </c>
      <c r="J189" s="53">
        <v>165000</v>
      </c>
      <c r="K189" s="54">
        <v>85.350875854492188</v>
      </c>
      <c r="L189" s="54">
        <v>54</v>
      </c>
      <c r="M189" s="55">
        <v>0.96889525651931763</v>
      </c>
      <c r="N189" s="55">
        <v>0.97788310050964355</v>
      </c>
      <c r="O189" s="55">
        <v>0.92964649200439453</v>
      </c>
      <c r="P189" s="56">
        <v>0.96395301818847656</v>
      </c>
      <c r="Q189" s="52">
        <v>230415.22827687775</v>
      </c>
      <c r="R189" s="53">
        <v>165000</v>
      </c>
      <c r="S189" s="54">
        <v>116.44918823242188</v>
      </c>
      <c r="T189" s="54">
        <v>56</v>
      </c>
      <c r="U189" s="55">
        <v>1.2239911556243896</v>
      </c>
      <c r="V189" s="56">
        <v>1</v>
      </c>
      <c r="W189" s="53">
        <v>203276.72834645669</v>
      </c>
      <c r="X189" s="53">
        <v>155500</v>
      </c>
      <c r="Y189" s="52">
        <v>187851.23456790124</v>
      </c>
      <c r="Z189" s="53">
        <v>169900</v>
      </c>
      <c r="AA189" s="54">
        <v>78.469139099121094</v>
      </c>
      <c r="AB189" s="54">
        <v>43</v>
      </c>
      <c r="AC189" s="55">
        <v>0.95444691181182861</v>
      </c>
      <c r="AD189" s="56">
        <v>0.97085714340209961</v>
      </c>
      <c r="AE189" s="52">
        <v>188397.85714285713</v>
      </c>
      <c r="AF189" s="53">
        <v>164900</v>
      </c>
      <c r="AG189" s="54">
        <v>96.384613037109375</v>
      </c>
      <c r="AH189" s="54">
        <v>60</v>
      </c>
      <c r="AI189" s="55">
        <v>0.97237443923950195</v>
      </c>
      <c r="AJ189" s="56">
        <v>1</v>
      </c>
      <c r="AK189" s="57">
        <v>131</v>
      </c>
      <c r="AL189" s="58">
        <v>25213026</v>
      </c>
      <c r="AM189" s="59">
        <v>513</v>
      </c>
      <c r="AN189" s="60">
        <v>183</v>
      </c>
      <c r="AO189" s="61">
        <v>192465.84732824427</v>
      </c>
      <c r="AP189" s="58">
        <v>165000</v>
      </c>
      <c r="AQ189" s="59">
        <v>103.74045562744141</v>
      </c>
      <c r="AR189" s="59">
        <v>63</v>
      </c>
      <c r="AS189" s="62">
        <v>0.95824486017227173</v>
      </c>
      <c r="AT189" s="62">
        <v>0.96778279542922974</v>
      </c>
      <c r="AU189" s="62">
        <v>0.91666537523269653</v>
      </c>
      <c r="AV189" s="63">
        <v>0.93814432621002197</v>
      </c>
      <c r="AW189" s="58">
        <v>205519.1910331384</v>
      </c>
      <c r="AX189" s="58">
        <v>155000</v>
      </c>
      <c r="AY189" s="61">
        <v>198197.78688524591</v>
      </c>
      <c r="AZ189" s="58">
        <v>174900</v>
      </c>
      <c r="BA189" s="59">
        <v>98.409835815429688</v>
      </c>
      <c r="BB189" s="59">
        <v>60</v>
      </c>
      <c r="BC189" s="62">
        <v>0.93721199035644531</v>
      </c>
      <c r="BD189" s="63">
        <v>0.96153843402862549</v>
      </c>
    </row>
    <row r="190" spans="1:56" x14ac:dyDescent="0.25">
      <c r="A190" s="47">
        <v>40575</v>
      </c>
      <c r="B190" s="48">
        <v>31</v>
      </c>
      <c r="C190" s="49">
        <v>576</v>
      </c>
      <c r="D190" s="50">
        <v>7.7229046821594238</v>
      </c>
      <c r="E190" s="49">
        <v>167</v>
      </c>
      <c r="F190" s="49">
        <v>60</v>
      </c>
      <c r="G190" s="49">
        <v>77</v>
      </c>
      <c r="H190" s="51">
        <v>7263507</v>
      </c>
      <c r="I190" s="52">
        <v>234306.67741935485</v>
      </c>
      <c r="J190" s="53">
        <v>212000</v>
      </c>
      <c r="K190" s="54">
        <v>116.58064270019531</v>
      </c>
      <c r="L190" s="54">
        <v>67</v>
      </c>
      <c r="M190" s="55">
        <v>0.96108096837997437</v>
      </c>
      <c r="N190" s="55">
        <v>0.96571028232574463</v>
      </c>
      <c r="O190" s="55">
        <v>0.93412399291992188</v>
      </c>
      <c r="P190" s="56">
        <v>0.94188374280929565</v>
      </c>
      <c r="Q190" s="52">
        <v>234684.35243055556</v>
      </c>
      <c r="R190" s="53">
        <v>168950</v>
      </c>
      <c r="S190" s="54">
        <v>142.66493225097656</v>
      </c>
      <c r="T190" s="54">
        <v>118</v>
      </c>
      <c r="U190" s="55">
        <v>1.2623441219329834</v>
      </c>
      <c r="V190" s="56">
        <v>1</v>
      </c>
      <c r="W190" s="53">
        <v>212320.77245508981</v>
      </c>
      <c r="X190" s="53">
        <v>164900</v>
      </c>
      <c r="Y190" s="52">
        <v>183567.41666666666</v>
      </c>
      <c r="Z190" s="53">
        <v>155250</v>
      </c>
      <c r="AA190" s="54">
        <v>113.31666564941406</v>
      </c>
      <c r="AB190" s="54">
        <v>77</v>
      </c>
      <c r="AC190" s="55">
        <v>0.93181216716766357</v>
      </c>
      <c r="AD190" s="56">
        <v>0.96419870853424072</v>
      </c>
      <c r="AE190" s="52">
        <v>190177.85714285713</v>
      </c>
      <c r="AF190" s="53">
        <v>165900</v>
      </c>
      <c r="AG190" s="54">
        <v>110.62337493896484</v>
      </c>
      <c r="AH190" s="54">
        <v>68</v>
      </c>
      <c r="AI190" s="55">
        <v>0.95928442478179932</v>
      </c>
      <c r="AJ190" s="56">
        <v>1</v>
      </c>
      <c r="AK190" s="57">
        <v>74</v>
      </c>
      <c r="AL190" s="58">
        <v>15198304</v>
      </c>
      <c r="AM190" s="59">
        <v>259</v>
      </c>
      <c r="AN190" s="60">
        <v>102</v>
      </c>
      <c r="AO190" s="61">
        <v>205382.48648648648</v>
      </c>
      <c r="AP190" s="58">
        <v>177500</v>
      </c>
      <c r="AQ190" s="59">
        <v>117.90540313720703</v>
      </c>
      <c r="AR190" s="59">
        <v>73.5</v>
      </c>
      <c r="AS190" s="62">
        <v>0.95004111528396606</v>
      </c>
      <c r="AT190" s="62">
        <v>0.96481633186340332</v>
      </c>
      <c r="AU190" s="62">
        <v>0.90666639804840088</v>
      </c>
      <c r="AV190" s="63">
        <v>0.92989689111709595</v>
      </c>
      <c r="AW190" s="58">
        <v>207718.36293436293</v>
      </c>
      <c r="AX190" s="58">
        <v>155000</v>
      </c>
      <c r="AY190" s="61">
        <v>206414.16666666666</v>
      </c>
      <c r="AZ190" s="58">
        <v>177450</v>
      </c>
      <c r="BA190" s="59">
        <v>114.24509429931641</v>
      </c>
      <c r="BB190" s="59">
        <v>71</v>
      </c>
      <c r="BC190" s="62">
        <v>0.92352545261383057</v>
      </c>
      <c r="BD190" s="63">
        <v>0.94689851999282837</v>
      </c>
    </row>
    <row r="191" spans="1:56" x14ac:dyDescent="0.25">
      <c r="A191" s="47">
        <v>40544</v>
      </c>
      <c r="B191" s="48">
        <v>43</v>
      </c>
      <c r="C191" s="49">
        <v>522</v>
      </c>
      <c r="D191" s="50">
        <v>6.9755010604858398</v>
      </c>
      <c r="E191" s="49">
        <v>92</v>
      </c>
      <c r="F191" s="49">
        <v>42</v>
      </c>
      <c r="G191" s="49">
        <v>51</v>
      </c>
      <c r="H191" s="51">
        <v>7934797</v>
      </c>
      <c r="I191" s="52">
        <v>184530.16279069768</v>
      </c>
      <c r="J191" s="53">
        <v>156000</v>
      </c>
      <c r="K191" s="54">
        <v>118.86046600341797</v>
      </c>
      <c r="L191" s="54">
        <v>91</v>
      </c>
      <c r="M191" s="55">
        <v>0.94208216667175293</v>
      </c>
      <c r="N191" s="55">
        <v>0.96426016092300415</v>
      </c>
      <c r="O191" s="55">
        <v>0.88687139749526978</v>
      </c>
      <c r="P191" s="56">
        <v>0.91818714141845703</v>
      </c>
      <c r="Q191" s="52">
        <v>231208.89272030653</v>
      </c>
      <c r="R191" s="53">
        <v>165950</v>
      </c>
      <c r="S191" s="54">
        <v>154.77969360351563</v>
      </c>
      <c r="T191" s="54">
        <v>125.5</v>
      </c>
      <c r="U191" s="55">
        <v>1.289129376411438</v>
      </c>
      <c r="V191" s="56">
        <v>1</v>
      </c>
      <c r="W191" s="53">
        <v>199363.98913043478</v>
      </c>
      <c r="X191" s="53">
        <v>144400</v>
      </c>
      <c r="Y191" s="52">
        <v>239052.38095238095</v>
      </c>
      <c r="Z191" s="53">
        <v>212450</v>
      </c>
      <c r="AA191" s="54">
        <v>115.57142639160156</v>
      </c>
      <c r="AB191" s="54">
        <v>71</v>
      </c>
      <c r="AC191" s="55">
        <v>0.91168725490570068</v>
      </c>
      <c r="AD191" s="56">
        <v>0.93419647216796875</v>
      </c>
      <c r="AE191" s="52">
        <v>224180.39215686274</v>
      </c>
      <c r="AF191" s="53">
        <v>189900</v>
      </c>
      <c r="AG191" s="54">
        <v>108.64705657958984</v>
      </c>
      <c r="AH191" s="54">
        <v>71</v>
      </c>
      <c r="AI191" s="55">
        <v>0.95559448003768921</v>
      </c>
      <c r="AJ191" s="56">
        <v>1</v>
      </c>
      <c r="AK191" s="57">
        <v>43</v>
      </c>
      <c r="AL191" s="58">
        <v>7934797</v>
      </c>
      <c r="AM191" s="59">
        <v>92</v>
      </c>
      <c r="AN191" s="60">
        <v>42</v>
      </c>
      <c r="AO191" s="61">
        <v>184530.16279069768</v>
      </c>
      <c r="AP191" s="58">
        <v>156000</v>
      </c>
      <c r="AQ191" s="59">
        <v>118.86046600341797</v>
      </c>
      <c r="AR191" s="59">
        <v>91</v>
      </c>
      <c r="AS191" s="62">
        <v>0.94208216667175293</v>
      </c>
      <c r="AT191" s="62">
        <v>0.96426016092300415</v>
      </c>
      <c r="AU191" s="62">
        <v>0.88687139749526978</v>
      </c>
      <c r="AV191" s="63">
        <v>0.91818714141845703</v>
      </c>
      <c r="AW191" s="58">
        <v>199363.98913043478</v>
      </c>
      <c r="AX191" s="58">
        <v>144400</v>
      </c>
      <c r="AY191" s="61">
        <v>239052.38095238095</v>
      </c>
      <c r="AZ191" s="58">
        <v>212450</v>
      </c>
      <c r="BA191" s="59">
        <v>115.57142639160156</v>
      </c>
      <c r="BB191" s="59">
        <v>71</v>
      </c>
      <c r="BC191" s="62">
        <v>0.91168725490570068</v>
      </c>
      <c r="BD191" s="63">
        <v>0.93419647216796875</v>
      </c>
    </row>
    <row r="192" spans="1:56" x14ac:dyDescent="0.25">
      <c r="A192" s="47">
        <v>40513</v>
      </c>
      <c r="B192" s="48">
        <v>59</v>
      </c>
      <c r="C192" s="49">
        <v>554</v>
      </c>
      <c r="D192" s="50">
        <v>7.511864185333252</v>
      </c>
      <c r="E192" s="49">
        <v>59</v>
      </c>
      <c r="F192" s="49">
        <v>45</v>
      </c>
      <c r="G192" s="49">
        <v>58</v>
      </c>
      <c r="H192" s="51">
        <v>9703000</v>
      </c>
      <c r="I192" s="52">
        <v>164457.62711864407</v>
      </c>
      <c r="J192" s="53">
        <v>158000</v>
      </c>
      <c r="K192" s="54">
        <v>90.474578857421875</v>
      </c>
      <c r="L192" s="54">
        <v>57</v>
      </c>
      <c r="M192" s="55">
        <v>0.94708728790283203</v>
      </c>
      <c r="N192" s="55">
        <v>0.9713701605796814</v>
      </c>
      <c r="O192" s="55">
        <v>0.91420358419418335</v>
      </c>
      <c r="P192" s="56">
        <v>0.94736844301223755</v>
      </c>
      <c r="Q192" s="52">
        <v>233152.15162454874</v>
      </c>
      <c r="R192" s="53">
        <v>169450</v>
      </c>
      <c r="S192" s="54">
        <v>154.86100769042969</v>
      </c>
      <c r="T192" s="54">
        <v>115</v>
      </c>
      <c r="U192" s="55">
        <v>0.97237515449523926</v>
      </c>
      <c r="V192" s="56">
        <v>1</v>
      </c>
      <c r="W192" s="53">
        <v>174769.49152542374</v>
      </c>
      <c r="X192" s="53">
        <v>152500</v>
      </c>
      <c r="Y192" s="52">
        <v>197688.88888888888</v>
      </c>
      <c r="Z192" s="53">
        <v>161900</v>
      </c>
      <c r="AA192" s="54">
        <v>117.84444427490234</v>
      </c>
      <c r="AB192" s="54">
        <v>87</v>
      </c>
      <c r="AC192" s="55">
        <v>0.88898074626922607</v>
      </c>
      <c r="AD192" s="56">
        <v>0.92278361320495605</v>
      </c>
      <c r="AE192" s="52">
        <v>215577.58620689655</v>
      </c>
      <c r="AF192" s="53">
        <v>186450</v>
      </c>
      <c r="AG192" s="54">
        <v>118.87931060791016</v>
      </c>
      <c r="AH192" s="54">
        <v>82.5</v>
      </c>
      <c r="AI192" s="55">
        <v>0.93434423208236694</v>
      </c>
      <c r="AJ192" s="56">
        <v>0.96481817960739136</v>
      </c>
      <c r="AK192" s="57">
        <v>885</v>
      </c>
      <c r="AL192" s="58">
        <v>162877675</v>
      </c>
      <c r="AM192" s="59">
        <v>1832</v>
      </c>
      <c r="AN192" s="60">
        <v>894</v>
      </c>
      <c r="AO192" s="61">
        <v>184042.57062146891</v>
      </c>
      <c r="AP192" s="58">
        <v>160000</v>
      </c>
      <c r="AQ192" s="59">
        <v>70.39434814453125</v>
      </c>
      <c r="AR192" s="59">
        <v>37</v>
      </c>
      <c r="AS192" s="62">
        <v>0.96797764301300049</v>
      </c>
      <c r="AT192" s="62">
        <v>0.97767513990402222</v>
      </c>
      <c r="AU192" s="62">
        <v>0.948658287525177</v>
      </c>
      <c r="AV192" s="63">
        <v>0.96571028232574463</v>
      </c>
      <c r="AW192" s="58">
        <v>201043.04312227076</v>
      </c>
      <c r="AX192" s="58">
        <v>164900</v>
      </c>
      <c r="AY192" s="61">
        <v>190570.46196868009</v>
      </c>
      <c r="AZ192" s="58">
        <v>164900</v>
      </c>
      <c r="BA192" s="59">
        <v>70.497764587402344</v>
      </c>
      <c r="BB192" s="59">
        <v>38</v>
      </c>
      <c r="BC192" s="62">
        <v>0.94746887683868408</v>
      </c>
      <c r="BD192" s="63">
        <v>0.96504563093185425</v>
      </c>
    </row>
    <row r="193" spans="1:56" x14ac:dyDescent="0.25">
      <c r="A193" s="47">
        <v>40483</v>
      </c>
      <c r="B193" s="48">
        <v>45</v>
      </c>
      <c r="C193" s="49">
        <v>576</v>
      </c>
      <c r="D193" s="50">
        <v>7.8634810447692871</v>
      </c>
      <c r="E193" s="49">
        <v>81</v>
      </c>
      <c r="F193" s="49">
        <v>48</v>
      </c>
      <c r="G193" s="49">
        <v>76</v>
      </c>
      <c r="H193" s="51">
        <v>7636250</v>
      </c>
      <c r="I193" s="52">
        <v>169694.44444444444</v>
      </c>
      <c r="J193" s="53">
        <v>148000</v>
      </c>
      <c r="K193" s="54">
        <v>87.444442749023438</v>
      </c>
      <c r="L193" s="54">
        <v>49</v>
      </c>
      <c r="M193" s="55">
        <v>0.96483135223388672</v>
      </c>
      <c r="N193" s="55">
        <v>0.96772110462188721</v>
      </c>
      <c r="O193" s="55">
        <v>0.93188798427581787</v>
      </c>
      <c r="P193" s="56">
        <v>0.94999998807907104</v>
      </c>
      <c r="Q193" s="52">
        <v>235234.3125</v>
      </c>
      <c r="R193" s="53">
        <v>169975</v>
      </c>
      <c r="S193" s="54">
        <v>141.39582824707031</v>
      </c>
      <c r="T193" s="54">
        <v>103</v>
      </c>
      <c r="U193" s="55">
        <v>0.97243016958236694</v>
      </c>
      <c r="V193" s="56">
        <v>1</v>
      </c>
      <c r="W193" s="53">
        <v>180264.19753086418</v>
      </c>
      <c r="X193" s="53">
        <v>150000</v>
      </c>
      <c r="Y193" s="52">
        <v>161934.375</v>
      </c>
      <c r="Z193" s="53">
        <v>146500</v>
      </c>
      <c r="AA193" s="54">
        <v>79.229164123535156</v>
      </c>
      <c r="AB193" s="54">
        <v>49.5</v>
      </c>
      <c r="AC193" s="55">
        <v>0.91669553518295288</v>
      </c>
      <c r="AD193" s="56">
        <v>0.94031167030334473</v>
      </c>
      <c r="AE193" s="52">
        <v>183596.71052631579</v>
      </c>
      <c r="AF193" s="53">
        <v>164950</v>
      </c>
      <c r="AG193" s="54">
        <v>90.131576538085938</v>
      </c>
      <c r="AH193" s="54">
        <v>58</v>
      </c>
      <c r="AI193" s="55">
        <v>0.962982177734375</v>
      </c>
      <c r="AJ193" s="56">
        <v>1</v>
      </c>
      <c r="AK193" s="57">
        <v>826</v>
      </c>
      <c r="AL193" s="58">
        <v>153174675</v>
      </c>
      <c r="AM193" s="59">
        <v>1773</v>
      </c>
      <c r="AN193" s="60">
        <v>849</v>
      </c>
      <c r="AO193" s="61">
        <v>185441.49515738498</v>
      </c>
      <c r="AP193" s="58">
        <v>160000</v>
      </c>
      <c r="AQ193" s="59">
        <v>68.960044860839844</v>
      </c>
      <c r="AR193" s="59">
        <v>36</v>
      </c>
      <c r="AS193" s="62">
        <v>0.96946984529495239</v>
      </c>
      <c r="AT193" s="62">
        <v>0.97821140289306641</v>
      </c>
      <c r="AU193" s="62">
        <v>0.95111936330795288</v>
      </c>
      <c r="AV193" s="63">
        <v>0.96755623817443848</v>
      </c>
      <c r="AW193" s="58">
        <v>201917.34630569656</v>
      </c>
      <c r="AX193" s="58">
        <v>164900</v>
      </c>
      <c r="AY193" s="61">
        <v>190193.160188457</v>
      </c>
      <c r="AZ193" s="58">
        <v>164900</v>
      </c>
      <c r="BA193" s="59">
        <v>67.98822021484375</v>
      </c>
      <c r="BB193" s="59">
        <v>36</v>
      </c>
      <c r="BC193" s="62">
        <v>0.95056897401809692</v>
      </c>
      <c r="BD193" s="63">
        <v>0.9665071964263916</v>
      </c>
    </row>
    <row r="194" spans="1:56" x14ac:dyDescent="0.25">
      <c r="A194" s="47">
        <v>40452</v>
      </c>
      <c r="B194" s="48">
        <v>46</v>
      </c>
      <c r="C194" s="49">
        <v>622</v>
      </c>
      <c r="D194" s="50">
        <v>8.1842107772827148</v>
      </c>
      <c r="E194" s="49">
        <v>113</v>
      </c>
      <c r="F194" s="49">
        <v>52</v>
      </c>
      <c r="G194" s="49">
        <v>70</v>
      </c>
      <c r="H194" s="51">
        <v>8365050</v>
      </c>
      <c r="I194" s="52">
        <v>181848.91304347827</v>
      </c>
      <c r="J194" s="53">
        <v>171450</v>
      </c>
      <c r="K194" s="54">
        <v>67.543479919433594</v>
      </c>
      <c r="L194" s="54">
        <v>36.5</v>
      </c>
      <c r="M194" s="55">
        <v>0.95097565650939941</v>
      </c>
      <c r="N194" s="55">
        <v>0.96327704191207886</v>
      </c>
      <c r="O194" s="55">
        <v>0.92051976919174194</v>
      </c>
      <c r="P194" s="56">
        <v>0.95103836059570313</v>
      </c>
      <c r="Q194" s="52">
        <v>235936.76045016077</v>
      </c>
      <c r="R194" s="53">
        <v>174900</v>
      </c>
      <c r="S194" s="54">
        <v>127.53536987304688</v>
      </c>
      <c r="T194" s="54">
        <v>92.5</v>
      </c>
      <c r="U194" s="55">
        <v>0.97355198860168457</v>
      </c>
      <c r="V194" s="56">
        <v>1</v>
      </c>
      <c r="W194" s="53">
        <v>189916.81415929203</v>
      </c>
      <c r="X194" s="53">
        <v>150000</v>
      </c>
      <c r="Y194" s="52">
        <v>177253.84615384616</v>
      </c>
      <c r="Z194" s="53">
        <v>166200</v>
      </c>
      <c r="AA194" s="54">
        <v>96.826919555664063</v>
      </c>
      <c r="AB194" s="54">
        <v>57.5</v>
      </c>
      <c r="AC194" s="55">
        <v>0.92448043823242188</v>
      </c>
      <c r="AD194" s="56">
        <v>0.95170819759368896</v>
      </c>
      <c r="AE194" s="52">
        <v>199104.28571428571</v>
      </c>
      <c r="AF194" s="53">
        <v>173500</v>
      </c>
      <c r="AG194" s="54">
        <v>94.900001525878906</v>
      </c>
      <c r="AH194" s="54">
        <v>56</v>
      </c>
      <c r="AI194" s="55">
        <v>0.96231317520141602</v>
      </c>
      <c r="AJ194" s="56">
        <v>1</v>
      </c>
      <c r="AK194" s="57">
        <v>781</v>
      </c>
      <c r="AL194" s="58">
        <v>145538425</v>
      </c>
      <c r="AM194" s="59">
        <v>1692</v>
      </c>
      <c r="AN194" s="60">
        <v>801</v>
      </c>
      <c r="AO194" s="61">
        <v>186348.81562099871</v>
      </c>
      <c r="AP194" s="58">
        <v>160000</v>
      </c>
      <c r="AQ194" s="59">
        <v>67.895004272460938</v>
      </c>
      <c r="AR194" s="59">
        <v>35</v>
      </c>
      <c r="AS194" s="62">
        <v>0.96973711252212524</v>
      </c>
      <c r="AT194" s="62">
        <v>0.97849935293197632</v>
      </c>
      <c r="AU194" s="62">
        <v>0.95222747325897217</v>
      </c>
      <c r="AV194" s="63">
        <v>0.96842104196548462</v>
      </c>
      <c r="AW194" s="58">
        <v>202953.93321513003</v>
      </c>
      <c r="AX194" s="58">
        <v>165000</v>
      </c>
      <c r="AY194" s="61">
        <v>191886.57053682898</v>
      </c>
      <c r="AZ194" s="58">
        <v>165000</v>
      </c>
      <c r="BA194" s="59">
        <v>67.314605712890625</v>
      </c>
      <c r="BB194" s="59">
        <v>35</v>
      </c>
      <c r="BC194" s="62">
        <v>0.95259881019592285</v>
      </c>
      <c r="BD194" s="63">
        <v>0.96830987930297852</v>
      </c>
    </row>
    <row r="195" spans="1:56" x14ac:dyDescent="0.25">
      <c r="A195" s="47">
        <v>40422</v>
      </c>
      <c r="B195" s="48">
        <v>48</v>
      </c>
      <c r="C195" s="49">
        <v>638</v>
      </c>
      <c r="D195" s="50">
        <v>8.0589475631713867</v>
      </c>
      <c r="E195" s="49">
        <v>153</v>
      </c>
      <c r="F195" s="49">
        <v>44</v>
      </c>
      <c r="G195" s="49">
        <v>57</v>
      </c>
      <c r="H195" s="51">
        <v>9657390</v>
      </c>
      <c r="I195" s="52">
        <v>201195.625</v>
      </c>
      <c r="J195" s="53">
        <v>169500</v>
      </c>
      <c r="K195" s="54">
        <v>69.583335876464844</v>
      </c>
      <c r="L195" s="54">
        <v>36</v>
      </c>
      <c r="M195" s="55">
        <v>0.95665514469146729</v>
      </c>
      <c r="N195" s="55">
        <v>0.97229909896850586</v>
      </c>
      <c r="O195" s="55">
        <v>0.93023091554641724</v>
      </c>
      <c r="P195" s="56">
        <v>0.95557427406311035</v>
      </c>
      <c r="Q195" s="52">
        <v>238460.40752351098</v>
      </c>
      <c r="R195" s="53">
        <v>175000</v>
      </c>
      <c r="S195" s="54">
        <v>121.09561157226563</v>
      </c>
      <c r="T195" s="54">
        <v>91</v>
      </c>
      <c r="U195" s="55">
        <v>0.97234761714935303</v>
      </c>
      <c r="V195" s="56">
        <v>1</v>
      </c>
      <c r="W195" s="53">
        <v>192645.32026143791</v>
      </c>
      <c r="X195" s="53">
        <v>170000</v>
      </c>
      <c r="Y195" s="52">
        <v>197679.54545454544</v>
      </c>
      <c r="Z195" s="53">
        <v>175950</v>
      </c>
      <c r="AA195" s="54">
        <v>64.386360168457031</v>
      </c>
      <c r="AB195" s="54">
        <v>34</v>
      </c>
      <c r="AC195" s="55">
        <v>0.93009018898010254</v>
      </c>
      <c r="AD195" s="56">
        <v>0.956001877784729</v>
      </c>
      <c r="AE195" s="52">
        <v>191118.42105263157</v>
      </c>
      <c r="AF195" s="53">
        <v>177900</v>
      </c>
      <c r="AG195" s="54">
        <v>76.263160705566406</v>
      </c>
      <c r="AH195" s="54">
        <v>44</v>
      </c>
      <c r="AI195" s="55">
        <v>0.9664146900177002</v>
      </c>
      <c r="AJ195" s="56">
        <v>1</v>
      </c>
      <c r="AK195" s="57">
        <v>735</v>
      </c>
      <c r="AL195" s="58">
        <v>137173375</v>
      </c>
      <c r="AM195" s="59">
        <v>1579</v>
      </c>
      <c r="AN195" s="60">
        <v>749</v>
      </c>
      <c r="AO195" s="61">
        <v>186630.44217687074</v>
      </c>
      <c r="AP195" s="58">
        <v>160000</v>
      </c>
      <c r="AQ195" s="59">
        <v>67.917007446289063</v>
      </c>
      <c r="AR195" s="59">
        <v>35</v>
      </c>
      <c r="AS195" s="62">
        <v>0.97091126441955566</v>
      </c>
      <c r="AT195" s="62">
        <v>0.97902095317840576</v>
      </c>
      <c r="AU195" s="62">
        <v>0.95421189069747925</v>
      </c>
      <c r="AV195" s="63">
        <v>0.9691358208656311</v>
      </c>
      <c r="AW195" s="58">
        <v>203886.92526915768</v>
      </c>
      <c r="AX195" s="58">
        <v>165000</v>
      </c>
      <c r="AY195" s="61">
        <v>192902.46061415219</v>
      </c>
      <c r="AZ195" s="58">
        <v>165000</v>
      </c>
      <c r="BA195" s="59">
        <v>65.26568603515625</v>
      </c>
      <c r="BB195" s="59">
        <v>33</v>
      </c>
      <c r="BC195" s="62">
        <v>0.95455098152160645</v>
      </c>
      <c r="BD195" s="63">
        <v>0.96935582160949707</v>
      </c>
    </row>
    <row r="196" spans="1:56" x14ac:dyDescent="0.25">
      <c r="A196" s="47">
        <v>40391</v>
      </c>
      <c r="B196" s="48">
        <v>53</v>
      </c>
      <c r="C196" s="49">
        <v>618</v>
      </c>
      <c r="D196" s="50">
        <v>7.6061539649963379</v>
      </c>
      <c r="E196" s="49">
        <v>144</v>
      </c>
      <c r="F196" s="49">
        <v>60</v>
      </c>
      <c r="G196" s="49">
        <v>57</v>
      </c>
      <c r="H196" s="51">
        <v>10796539</v>
      </c>
      <c r="I196" s="52">
        <v>203708.28301886792</v>
      </c>
      <c r="J196" s="53">
        <v>175000</v>
      </c>
      <c r="K196" s="54">
        <v>58.433963775634766</v>
      </c>
      <c r="L196" s="54">
        <v>34</v>
      </c>
      <c r="M196" s="55">
        <v>0.95462054014205933</v>
      </c>
      <c r="N196" s="55">
        <v>0.96893101930618286</v>
      </c>
      <c r="O196" s="55">
        <v>0.93562769889831543</v>
      </c>
      <c r="P196" s="56">
        <v>0.95867770910263062</v>
      </c>
      <c r="Q196" s="52">
        <v>245991.39644012944</v>
      </c>
      <c r="R196" s="53">
        <v>173000</v>
      </c>
      <c r="S196" s="54">
        <v>120.26213836669922</v>
      </c>
      <c r="T196" s="54">
        <v>87.5</v>
      </c>
      <c r="U196" s="55">
        <v>0.97314929962158203</v>
      </c>
      <c r="V196" s="56">
        <v>1</v>
      </c>
      <c r="W196" s="53">
        <v>192122.04861111112</v>
      </c>
      <c r="X196" s="53">
        <v>159450</v>
      </c>
      <c r="Y196" s="52">
        <v>201402.08333333334</v>
      </c>
      <c r="Z196" s="53">
        <v>175000</v>
      </c>
      <c r="AA196" s="54">
        <v>74.933334350585938</v>
      </c>
      <c r="AB196" s="54">
        <v>32</v>
      </c>
      <c r="AC196" s="55">
        <v>0.92656975984573364</v>
      </c>
      <c r="AD196" s="56">
        <v>0.95166909694671631</v>
      </c>
      <c r="AE196" s="52">
        <v>204765.35087719298</v>
      </c>
      <c r="AF196" s="53">
        <v>188000</v>
      </c>
      <c r="AG196" s="54">
        <v>76.4385986328125</v>
      </c>
      <c r="AH196" s="54">
        <v>35</v>
      </c>
      <c r="AI196" s="55">
        <v>0.96872460842132568</v>
      </c>
      <c r="AJ196" s="56">
        <v>1</v>
      </c>
      <c r="AK196" s="57">
        <v>687</v>
      </c>
      <c r="AL196" s="58">
        <v>127515985</v>
      </c>
      <c r="AM196" s="59">
        <v>1426</v>
      </c>
      <c r="AN196" s="60">
        <v>705</v>
      </c>
      <c r="AO196" s="61">
        <v>185612.78748180496</v>
      </c>
      <c r="AP196" s="58">
        <v>159900</v>
      </c>
      <c r="AQ196" s="59">
        <v>67.800582885742188</v>
      </c>
      <c r="AR196" s="59">
        <v>34</v>
      </c>
      <c r="AS196" s="62">
        <v>0.97190737724304199</v>
      </c>
      <c r="AT196" s="62">
        <v>0.97927093505859375</v>
      </c>
      <c r="AU196" s="62">
        <v>0.95588737726211548</v>
      </c>
      <c r="AV196" s="63">
        <v>0.96967858076095581</v>
      </c>
      <c r="AW196" s="58">
        <v>205093.07223001402</v>
      </c>
      <c r="AX196" s="58">
        <v>165000</v>
      </c>
      <c r="AY196" s="61">
        <v>192604.31631205673</v>
      </c>
      <c r="AZ196" s="58">
        <v>164900</v>
      </c>
      <c r="BA196" s="59">
        <v>65.320564270019531</v>
      </c>
      <c r="BB196" s="59">
        <v>33</v>
      </c>
      <c r="BC196" s="62">
        <v>0.95607757568359375</v>
      </c>
      <c r="BD196" s="63">
        <v>0.96969699859619141</v>
      </c>
    </row>
    <row r="197" spans="1:56" x14ac:dyDescent="0.25">
      <c r="A197" s="47">
        <v>40360</v>
      </c>
      <c r="B197" s="48">
        <v>86</v>
      </c>
      <c r="C197" s="49">
        <v>632</v>
      </c>
      <c r="D197" s="50">
        <v>7.6144576072692871</v>
      </c>
      <c r="E197" s="49">
        <v>138</v>
      </c>
      <c r="F197" s="49">
        <v>47</v>
      </c>
      <c r="G197" s="49">
        <v>63</v>
      </c>
      <c r="H197" s="51">
        <v>17314925</v>
      </c>
      <c r="I197" s="52">
        <v>201336.33720930232</v>
      </c>
      <c r="J197" s="53">
        <v>167000</v>
      </c>
      <c r="K197" s="54">
        <v>57.953487396240234</v>
      </c>
      <c r="L197" s="54">
        <v>33.5</v>
      </c>
      <c r="M197" s="55">
        <v>0.96527659893035889</v>
      </c>
      <c r="N197" s="55">
        <v>0.96964132785797119</v>
      </c>
      <c r="O197" s="55">
        <v>0.94725757837295532</v>
      </c>
      <c r="P197" s="56">
        <v>0.96077436208724976</v>
      </c>
      <c r="Q197" s="52">
        <v>249415.29905063292</v>
      </c>
      <c r="R197" s="53">
        <v>179250</v>
      </c>
      <c r="S197" s="54">
        <v>119.18987274169922</v>
      </c>
      <c r="T197" s="54">
        <v>84.5</v>
      </c>
      <c r="U197" s="55">
        <v>0.97439557313919067</v>
      </c>
      <c r="V197" s="56">
        <v>1</v>
      </c>
      <c r="W197" s="53">
        <v>189966.48550724637</v>
      </c>
      <c r="X197" s="53">
        <v>164700</v>
      </c>
      <c r="Y197" s="52">
        <v>228389.3404255319</v>
      </c>
      <c r="Z197" s="53">
        <v>179500</v>
      </c>
      <c r="AA197" s="54">
        <v>57.212764739990234</v>
      </c>
      <c r="AB197" s="54">
        <v>34</v>
      </c>
      <c r="AC197" s="55">
        <v>0.95057576894760132</v>
      </c>
      <c r="AD197" s="56">
        <v>0.96076864004135132</v>
      </c>
      <c r="AE197" s="52">
        <v>199773</v>
      </c>
      <c r="AF197" s="53">
        <v>172000</v>
      </c>
      <c r="AG197" s="54">
        <v>63.857143402099609</v>
      </c>
      <c r="AH197" s="54">
        <v>41</v>
      </c>
      <c r="AI197" s="55">
        <v>0.97543895244598389</v>
      </c>
      <c r="AJ197" s="56">
        <v>1</v>
      </c>
      <c r="AK197" s="57">
        <v>634</v>
      </c>
      <c r="AL197" s="58">
        <v>116719446</v>
      </c>
      <c r="AM197" s="59">
        <v>1282</v>
      </c>
      <c r="AN197" s="60">
        <v>645</v>
      </c>
      <c r="AO197" s="61">
        <v>184100.07255520506</v>
      </c>
      <c r="AP197" s="58">
        <v>158250</v>
      </c>
      <c r="AQ197" s="59">
        <v>68.583595275878906</v>
      </c>
      <c r="AR197" s="59">
        <v>35</v>
      </c>
      <c r="AS197" s="62">
        <v>0.97335249185562134</v>
      </c>
      <c r="AT197" s="62">
        <v>0.98079025745391846</v>
      </c>
      <c r="AU197" s="62">
        <v>0.9575810432434082</v>
      </c>
      <c r="AV197" s="63">
        <v>0.97018098831176758</v>
      </c>
      <c r="AW197" s="58">
        <v>206550.03588143527</v>
      </c>
      <c r="AX197" s="58">
        <v>165000</v>
      </c>
      <c r="AY197" s="61">
        <v>191785.91937984497</v>
      </c>
      <c r="AZ197" s="58">
        <v>164900</v>
      </c>
      <c r="BA197" s="59">
        <v>64.426353454589844</v>
      </c>
      <c r="BB197" s="59">
        <v>33</v>
      </c>
      <c r="BC197" s="62">
        <v>0.95882248878479004</v>
      </c>
      <c r="BD197" s="63">
        <v>0.9706767201423645</v>
      </c>
    </row>
    <row r="198" spans="1:56" x14ac:dyDescent="0.25">
      <c r="A198" s="47">
        <v>40330</v>
      </c>
      <c r="B198" s="48">
        <v>174</v>
      </c>
      <c r="C198" s="49">
        <v>627</v>
      </c>
      <c r="D198" s="50">
        <v>7.064788818359375</v>
      </c>
      <c r="E198" s="49">
        <v>173</v>
      </c>
      <c r="F198" s="49">
        <v>70</v>
      </c>
      <c r="G198" s="49">
        <v>99</v>
      </c>
      <c r="H198" s="51">
        <v>32138151</v>
      </c>
      <c r="I198" s="52">
        <v>184702.0172413793</v>
      </c>
      <c r="J198" s="53">
        <v>159950</v>
      </c>
      <c r="K198" s="54">
        <v>61.591953277587891</v>
      </c>
      <c r="L198" s="54">
        <v>31</v>
      </c>
      <c r="M198" s="55">
        <v>0.98276823759078979</v>
      </c>
      <c r="N198" s="55">
        <v>0.98654276132583618</v>
      </c>
      <c r="O198" s="55">
        <v>0.97075670957565308</v>
      </c>
      <c r="P198" s="56">
        <v>0.97730588912963867</v>
      </c>
      <c r="Q198" s="52">
        <v>254399.99681020735</v>
      </c>
      <c r="R198" s="53">
        <v>179900</v>
      </c>
      <c r="S198" s="54">
        <v>110.95534515380859</v>
      </c>
      <c r="T198" s="54">
        <v>78</v>
      </c>
      <c r="U198" s="55">
        <v>0.97769856452941895</v>
      </c>
      <c r="V198" s="56">
        <v>1</v>
      </c>
      <c r="W198" s="53">
        <v>201326.5028901734</v>
      </c>
      <c r="X198" s="53">
        <v>164500</v>
      </c>
      <c r="Y198" s="52">
        <v>195023.55714285714</v>
      </c>
      <c r="Z198" s="53">
        <v>172200</v>
      </c>
      <c r="AA198" s="54">
        <v>52.457141876220703</v>
      </c>
      <c r="AB198" s="54">
        <v>38</v>
      </c>
      <c r="AC198" s="55">
        <v>0.94933086633682251</v>
      </c>
      <c r="AD198" s="56">
        <v>0.96785056591033936</v>
      </c>
      <c r="AE198" s="52">
        <v>199831.80808080808</v>
      </c>
      <c r="AF198" s="53">
        <v>174500</v>
      </c>
      <c r="AG198" s="54">
        <v>58.121212005615234</v>
      </c>
      <c r="AH198" s="54">
        <v>33</v>
      </c>
      <c r="AI198" s="55">
        <v>0.98705452680587769</v>
      </c>
      <c r="AJ198" s="56">
        <v>1</v>
      </c>
      <c r="AK198" s="57">
        <v>548</v>
      </c>
      <c r="AL198" s="58">
        <v>99404521</v>
      </c>
      <c r="AM198" s="59">
        <v>1144</v>
      </c>
      <c r="AN198" s="60">
        <v>598</v>
      </c>
      <c r="AO198" s="61">
        <v>181395.11131386861</v>
      </c>
      <c r="AP198" s="58">
        <v>157250</v>
      </c>
      <c r="AQ198" s="59">
        <v>70.251823425292969</v>
      </c>
      <c r="AR198" s="59">
        <v>35</v>
      </c>
      <c r="AS198" s="62">
        <v>0.97461986541748047</v>
      </c>
      <c r="AT198" s="62">
        <v>0.98261654376983643</v>
      </c>
      <c r="AU198" s="62">
        <v>0.9592011570930481</v>
      </c>
      <c r="AV198" s="63">
        <v>0.97206050157546997</v>
      </c>
      <c r="AW198" s="58">
        <v>208550.49912587414</v>
      </c>
      <c r="AX198" s="58">
        <v>165250</v>
      </c>
      <c r="AY198" s="61">
        <v>188909.06187290969</v>
      </c>
      <c r="AZ198" s="58">
        <v>163700</v>
      </c>
      <c r="BA198" s="59">
        <v>64.993309020996094</v>
      </c>
      <c r="BB198" s="59">
        <v>33</v>
      </c>
      <c r="BC198" s="62">
        <v>0.95947062969207764</v>
      </c>
      <c r="BD198" s="63">
        <v>0.97142040729522705</v>
      </c>
    </row>
    <row r="199" spans="1:56" x14ac:dyDescent="0.25">
      <c r="A199" s="47">
        <v>40299</v>
      </c>
      <c r="B199" s="48">
        <v>142</v>
      </c>
      <c r="C199" s="49">
        <v>621</v>
      </c>
      <c r="D199" s="50">
        <v>7.1722807884216309</v>
      </c>
      <c r="E199" s="49">
        <v>146</v>
      </c>
      <c r="F199" s="49">
        <v>60</v>
      </c>
      <c r="G199" s="49">
        <v>190</v>
      </c>
      <c r="H199" s="51">
        <v>25681910</v>
      </c>
      <c r="I199" s="52">
        <v>180858.52112676058</v>
      </c>
      <c r="J199" s="53">
        <v>157250</v>
      </c>
      <c r="K199" s="54">
        <v>71.436622619628906</v>
      </c>
      <c r="L199" s="54">
        <v>37</v>
      </c>
      <c r="M199" s="55">
        <v>0.97449249029159546</v>
      </c>
      <c r="N199" s="55">
        <v>0.98128128051757813</v>
      </c>
      <c r="O199" s="55">
        <v>0.95930057764053345</v>
      </c>
      <c r="P199" s="56">
        <v>0.96714717149734497</v>
      </c>
      <c r="Q199" s="52">
        <v>260459.33977455716</v>
      </c>
      <c r="R199" s="53">
        <v>179900</v>
      </c>
      <c r="S199" s="54">
        <v>108.72624969482422</v>
      </c>
      <c r="T199" s="54">
        <v>74</v>
      </c>
      <c r="U199" s="55">
        <v>0.98064494132995605</v>
      </c>
      <c r="V199" s="56">
        <v>1</v>
      </c>
      <c r="W199" s="53">
        <v>200099.71917808219</v>
      </c>
      <c r="X199" s="53">
        <v>159950</v>
      </c>
      <c r="Y199" s="52">
        <v>192126.05</v>
      </c>
      <c r="Z199" s="53">
        <v>178450</v>
      </c>
      <c r="AA199" s="54">
        <v>74.266670227050781</v>
      </c>
      <c r="AB199" s="54">
        <v>40.5</v>
      </c>
      <c r="AC199" s="55">
        <v>0.95057755708694458</v>
      </c>
      <c r="AD199" s="56">
        <v>0.95838278532028198</v>
      </c>
      <c r="AE199" s="52">
        <v>191189.47368421053</v>
      </c>
      <c r="AF199" s="53">
        <v>162250</v>
      </c>
      <c r="AG199" s="54">
        <v>57.93157958984375</v>
      </c>
      <c r="AH199" s="54">
        <v>29</v>
      </c>
      <c r="AI199" s="55">
        <v>0.98702532052993774</v>
      </c>
      <c r="AJ199" s="56">
        <v>1</v>
      </c>
      <c r="AK199" s="57">
        <v>374</v>
      </c>
      <c r="AL199" s="58">
        <v>67266370</v>
      </c>
      <c r="AM199" s="59">
        <v>971</v>
      </c>
      <c r="AN199" s="60">
        <v>528</v>
      </c>
      <c r="AO199" s="61">
        <v>179856.60427807487</v>
      </c>
      <c r="AP199" s="58">
        <v>156000</v>
      </c>
      <c r="AQ199" s="59">
        <v>74.280746459960938</v>
      </c>
      <c r="AR199" s="59">
        <v>38</v>
      </c>
      <c r="AS199" s="62">
        <v>0.97082889080047607</v>
      </c>
      <c r="AT199" s="62">
        <v>0.98110657930374146</v>
      </c>
      <c r="AU199" s="62">
        <v>0.95382499694824219</v>
      </c>
      <c r="AV199" s="63">
        <v>0.96978914737701416</v>
      </c>
      <c r="AW199" s="58">
        <v>209837.57569515964</v>
      </c>
      <c r="AX199" s="58">
        <v>165900</v>
      </c>
      <c r="AY199" s="61">
        <v>188098.42803030304</v>
      </c>
      <c r="AZ199" s="58">
        <v>162250</v>
      </c>
      <c r="BA199" s="59">
        <v>66.655303955078125</v>
      </c>
      <c r="BB199" s="59">
        <v>32.5</v>
      </c>
      <c r="BC199" s="62">
        <v>0.9608149528503418</v>
      </c>
      <c r="BD199" s="63">
        <v>0.97256362438201904</v>
      </c>
    </row>
    <row r="200" spans="1:56" x14ac:dyDescent="0.25">
      <c r="A200" s="47">
        <v>40269</v>
      </c>
      <c r="B200" s="48">
        <v>111</v>
      </c>
      <c r="C200" s="49">
        <v>614</v>
      </c>
      <c r="D200" s="50">
        <v>7.3313431739807129</v>
      </c>
      <c r="E200" s="49">
        <v>226</v>
      </c>
      <c r="F200" s="49">
        <v>211</v>
      </c>
      <c r="G200" s="49">
        <v>253</v>
      </c>
      <c r="H200" s="51">
        <v>21319900</v>
      </c>
      <c r="I200" s="52">
        <v>192071.17117117118</v>
      </c>
      <c r="J200" s="53">
        <v>165000</v>
      </c>
      <c r="K200" s="54">
        <v>62.414413452148438</v>
      </c>
      <c r="L200" s="54">
        <v>28</v>
      </c>
      <c r="M200" s="55">
        <v>0.97875338792800903</v>
      </c>
      <c r="N200" s="55">
        <v>0.98374325037002563</v>
      </c>
      <c r="O200" s="55">
        <v>0.97363454103469849</v>
      </c>
      <c r="P200" s="56">
        <v>0.97923874855041504</v>
      </c>
      <c r="Q200" s="52">
        <v>259558.37785016285</v>
      </c>
      <c r="R200" s="53">
        <v>180000</v>
      </c>
      <c r="S200" s="54">
        <v>98.802932739257813</v>
      </c>
      <c r="T200" s="54">
        <v>60</v>
      </c>
      <c r="U200" s="55">
        <v>0.98300796747207642</v>
      </c>
      <c r="V200" s="56">
        <v>1</v>
      </c>
      <c r="W200" s="53">
        <v>198182.42920353982</v>
      </c>
      <c r="X200" s="53">
        <v>163950</v>
      </c>
      <c r="Y200" s="52">
        <v>192393.83886255923</v>
      </c>
      <c r="Z200" s="53">
        <v>159900</v>
      </c>
      <c r="AA200" s="54">
        <v>60.734596252441406</v>
      </c>
      <c r="AB200" s="54">
        <v>31</v>
      </c>
      <c r="AC200" s="55">
        <v>0.96668589115142822</v>
      </c>
      <c r="AD200" s="56">
        <v>0.97366112470626831</v>
      </c>
      <c r="AE200" s="52">
        <v>189320.9486166008</v>
      </c>
      <c r="AF200" s="53">
        <v>159900</v>
      </c>
      <c r="AG200" s="54">
        <v>63.351779937744141</v>
      </c>
      <c r="AH200" s="54">
        <v>29</v>
      </c>
      <c r="AI200" s="55">
        <v>0.98663443326950073</v>
      </c>
      <c r="AJ200" s="56">
        <v>1</v>
      </c>
      <c r="AK200" s="57">
        <v>232</v>
      </c>
      <c r="AL200" s="58">
        <v>41584460</v>
      </c>
      <c r="AM200" s="59">
        <v>825</v>
      </c>
      <c r="AN200" s="60">
        <v>468</v>
      </c>
      <c r="AO200" s="61">
        <v>179243.36206896551</v>
      </c>
      <c r="AP200" s="58">
        <v>155500</v>
      </c>
      <c r="AQ200" s="59">
        <v>76.021553039550781</v>
      </c>
      <c r="AR200" s="59">
        <v>38.5</v>
      </c>
      <c r="AS200" s="62">
        <v>0.9685865044593811</v>
      </c>
      <c r="AT200" s="62">
        <v>0.98110562562942505</v>
      </c>
      <c r="AU200" s="62">
        <v>0.9504736065864563</v>
      </c>
      <c r="AV200" s="63">
        <v>0.97091811895370483</v>
      </c>
      <c r="AW200" s="58">
        <v>211560.88121212122</v>
      </c>
      <c r="AX200" s="58">
        <v>166900</v>
      </c>
      <c r="AY200" s="61">
        <v>187582.06623931625</v>
      </c>
      <c r="AZ200" s="58">
        <v>160950</v>
      </c>
      <c r="BA200" s="59">
        <v>65.679489135742188</v>
      </c>
      <c r="BB200" s="59">
        <v>31</v>
      </c>
      <c r="BC200" s="62">
        <v>0.9621274471282959</v>
      </c>
      <c r="BD200" s="63">
        <v>0.9742552638053894</v>
      </c>
    </row>
    <row r="201" spans="1:56" x14ac:dyDescent="0.25">
      <c r="A201" s="47">
        <v>40238</v>
      </c>
      <c r="B201" s="48">
        <v>57</v>
      </c>
      <c r="C201" s="49">
        <v>625</v>
      </c>
      <c r="D201" s="50">
        <v>7.8043704032897949</v>
      </c>
      <c r="E201" s="49">
        <v>287</v>
      </c>
      <c r="F201" s="49">
        <v>133</v>
      </c>
      <c r="G201" s="49">
        <v>171</v>
      </c>
      <c r="H201" s="51">
        <v>9905805</v>
      </c>
      <c r="I201" s="52">
        <v>173786.05263157896</v>
      </c>
      <c r="J201" s="53">
        <v>167500</v>
      </c>
      <c r="K201" s="54">
        <v>88.701751708984375</v>
      </c>
      <c r="L201" s="54">
        <v>52</v>
      </c>
      <c r="M201" s="55">
        <v>0.96506685018539429</v>
      </c>
      <c r="N201" s="55">
        <v>0.97833937406539917</v>
      </c>
      <c r="O201" s="55">
        <v>0.93165147304534912</v>
      </c>
      <c r="P201" s="56">
        <v>0.9636768102645874</v>
      </c>
      <c r="Q201" s="52">
        <v>259149.19200000001</v>
      </c>
      <c r="R201" s="53">
        <v>176000</v>
      </c>
      <c r="S201" s="54">
        <v>98.030403137207031</v>
      </c>
      <c r="T201" s="54">
        <v>57</v>
      </c>
      <c r="U201" s="55">
        <v>0.9857674241065979</v>
      </c>
      <c r="V201" s="56">
        <v>1</v>
      </c>
      <c r="W201" s="53">
        <v>203524.77351916378</v>
      </c>
      <c r="X201" s="53">
        <v>165000</v>
      </c>
      <c r="Y201" s="52">
        <v>188823.00751879701</v>
      </c>
      <c r="Z201" s="53">
        <v>164900</v>
      </c>
      <c r="AA201" s="54">
        <v>59.729324340820313</v>
      </c>
      <c r="AB201" s="54">
        <v>26</v>
      </c>
      <c r="AC201" s="55">
        <v>0.96416044235229492</v>
      </c>
      <c r="AD201" s="56">
        <v>0.97923874855041504</v>
      </c>
      <c r="AE201" s="52">
        <v>186909.98245614034</v>
      </c>
      <c r="AF201" s="53">
        <v>165900</v>
      </c>
      <c r="AG201" s="54">
        <v>58.251461029052734</v>
      </c>
      <c r="AH201" s="54">
        <v>24</v>
      </c>
      <c r="AI201" s="55">
        <v>0.99382007122039795</v>
      </c>
      <c r="AJ201" s="56">
        <v>1</v>
      </c>
      <c r="AK201" s="57">
        <v>121</v>
      </c>
      <c r="AL201" s="58">
        <v>20264560</v>
      </c>
      <c r="AM201" s="59">
        <v>599</v>
      </c>
      <c r="AN201" s="60">
        <v>257</v>
      </c>
      <c r="AO201" s="61">
        <v>167475.70247933886</v>
      </c>
      <c r="AP201" s="58">
        <v>147000</v>
      </c>
      <c r="AQ201" s="59">
        <v>88.504135131835938</v>
      </c>
      <c r="AR201" s="59">
        <v>57</v>
      </c>
      <c r="AS201" s="62">
        <v>0.95925992727279663</v>
      </c>
      <c r="AT201" s="62">
        <v>0.97178685665130615</v>
      </c>
      <c r="AU201" s="62">
        <v>0.92922675609588623</v>
      </c>
      <c r="AV201" s="63">
        <v>0.95454543828964233</v>
      </c>
      <c r="AW201" s="58">
        <v>216608.51085141904</v>
      </c>
      <c r="AX201" s="58">
        <v>168900</v>
      </c>
      <c r="AY201" s="61">
        <v>183631.5447470817</v>
      </c>
      <c r="AZ201" s="58">
        <v>162900</v>
      </c>
      <c r="BA201" s="59">
        <v>69.739295959472656</v>
      </c>
      <c r="BB201" s="59">
        <v>32</v>
      </c>
      <c r="BC201" s="62">
        <v>0.95838487148284912</v>
      </c>
      <c r="BD201" s="63">
        <v>0.97537994384765625</v>
      </c>
    </row>
    <row r="202" spans="1:56" x14ac:dyDescent="0.25">
      <c r="A202" s="47">
        <v>40210</v>
      </c>
      <c r="B202" s="48">
        <v>34</v>
      </c>
      <c r="C202" s="49">
        <v>512</v>
      </c>
      <c r="D202" s="50">
        <v>6.3274974822998047</v>
      </c>
      <c r="E202" s="49">
        <v>168</v>
      </c>
      <c r="F202" s="49">
        <v>72</v>
      </c>
      <c r="G202" s="49">
        <v>103</v>
      </c>
      <c r="H202" s="51">
        <v>5338800</v>
      </c>
      <c r="I202" s="52">
        <v>157023.5294117647</v>
      </c>
      <c r="J202" s="53">
        <v>144000</v>
      </c>
      <c r="K202" s="54">
        <v>82.323532104492188</v>
      </c>
      <c r="L202" s="54">
        <v>50.5</v>
      </c>
      <c r="M202" s="55">
        <v>0.95753264427185059</v>
      </c>
      <c r="N202" s="55">
        <v>0.97251987457275391</v>
      </c>
      <c r="O202" s="55">
        <v>0.93001139163970947</v>
      </c>
      <c r="P202" s="56">
        <v>0.95434260368347168</v>
      </c>
      <c r="Q202" s="52">
        <v>264346.962890625</v>
      </c>
      <c r="R202" s="53">
        <v>179900</v>
      </c>
      <c r="S202" s="54">
        <v>112.48046875</v>
      </c>
      <c r="T202" s="54">
        <v>70.5</v>
      </c>
      <c r="U202" s="55">
        <v>0.98599272966384888</v>
      </c>
      <c r="V202" s="56">
        <v>1</v>
      </c>
      <c r="W202" s="53">
        <v>234602.07142857142</v>
      </c>
      <c r="X202" s="53">
        <v>177200</v>
      </c>
      <c r="Y202" s="52">
        <v>183883.29166666666</v>
      </c>
      <c r="Z202" s="53">
        <v>167900</v>
      </c>
      <c r="AA202" s="54">
        <v>87.666664123535156</v>
      </c>
      <c r="AB202" s="54">
        <v>42</v>
      </c>
      <c r="AC202" s="55">
        <v>0.95273971557617188</v>
      </c>
      <c r="AD202" s="56">
        <v>0.97414886951446533</v>
      </c>
      <c r="AE202" s="52">
        <v>189435.89320388349</v>
      </c>
      <c r="AF202" s="53">
        <v>170000</v>
      </c>
      <c r="AG202" s="54">
        <v>82.825241088867188</v>
      </c>
      <c r="AH202" s="54">
        <v>38</v>
      </c>
      <c r="AI202" s="55">
        <v>0.97896671295166016</v>
      </c>
      <c r="AJ202" s="56">
        <v>1</v>
      </c>
      <c r="AK202" s="57">
        <v>64</v>
      </c>
      <c r="AL202" s="58">
        <v>10358755</v>
      </c>
      <c r="AM202" s="59">
        <v>312</v>
      </c>
      <c r="AN202" s="60">
        <v>124</v>
      </c>
      <c r="AO202" s="61">
        <v>161855.546875</v>
      </c>
      <c r="AP202" s="58">
        <v>141000</v>
      </c>
      <c r="AQ202" s="59">
        <v>88.328125</v>
      </c>
      <c r="AR202" s="59">
        <v>58</v>
      </c>
      <c r="AS202" s="62">
        <v>0.95408809185028076</v>
      </c>
      <c r="AT202" s="62">
        <v>0.96842104196548462</v>
      </c>
      <c r="AU202" s="62">
        <v>0.92706727981567383</v>
      </c>
      <c r="AV202" s="63">
        <v>0.95380318164825439</v>
      </c>
      <c r="AW202" s="58">
        <v>228643.87179487178</v>
      </c>
      <c r="AX202" s="58">
        <v>169900</v>
      </c>
      <c r="AY202" s="61">
        <v>178063.28225806452</v>
      </c>
      <c r="AZ202" s="58">
        <v>162250</v>
      </c>
      <c r="BA202" s="59">
        <v>80.475807189941406</v>
      </c>
      <c r="BB202" s="59">
        <v>39.5</v>
      </c>
      <c r="BC202" s="62">
        <v>0.952190101146698</v>
      </c>
      <c r="BD202" s="63">
        <v>0.97311294078826904</v>
      </c>
    </row>
    <row r="203" spans="1:56" x14ac:dyDescent="0.25">
      <c r="A203" s="47">
        <v>40179</v>
      </c>
      <c r="B203" s="48">
        <v>30</v>
      </c>
      <c r="C203" s="49">
        <v>467</v>
      </c>
      <c r="D203" s="50">
        <v>5.7476921081542969</v>
      </c>
      <c r="E203" s="49">
        <v>144</v>
      </c>
      <c r="F203" s="49">
        <v>52</v>
      </c>
      <c r="G203" s="49">
        <v>54</v>
      </c>
      <c r="H203" s="51">
        <v>5019955</v>
      </c>
      <c r="I203" s="52">
        <v>167331.83333333334</v>
      </c>
      <c r="J203" s="53">
        <v>141000</v>
      </c>
      <c r="K203" s="54">
        <v>95.133331298828125</v>
      </c>
      <c r="L203" s="54">
        <v>83.5</v>
      </c>
      <c r="M203" s="55">
        <v>0.95018428564071655</v>
      </c>
      <c r="N203" s="55">
        <v>0.96303188800811768</v>
      </c>
      <c r="O203" s="55">
        <v>0.92373061180114746</v>
      </c>
      <c r="P203" s="56">
        <v>0.9522431492805481</v>
      </c>
      <c r="Q203" s="52">
        <v>259368.96573875804</v>
      </c>
      <c r="R203" s="53">
        <v>175000</v>
      </c>
      <c r="S203" s="54">
        <v>126.04924774169922</v>
      </c>
      <c r="T203" s="54">
        <v>102</v>
      </c>
      <c r="U203" s="55">
        <v>0.98244172334671021</v>
      </c>
      <c r="V203" s="56">
        <v>1</v>
      </c>
      <c r="W203" s="53">
        <v>221692.63888888888</v>
      </c>
      <c r="X203" s="53">
        <v>165450</v>
      </c>
      <c r="Y203" s="52">
        <v>170004.80769230769</v>
      </c>
      <c r="Z203" s="53">
        <v>157000</v>
      </c>
      <c r="AA203" s="54">
        <v>70.519233703613281</v>
      </c>
      <c r="AB203" s="54">
        <v>39.5</v>
      </c>
      <c r="AC203" s="55">
        <v>0.95142918825149536</v>
      </c>
      <c r="AD203" s="56">
        <v>0.96323370933532715</v>
      </c>
      <c r="AE203" s="52">
        <v>183053.70370370371</v>
      </c>
      <c r="AF203" s="53">
        <v>168900</v>
      </c>
      <c r="AG203" s="54">
        <v>95.722221374511719</v>
      </c>
      <c r="AH203" s="54">
        <v>60</v>
      </c>
      <c r="AI203" s="55">
        <v>19.473196029663086</v>
      </c>
      <c r="AJ203" s="56">
        <v>1</v>
      </c>
      <c r="AK203" s="57">
        <v>30</v>
      </c>
      <c r="AL203" s="58">
        <v>5019955</v>
      </c>
      <c r="AM203" s="59">
        <v>144</v>
      </c>
      <c r="AN203" s="60">
        <v>52</v>
      </c>
      <c r="AO203" s="61">
        <v>167331.83333333334</v>
      </c>
      <c r="AP203" s="58">
        <v>141000</v>
      </c>
      <c r="AQ203" s="59">
        <v>95.133331298828125</v>
      </c>
      <c r="AR203" s="59">
        <v>83.5</v>
      </c>
      <c r="AS203" s="62">
        <v>0.95018428564071655</v>
      </c>
      <c r="AT203" s="62">
        <v>0.96303188800811768</v>
      </c>
      <c r="AU203" s="62">
        <v>0.92373061180114746</v>
      </c>
      <c r="AV203" s="63">
        <v>0.9522431492805481</v>
      </c>
      <c r="AW203" s="58">
        <v>221692.63888888888</v>
      </c>
      <c r="AX203" s="58">
        <v>165450</v>
      </c>
      <c r="AY203" s="61">
        <v>170004.80769230769</v>
      </c>
      <c r="AZ203" s="58">
        <v>157000</v>
      </c>
      <c r="BA203" s="59">
        <v>70.519233703613281</v>
      </c>
      <c r="BB203" s="59">
        <v>39.5</v>
      </c>
      <c r="BC203" s="62">
        <v>0.95142918825149536</v>
      </c>
      <c r="BD203" s="63">
        <v>0.96323370933532715</v>
      </c>
    </row>
    <row r="204" spans="1:56" x14ac:dyDescent="0.25">
      <c r="A204" s="47">
        <v>40148</v>
      </c>
      <c r="B204" s="48">
        <v>53</v>
      </c>
      <c r="C204" s="49">
        <v>411</v>
      </c>
      <c r="D204" s="50">
        <v>5.1003098487854004</v>
      </c>
      <c r="E204" s="49">
        <v>58</v>
      </c>
      <c r="F204" s="49">
        <v>41</v>
      </c>
      <c r="G204" s="49">
        <v>42</v>
      </c>
      <c r="H204" s="51">
        <v>11191333</v>
      </c>
      <c r="I204" s="52">
        <v>211157.22641509434</v>
      </c>
      <c r="J204" s="53">
        <v>171000</v>
      </c>
      <c r="K204" s="54">
        <v>104.11320495605469</v>
      </c>
      <c r="L204" s="54">
        <v>62</v>
      </c>
      <c r="M204" s="55">
        <v>0.95449072122573853</v>
      </c>
      <c r="N204" s="55">
        <v>0.96875</v>
      </c>
      <c r="O204" s="55">
        <v>0.93226164579391479</v>
      </c>
      <c r="P204" s="56">
        <v>0.95059412717819214</v>
      </c>
      <c r="Q204" s="52">
        <v>249491.18734793187</v>
      </c>
      <c r="R204" s="53">
        <v>172000</v>
      </c>
      <c r="S204" s="54">
        <v>134.40145874023438</v>
      </c>
      <c r="T204" s="54">
        <v>105</v>
      </c>
      <c r="U204" s="55">
        <v>3.4089677333831787</v>
      </c>
      <c r="V204" s="56">
        <v>1</v>
      </c>
      <c r="W204" s="53">
        <v>231687.06896551725</v>
      </c>
      <c r="X204" s="53">
        <v>169950</v>
      </c>
      <c r="Y204" s="52">
        <v>219743.90243902439</v>
      </c>
      <c r="Z204" s="53">
        <v>169900</v>
      </c>
      <c r="AA204" s="54">
        <v>116.73170471191406</v>
      </c>
      <c r="AB204" s="54">
        <v>75</v>
      </c>
      <c r="AC204" s="55">
        <v>0.91380453109741211</v>
      </c>
      <c r="AD204" s="56">
        <v>0.9527621865272522</v>
      </c>
      <c r="AE204" s="52">
        <v>210792.85714285713</v>
      </c>
      <c r="AF204" s="53">
        <v>164400</v>
      </c>
      <c r="AG204" s="54">
        <v>97.904762268066406</v>
      </c>
      <c r="AH204" s="54">
        <v>63</v>
      </c>
      <c r="AI204" s="55">
        <v>0.97986471652984619</v>
      </c>
      <c r="AJ204" s="56">
        <v>1</v>
      </c>
      <c r="AK204" s="57">
        <v>967</v>
      </c>
      <c r="AL204" s="58">
        <v>176288045</v>
      </c>
      <c r="AM204" s="59">
        <v>1804</v>
      </c>
      <c r="AN204" s="60">
        <v>980</v>
      </c>
      <c r="AO204" s="61">
        <v>182304.07962771459</v>
      </c>
      <c r="AP204" s="58">
        <v>155450</v>
      </c>
      <c r="AQ204" s="59">
        <v>75.625648498535156</v>
      </c>
      <c r="AR204" s="59">
        <v>43</v>
      </c>
      <c r="AS204" s="62">
        <v>0.96924376487731934</v>
      </c>
      <c r="AT204" s="62">
        <v>0.97767513990402222</v>
      </c>
      <c r="AU204" s="62">
        <v>0.94886845350265503</v>
      </c>
      <c r="AV204" s="63">
        <v>0.96539163589477539</v>
      </c>
      <c r="AW204" s="58">
        <v>208691.04323725056</v>
      </c>
      <c r="AX204" s="58">
        <v>163900</v>
      </c>
      <c r="AY204" s="61">
        <v>190405.75408163265</v>
      </c>
      <c r="AZ204" s="58">
        <v>159900</v>
      </c>
      <c r="BA204" s="59">
        <v>77.461227416992188</v>
      </c>
      <c r="BB204" s="59">
        <v>44</v>
      </c>
      <c r="BC204" s="62">
        <v>0.94867706298828125</v>
      </c>
      <c r="BD204" s="63">
        <v>0.96601784229278564</v>
      </c>
    </row>
    <row r="205" spans="1:56" x14ac:dyDescent="0.25">
      <c r="A205" s="47">
        <v>40118</v>
      </c>
      <c r="B205" s="48">
        <v>78</v>
      </c>
      <c r="E205" s="49">
        <v>75</v>
      </c>
      <c r="F205" s="49">
        <v>37</v>
      </c>
      <c r="H205" s="51">
        <v>13545901</v>
      </c>
      <c r="I205" s="52">
        <v>173665.39743589744</v>
      </c>
      <c r="J205" s="53">
        <v>152550</v>
      </c>
      <c r="K205" s="54">
        <v>86.294868469238281</v>
      </c>
      <c r="L205" s="54">
        <v>57</v>
      </c>
      <c r="M205" s="55">
        <v>0.97042208909988403</v>
      </c>
      <c r="N205" s="55">
        <v>0.9773450493812561</v>
      </c>
      <c r="O205" s="55">
        <v>0.9436526894569397</v>
      </c>
      <c r="P205" s="56">
        <v>0.95742028951644897</v>
      </c>
      <c r="W205" s="53">
        <v>182082</v>
      </c>
      <c r="X205" s="53">
        <v>159500</v>
      </c>
      <c r="Y205" s="52">
        <v>202031.08108108109</v>
      </c>
      <c r="Z205" s="53">
        <v>159900</v>
      </c>
      <c r="AA205" s="54">
        <v>89.891891479492188</v>
      </c>
      <c r="AB205" s="54">
        <v>74</v>
      </c>
      <c r="AC205" s="55">
        <v>0.93757951259613037</v>
      </c>
      <c r="AD205" s="56">
        <v>0.95633083581924438</v>
      </c>
      <c r="AK205" s="57">
        <v>914</v>
      </c>
      <c r="AL205" s="58">
        <v>165096712</v>
      </c>
      <c r="AM205" s="59">
        <v>1746</v>
      </c>
      <c r="AN205" s="60">
        <v>939</v>
      </c>
      <c r="AO205" s="61">
        <v>180630.97592997813</v>
      </c>
      <c r="AP205" s="58">
        <v>155000</v>
      </c>
      <c r="AQ205" s="59">
        <v>73.973739624023438</v>
      </c>
      <c r="AR205" s="59">
        <v>41</v>
      </c>
      <c r="AS205" s="62">
        <v>0.97009921073913574</v>
      </c>
      <c r="AT205" s="62">
        <v>0.97777163982391357</v>
      </c>
      <c r="AU205" s="62">
        <v>0.94983142614364624</v>
      </c>
      <c r="AV205" s="63">
        <v>0.96590119600296021</v>
      </c>
      <c r="AW205" s="58">
        <v>207927.14318442153</v>
      </c>
      <c r="AX205" s="58">
        <v>162500</v>
      </c>
      <c r="AY205" s="61">
        <v>189124.74866879659</v>
      </c>
      <c r="AZ205" s="58">
        <v>159900</v>
      </c>
      <c r="BA205" s="59">
        <v>75.746536254882813</v>
      </c>
      <c r="BB205" s="59">
        <v>42</v>
      </c>
      <c r="BC205" s="62">
        <v>0.95019972324371338</v>
      </c>
      <c r="BD205" s="63">
        <v>0.96638655662536621</v>
      </c>
    </row>
    <row r="206" spans="1:56" x14ac:dyDescent="0.25">
      <c r="A206" s="47">
        <v>40087</v>
      </c>
      <c r="B206" s="48">
        <v>84</v>
      </c>
      <c r="E206" s="49">
        <v>129</v>
      </c>
      <c r="F206" s="49">
        <v>75</v>
      </c>
      <c r="H206" s="51">
        <v>15609700</v>
      </c>
      <c r="I206" s="52">
        <v>185829.76190476189</v>
      </c>
      <c r="J206" s="53">
        <v>162500</v>
      </c>
      <c r="K206" s="54">
        <v>87.309524536132813</v>
      </c>
      <c r="L206" s="54">
        <v>50</v>
      </c>
      <c r="M206" s="55">
        <v>0.96186733245849609</v>
      </c>
      <c r="N206" s="55">
        <v>0.96937596797943115</v>
      </c>
      <c r="O206" s="55">
        <v>0.93489408493041992</v>
      </c>
      <c r="P206" s="56">
        <v>0.95207047462463379</v>
      </c>
      <c r="W206" s="53">
        <v>202342.86046511628</v>
      </c>
      <c r="X206" s="53">
        <v>158500</v>
      </c>
      <c r="Y206" s="52">
        <v>165387.33333333334</v>
      </c>
      <c r="Z206" s="53">
        <v>155000</v>
      </c>
      <c r="AA206" s="54">
        <v>90.026664733886719</v>
      </c>
      <c r="AB206" s="54">
        <v>63</v>
      </c>
      <c r="AC206" s="55">
        <v>0.94651705026626587</v>
      </c>
      <c r="AD206" s="56">
        <v>0.95675677061080933</v>
      </c>
      <c r="AK206" s="57">
        <v>836</v>
      </c>
      <c r="AL206" s="58">
        <v>151550811</v>
      </c>
      <c r="AM206" s="59">
        <v>1671</v>
      </c>
      <c r="AN206" s="60">
        <v>902</v>
      </c>
      <c r="AO206" s="61">
        <v>181280.87440191387</v>
      </c>
      <c r="AP206" s="58">
        <v>155000</v>
      </c>
      <c r="AQ206" s="59">
        <v>72.824165344238281</v>
      </c>
      <c r="AR206" s="59">
        <v>39</v>
      </c>
      <c r="AS206" s="62">
        <v>0.97006911039352417</v>
      </c>
      <c r="AT206" s="62">
        <v>0.9782416820526123</v>
      </c>
      <c r="AU206" s="62">
        <v>0.95040792226791382</v>
      </c>
      <c r="AV206" s="63">
        <v>0.96644246578216553</v>
      </c>
      <c r="AW206" s="58">
        <v>209087.15858767205</v>
      </c>
      <c r="AX206" s="58">
        <v>163900</v>
      </c>
      <c r="AY206" s="61">
        <v>188595.33148558758</v>
      </c>
      <c r="AZ206" s="58">
        <v>159500</v>
      </c>
      <c r="BA206" s="59">
        <v>75.166297912597656</v>
      </c>
      <c r="BB206" s="59">
        <v>41</v>
      </c>
      <c r="BC206" s="62">
        <v>0.95071738958358765</v>
      </c>
      <c r="BD206" s="63">
        <v>0.96664166450500488</v>
      </c>
    </row>
    <row r="207" spans="1:56" x14ac:dyDescent="0.25">
      <c r="A207" s="47">
        <v>40057</v>
      </c>
      <c r="B207" s="48">
        <v>73</v>
      </c>
      <c r="E207" s="49">
        <v>150</v>
      </c>
      <c r="F207" s="49">
        <v>89</v>
      </c>
      <c r="H207" s="51">
        <v>13686800</v>
      </c>
      <c r="I207" s="52">
        <v>187490.4109589041</v>
      </c>
      <c r="J207" s="53">
        <v>163200</v>
      </c>
      <c r="K207" s="54">
        <v>74.986297607421875</v>
      </c>
      <c r="L207" s="54">
        <v>42</v>
      </c>
      <c r="M207" s="55">
        <v>0.96395617723464966</v>
      </c>
      <c r="N207" s="55">
        <v>0.97489994764328003</v>
      </c>
      <c r="O207" s="55">
        <v>0.94498121738433838</v>
      </c>
      <c r="P207" s="56">
        <v>0.9649999737739563</v>
      </c>
      <c r="W207" s="53">
        <v>203663.92</v>
      </c>
      <c r="X207" s="53">
        <v>159700</v>
      </c>
      <c r="Y207" s="52">
        <v>189119.65168539327</v>
      </c>
      <c r="Z207" s="53">
        <v>169900</v>
      </c>
      <c r="AA207" s="54">
        <v>81.528091430664063</v>
      </c>
      <c r="AB207" s="54">
        <v>46</v>
      </c>
      <c r="AC207" s="55">
        <v>0.93516546487808228</v>
      </c>
      <c r="AD207" s="56">
        <v>0.95172411203384399</v>
      </c>
      <c r="AK207" s="57">
        <v>752</v>
      </c>
      <c r="AL207" s="58">
        <v>135941111</v>
      </c>
      <c r="AM207" s="59">
        <v>1542</v>
      </c>
      <c r="AN207" s="60">
        <v>827</v>
      </c>
      <c r="AO207" s="61">
        <v>180772.75398936169</v>
      </c>
      <c r="AP207" s="58">
        <v>154250</v>
      </c>
      <c r="AQ207" s="59">
        <v>71.20611572265625</v>
      </c>
      <c r="AR207" s="59">
        <v>38.5</v>
      </c>
      <c r="AS207" s="62">
        <v>0.97098523378372192</v>
      </c>
      <c r="AT207" s="62">
        <v>0.97927278280258179</v>
      </c>
      <c r="AU207" s="62">
        <v>0.95214086771011353</v>
      </c>
      <c r="AV207" s="63">
        <v>0.9681166410446167</v>
      </c>
      <c r="AW207" s="58">
        <v>209651.37029831388</v>
      </c>
      <c r="AX207" s="58">
        <v>164900</v>
      </c>
      <c r="AY207" s="61">
        <v>190700.04715840388</v>
      </c>
      <c r="AZ207" s="58">
        <v>159900</v>
      </c>
      <c r="BA207" s="59">
        <v>73.818618774414063</v>
      </c>
      <c r="BB207" s="59">
        <v>39</v>
      </c>
      <c r="BC207" s="62">
        <v>0.95109832286834717</v>
      </c>
      <c r="BD207" s="63">
        <v>0.96772110462188721</v>
      </c>
    </row>
    <row r="208" spans="1:56" x14ac:dyDescent="0.25">
      <c r="A208" s="47">
        <v>40026</v>
      </c>
      <c r="B208" s="48">
        <v>74</v>
      </c>
      <c r="E208" s="49">
        <v>150</v>
      </c>
      <c r="F208" s="49">
        <v>79</v>
      </c>
      <c r="H208" s="51">
        <v>14381125</v>
      </c>
      <c r="I208" s="52">
        <v>194339.52702702704</v>
      </c>
      <c r="J208" s="53">
        <v>148500</v>
      </c>
      <c r="K208" s="54">
        <v>56.040538787841797</v>
      </c>
      <c r="L208" s="54">
        <v>34.5</v>
      </c>
      <c r="M208" s="55">
        <v>0.97008395195007324</v>
      </c>
      <c r="N208" s="55">
        <v>0.97927093505859375</v>
      </c>
      <c r="O208" s="55">
        <v>0.9567638635635376</v>
      </c>
      <c r="P208" s="56">
        <v>0.97021949291229248</v>
      </c>
      <c r="W208" s="53">
        <v>211693.21333333335</v>
      </c>
      <c r="X208" s="53">
        <v>165000</v>
      </c>
      <c r="Y208" s="52">
        <v>204447.45569620252</v>
      </c>
      <c r="Z208" s="53">
        <v>177500</v>
      </c>
      <c r="AA208" s="54">
        <v>88.734176635742188</v>
      </c>
      <c r="AB208" s="54">
        <v>41</v>
      </c>
      <c r="AC208" s="55">
        <v>0.94284909963607788</v>
      </c>
      <c r="AD208" s="56">
        <v>0.9649999737739563</v>
      </c>
      <c r="AK208" s="57">
        <v>679</v>
      </c>
      <c r="AL208" s="58">
        <v>122254311</v>
      </c>
      <c r="AM208" s="59">
        <v>1392</v>
      </c>
      <c r="AN208" s="60">
        <v>738</v>
      </c>
      <c r="AO208" s="61">
        <v>180050.53166421209</v>
      </c>
      <c r="AP208" s="58">
        <v>154000</v>
      </c>
      <c r="AQ208" s="59">
        <v>70.799705505371094</v>
      </c>
      <c r="AR208" s="59">
        <v>38</v>
      </c>
      <c r="AS208" s="62">
        <v>0.9717409610748291</v>
      </c>
      <c r="AT208" s="62">
        <v>0.97933882474899292</v>
      </c>
      <c r="AU208" s="62">
        <v>0.95291060209274292</v>
      </c>
      <c r="AV208" s="63">
        <v>0.96899223327636719</v>
      </c>
      <c r="AW208" s="58">
        <v>210296.56968390805</v>
      </c>
      <c r="AX208" s="58">
        <v>164950</v>
      </c>
      <c r="AY208" s="61">
        <v>190890.63685636857</v>
      </c>
      <c r="AZ208" s="58">
        <v>159000</v>
      </c>
      <c r="BA208" s="59">
        <v>72.888885498046875</v>
      </c>
      <c r="BB208" s="59">
        <v>38</v>
      </c>
      <c r="BC208" s="62">
        <v>0.95301979780197144</v>
      </c>
      <c r="BD208" s="63">
        <v>0.96963107585906982</v>
      </c>
    </row>
    <row r="209" spans="1:56" x14ac:dyDescent="0.25">
      <c r="A209" s="47">
        <v>39995</v>
      </c>
      <c r="B209" s="48">
        <v>155</v>
      </c>
      <c r="E209" s="49">
        <v>158</v>
      </c>
      <c r="F209" s="49">
        <v>70</v>
      </c>
      <c r="H209" s="51">
        <v>28956302</v>
      </c>
      <c r="I209" s="52">
        <v>186814.85161290324</v>
      </c>
      <c r="J209" s="53">
        <v>150000</v>
      </c>
      <c r="K209" s="54">
        <v>73.877418518066406</v>
      </c>
      <c r="L209" s="54">
        <v>45</v>
      </c>
      <c r="M209" s="55">
        <v>0.97467720508575439</v>
      </c>
      <c r="N209" s="55">
        <v>0.98078465461730957</v>
      </c>
      <c r="O209" s="55">
        <v>0.9564889669418335</v>
      </c>
      <c r="P209" s="56">
        <v>0.97189140319824219</v>
      </c>
      <c r="W209" s="53">
        <v>193981.01265822785</v>
      </c>
      <c r="X209" s="53">
        <v>160750</v>
      </c>
      <c r="Y209" s="52">
        <v>202965.85714285713</v>
      </c>
      <c r="Z209" s="53">
        <v>156250</v>
      </c>
      <c r="AA209" s="54">
        <v>65.914283752441406</v>
      </c>
      <c r="AB209" s="54">
        <v>35.5</v>
      </c>
      <c r="AC209" s="55">
        <v>0.95667469501495361</v>
      </c>
      <c r="AD209" s="56">
        <v>0.97365057468414307</v>
      </c>
      <c r="AK209" s="57">
        <v>605</v>
      </c>
      <c r="AL209" s="58">
        <v>107873186</v>
      </c>
      <c r="AM209" s="59">
        <v>1242</v>
      </c>
      <c r="AN209" s="60">
        <v>659</v>
      </c>
      <c r="AO209" s="61">
        <v>178302.78677685952</v>
      </c>
      <c r="AP209" s="58">
        <v>154000</v>
      </c>
      <c r="AQ209" s="59">
        <v>72.604957580566406</v>
      </c>
      <c r="AR209" s="59">
        <v>39</v>
      </c>
      <c r="AS209" s="62">
        <v>0.97194361686706543</v>
      </c>
      <c r="AT209" s="62">
        <v>0.97957479953765869</v>
      </c>
      <c r="AU209" s="62">
        <v>0.95243930816650391</v>
      </c>
      <c r="AV209" s="63">
        <v>0.96823322772979736</v>
      </c>
      <c r="AW209" s="58">
        <v>210127.89291465378</v>
      </c>
      <c r="AX209" s="58">
        <v>164900</v>
      </c>
      <c r="AY209" s="61">
        <v>189265.46433990894</v>
      </c>
      <c r="AZ209" s="58">
        <v>157500</v>
      </c>
      <c r="BA209" s="59">
        <v>70.9893798828125</v>
      </c>
      <c r="BB209" s="59">
        <v>38</v>
      </c>
      <c r="BC209" s="62">
        <v>0.95423901081085205</v>
      </c>
      <c r="BD209" s="63">
        <v>0.97046411037445068</v>
      </c>
    </row>
    <row r="210" spans="1:56" x14ac:dyDescent="0.25">
      <c r="A210" s="47">
        <v>39965</v>
      </c>
      <c r="B210" s="48">
        <v>148</v>
      </c>
      <c r="E210" s="49">
        <v>187</v>
      </c>
      <c r="F210" s="49">
        <v>125</v>
      </c>
      <c r="H210" s="51">
        <v>26833570</v>
      </c>
      <c r="I210" s="52">
        <v>181307.90540540541</v>
      </c>
      <c r="J210" s="53">
        <v>164000</v>
      </c>
      <c r="K210" s="54">
        <v>53.972972869873047</v>
      </c>
      <c r="L210" s="54">
        <v>30.5</v>
      </c>
      <c r="M210" s="55">
        <v>0.98013460636138916</v>
      </c>
      <c r="N210" s="55">
        <v>0.98498445749282837</v>
      </c>
      <c r="O210" s="55">
        <v>0.96786457300186157</v>
      </c>
      <c r="P210" s="56">
        <v>0.97611021995544434</v>
      </c>
      <c r="W210" s="53">
        <v>218482.36898395722</v>
      </c>
      <c r="X210" s="53">
        <v>168000</v>
      </c>
      <c r="Y210" s="52">
        <v>182549.6</v>
      </c>
      <c r="Z210" s="53">
        <v>152000</v>
      </c>
      <c r="AA210" s="54">
        <v>68.608001708984375</v>
      </c>
      <c r="AB210" s="54">
        <v>45</v>
      </c>
      <c r="AC210" s="55">
        <v>0.95486444234848022</v>
      </c>
      <c r="AD210" s="56">
        <v>0.97087377309799194</v>
      </c>
      <c r="AK210" s="57">
        <v>450</v>
      </c>
      <c r="AL210" s="58">
        <v>78916884</v>
      </c>
      <c r="AM210" s="59">
        <v>1084</v>
      </c>
      <c r="AN210" s="60">
        <v>589</v>
      </c>
      <c r="AO210" s="61">
        <v>175370.85333333333</v>
      </c>
      <c r="AP210" s="58">
        <v>155000</v>
      </c>
      <c r="AQ210" s="59">
        <v>72.166664123535156</v>
      </c>
      <c r="AR210" s="59">
        <v>37.5</v>
      </c>
      <c r="AS210" s="62">
        <v>0.97100210189819336</v>
      </c>
      <c r="AT210" s="62">
        <v>0.97920733690261841</v>
      </c>
      <c r="AU210" s="62">
        <v>0.95104438066482544</v>
      </c>
      <c r="AV210" s="63">
        <v>0.96693062782287598</v>
      </c>
      <c r="AW210" s="58">
        <v>212481.40498154983</v>
      </c>
      <c r="AX210" s="58">
        <v>165000</v>
      </c>
      <c r="AY210" s="61">
        <v>187637.23429541595</v>
      </c>
      <c r="AZ210" s="58">
        <v>157500</v>
      </c>
      <c r="BA210" s="59">
        <v>71.592529296875</v>
      </c>
      <c r="BB210" s="59">
        <v>38</v>
      </c>
      <c r="BC210" s="62">
        <v>0.95394957065582275</v>
      </c>
      <c r="BD210" s="63">
        <v>0.9702187180519104</v>
      </c>
    </row>
    <row r="211" spans="1:56" x14ac:dyDescent="0.25">
      <c r="A211" s="47">
        <v>39934</v>
      </c>
      <c r="B211" s="48">
        <v>108</v>
      </c>
      <c r="E211" s="49">
        <v>178</v>
      </c>
      <c r="F211" s="49">
        <v>125</v>
      </c>
      <c r="H211" s="51">
        <v>19143820</v>
      </c>
      <c r="I211" s="52">
        <v>177257.59259259258</v>
      </c>
      <c r="J211" s="53">
        <v>154950</v>
      </c>
      <c r="K211" s="54">
        <v>73.166664123535156</v>
      </c>
      <c r="L211" s="54">
        <v>35</v>
      </c>
      <c r="M211" s="55">
        <v>0.97367280721664429</v>
      </c>
      <c r="N211" s="55">
        <v>0.98335027694702148</v>
      </c>
      <c r="O211" s="55">
        <v>0.95733869075775146</v>
      </c>
      <c r="P211" s="56">
        <v>0.97112929821014404</v>
      </c>
      <c r="W211" s="53">
        <v>214470.27528089887</v>
      </c>
      <c r="X211" s="53">
        <v>167700</v>
      </c>
      <c r="Y211" s="52">
        <v>206436.144</v>
      </c>
      <c r="Z211" s="53">
        <v>165000</v>
      </c>
      <c r="AA211" s="54">
        <v>69.143997192382813</v>
      </c>
      <c r="AB211" s="54">
        <v>45</v>
      </c>
      <c r="AC211" s="55">
        <v>0.95883315801620483</v>
      </c>
      <c r="AD211" s="56">
        <v>0.9702187180519104</v>
      </c>
      <c r="AK211" s="57">
        <v>302</v>
      </c>
      <c r="AL211" s="58">
        <v>52083314</v>
      </c>
      <c r="AM211" s="59">
        <v>897</v>
      </c>
      <c r="AN211" s="60">
        <v>464</v>
      </c>
      <c r="AO211" s="61">
        <v>172461.3046357616</v>
      </c>
      <c r="AP211" s="58">
        <v>152950</v>
      </c>
      <c r="AQ211" s="59">
        <v>81.082778930664063</v>
      </c>
      <c r="AR211" s="59">
        <v>39</v>
      </c>
      <c r="AS211" s="62">
        <v>0.9665265679359436</v>
      </c>
      <c r="AT211" s="62">
        <v>0.97652304172515869</v>
      </c>
      <c r="AU211" s="62">
        <v>0.94280135631561279</v>
      </c>
      <c r="AV211" s="63">
        <v>0.96217381954193115</v>
      </c>
      <c r="AW211" s="58">
        <v>211230.36789297659</v>
      </c>
      <c r="AX211" s="58">
        <v>165000</v>
      </c>
      <c r="AY211" s="61">
        <v>189007.82543103449</v>
      </c>
      <c r="AZ211" s="58">
        <v>159000</v>
      </c>
      <c r="BA211" s="59">
        <v>72.396553039550781</v>
      </c>
      <c r="BB211" s="59">
        <v>37.5</v>
      </c>
      <c r="BC211" s="62">
        <v>0.95370310544967651</v>
      </c>
      <c r="BD211" s="63">
        <v>0.96983695030212402</v>
      </c>
    </row>
    <row r="212" spans="1:56" x14ac:dyDescent="0.25">
      <c r="A212" s="47">
        <v>39904</v>
      </c>
      <c r="B212" s="48">
        <v>67</v>
      </c>
      <c r="E212" s="49">
        <v>190</v>
      </c>
      <c r="F212" s="49">
        <v>131</v>
      </c>
      <c r="H212" s="51">
        <v>11784200</v>
      </c>
      <c r="I212" s="52">
        <v>175883.58208955225</v>
      </c>
      <c r="J212" s="53">
        <v>164000</v>
      </c>
      <c r="K212" s="54">
        <v>88.537315368652344</v>
      </c>
      <c r="L212" s="54">
        <v>35</v>
      </c>
      <c r="M212" s="55">
        <v>0.97152739763259888</v>
      </c>
      <c r="N212" s="55">
        <v>0.97665554285049438</v>
      </c>
      <c r="O212" s="55">
        <v>0.95258408784866333</v>
      </c>
      <c r="P212" s="56">
        <v>0.96638655662536621</v>
      </c>
      <c r="W212" s="53">
        <v>219664.26315789475</v>
      </c>
      <c r="X212" s="53">
        <v>179000</v>
      </c>
      <c r="Y212" s="52">
        <v>187180</v>
      </c>
      <c r="Z212" s="53">
        <v>157900</v>
      </c>
      <c r="AA212" s="54">
        <v>64.862594604492188</v>
      </c>
      <c r="AB212" s="54">
        <v>30</v>
      </c>
      <c r="AC212" s="55">
        <v>0.96614199876785278</v>
      </c>
      <c r="AD212" s="56">
        <v>0.9768298864364624</v>
      </c>
      <c r="AK212" s="57">
        <v>194</v>
      </c>
      <c r="AL212" s="58">
        <v>32939494</v>
      </c>
      <c r="AM212" s="59">
        <v>719</v>
      </c>
      <c r="AN212" s="60">
        <v>339</v>
      </c>
      <c r="AO212" s="61">
        <v>169791.20618556702</v>
      </c>
      <c r="AP212" s="58">
        <v>148000</v>
      </c>
      <c r="AQ212" s="59">
        <v>85.489692687988281</v>
      </c>
      <c r="AR212" s="59">
        <v>47.5</v>
      </c>
      <c r="AS212" s="62">
        <v>0.96254825592041016</v>
      </c>
      <c r="AT212" s="62">
        <v>0.97448813915252686</v>
      </c>
      <c r="AU212" s="62">
        <v>0.93470841646194458</v>
      </c>
      <c r="AV212" s="63">
        <v>0.95817744731903076</v>
      </c>
      <c r="AW212" s="58">
        <v>210428.27677329624</v>
      </c>
      <c r="AX212" s="58">
        <v>164900</v>
      </c>
      <c r="AY212" s="61">
        <v>182581.45427728613</v>
      </c>
      <c r="AZ212" s="58">
        <v>157900</v>
      </c>
      <c r="BA212" s="59">
        <v>73.595870971679688</v>
      </c>
      <c r="BB212" s="59">
        <v>36</v>
      </c>
      <c r="BC212" s="62">
        <v>0.95181149244308472</v>
      </c>
      <c r="BD212" s="63">
        <v>0.96899223327636719</v>
      </c>
    </row>
    <row r="213" spans="1:56" x14ac:dyDescent="0.25">
      <c r="A213" s="47">
        <v>39873</v>
      </c>
      <c r="B213" s="48">
        <v>67</v>
      </c>
      <c r="E213" s="49">
        <v>190</v>
      </c>
      <c r="F213" s="49">
        <v>100</v>
      </c>
      <c r="H213" s="51">
        <v>12679650</v>
      </c>
      <c r="I213" s="52">
        <v>189248.50746268657</v>
      </c>
      <c r="J213" s="53">
        <v>150000</v>
      </c>
      <c r="K213" s="54">
        <v>90.3880615234375</v>
      </c>
      <c r="L213" s="54">
        <v>50</v>
      </c>
      <c r="M213" s="55">
        <v>0.95654749870300293</v>
      </c>
      <c r="N213" s="55">
        <v>0.96836668252944946</v>
      </c>
      <c r="O213" s="55">
        <v>0.92701858282089233</v>
      </c>
      <c r="P213" s="56">
        <v>0.95588237047195435</v>
      </c>
      <c r="W213" s="53">
        <v>209586.84210526315</v>
      </c>
      <c r="X213" s="53">
        <v>159900</v>
      </c>
      <c r="Y213" s="52">
        <v>178499.5</v>
      </c>
      <c r="Z213" s="53">
        <v>166450</v>
      </c>
      <c r="AA213" s="54">
        <v>64.089996337890625</v>
      </c>
      <c r="AB213" s="54">
        <v>32.5</v>
      </c>
      <c r="AC213" s="55">
        <v>0.95190447568893433</v>
      </c>
      <c r="AD213" s="56">
        <v>0.9658890962600708</v>
      </c>
      <c r="AK213" s="57">
        <v>127</v>
      </c>
      <c r="AL213" s="58">
        <v>21155294</v>
      </c>
      <c r="AM213" s="59">
        <v>529</v>
      </c>
      <c r="AN213" s="60">
        <v>208</v>
      </c>
      <c r="AO213" s="61">
        <v>166577.11811023622</v>
      </c>
      <c r="AP213" s="58">
        <v>140000</v>
      </c>
      <c r="AQ213" s="59">
        <v>83.881889343261719</v>
      </c>
      <c r="AR213" s="59">
        <v>56</v>
      </c>
      <c r="AS213" s="62">
        <v>0.95781117677688599</v>
      </c>
      <c r="AT213" s="62">
        <v>0.96944153308868408</v>
      </c>
      <c r="AU213" s="62">
        <v>0.9252779483795166</v>
      </c>
      <c r="AV213" s="63">
        <v>0.95186585187911987</v>
      </c>
      <c r="AW213" s="58">
        <v>207111.00378071834</v>
      </c>
      <c r="AX213" s="58">
        <v>159000</v>
      </c>
      <c r="AY213" s="61">
        <v>179685.25480769231</v>
      </c>
      <c r="AZ213" s="58">
        <v>156500</v>
      </c>
      <c r="BA213" s="59">
        <v>79.096153259277344</v>
      </c>
      <c r="BB213" s="59">
        <v>39</v>
      </c>
      <c r="BC213" s="62">
        <v>0.94278597831726074</v>
      </c>
      <c r="BD213" s="63">
        <v>0.96236002445220947</v>
      </c>
    </row>
    <row r="214" spans="1:56" x14ac:dyDescent="0.25">
      <c r="A214" s="47">
        <v>39845</v>
      </c>
      <c r="B214" s="48">
        <v>38</v>
      </c>
      <c r="E214" s="49">
        <v>203</v>
      </c>
      <c r="F214" s="49">
        <v>62</v>
      </c>
      <c r="H214" s="51">
        <v>5460800</v>
      </c>
      <c r="I214" s="52">
        <v>143705.26315789475</v>
      </c>
      <c r="J214" s="53">
        <v>131900</v>
      </c>
      <c r="K214" s="54">
        <v>81.34210205078125</v>
      </c>
      <c r="L214" s="54">
        <v>63</v>
      </c>
      <c r="M214" s="55">
        <v>0.95037871599197388</v>
      </c>
      <c r="N214" s="55">
        <v>0.96490144729614258</v>
      </c>
      <c r="O214" s="55">
        <v>0.91705417633056641</v>
      </c>
      <c r="P214" s="56">
        <v>0.93356823921203613</v>
      </c>
      <c r="W214" s="53">
        <v>199032.69950738916</v>
      </c>
      <c r="X214" s="53">
        <v>164700</v>
      </c>
      <c r="Y214" s="52">
        <v>182442.46774193548</v>
      </c>
      <c r="Z214" s="53">
        <v>154900</v>
      </c>
      <c r="AA214" s="54">
        <v>79.096771240234375</v>
      </c>
      <c r="AB214" s="54">
        <v>39.5</v>
      </c>
      <c r="AC214" s="55">
        <v>0.94867360591888428</v>
      </c>
      <c r="AD214" s="56">
        <v>0.96154999732971191</v>
      </c>
      <c r="AK214" s="57">
        <v>60</v>
      </c>
      <c r="AL214" s="58">
        <v>8475644</v>
      </c>
      <c r="AM214" s="59">
        <v>339</v>
      </c>
      <c r="AN214" s="60">
        <v>108</v>
      </c>
      <c r="AO214" s="61">
        <v>141260.73333333334</v>
      </c>
      <c r="AP214" s="58">
        <v>131900</v>
      </c>
      <c r="AQ214" s="59">
        <v>76.616668701171875</v>
      </c>
      <c r="AR214" s="59">
        <v>59.5</v>
      </c>
      <c r="AS214" s="62">
        <v>0.95922225713729858</v>
      </c>
      <c r="AT214" s="62">
        <v>0.97120726108551025</v>
      </c>
      <c r="AU214" s="62">
        <v>0.92333424091339111</v>
      </c>
      <c r="AV214" s="63">
        <v>0.94049566984176636</v>
      </c>
      <c r="AW214" s="58">
        <v>205723.36578171092</v>
      </c>
      <c r="AX214" s="58">
        <v>158000</v>
      </c>
      <c r="AY214" s="61">
        <v>180783.17592592593</v>
      </c>
      <c r="AZ214" s="58">
        <v>148500</v>
      </c>
      <c r="BA214" s="59">
        <v>92.990737915039063</v>
      </c>
      <c r="BB214" s="59">
        <v>56.5</v>
      </c>
      <c r="BC214" s="62">
        <v>0.93434298038482666</v>
      </c>
      <c r="BD214" s="63">
        <v>0.95963144302368164</v>
      </c>
    </row>
    <row r="215" spans="1:56" x14ac:dyDescent="0.25">
      <c r="A215" s="47">
        <v>39814</v>
      </c>
      <c r="B215" s="48">
        <v>22</v>
      </c>
      <c r="E215" s="49">
        <v>136</v>
      </c>
      <c r="F215" s="49">
        <v>46</v>
      </c>
      <c r="H215" s="51">
        <v>3014844</v>
      </c>
      <c r="I215" s="52">
        <v>137038.36363636365</v>
      </c>
      <c r="J215" s="53">
        <v>127925</v>
      </c>
      <c r="K215" s="54">
        <v>68.454544067382813</v>
      </c>
      <c r="L215" s="54">
        <v>56</v>
      </c>
      <c r="M215" s="55">
        <v>0.97449755668640137</v>
      </c>
      <c r="N215" s="55">
        <v>0.98189711570739746</v>
      </c>
      <c r="O215" s="55">
        <v>0.93418163061141968</v>
      </c>
      <c r="P215" s="56">
        <v>0.94679319858551025</v>
      </c>
      <c r="W215" s="53">
        <v>215710.16911764705</v>
      </c>
      <c r="X215" s="53">
        <v>147950</v>
      </c>
      <c r="Y215" s="52">
        <v>178546.73913043478</v>
      </c>
      <c r="Z215" s="53">
        <v>139900</v>
      </c>
      <c r="AA215" s="54">
        <v>111.71739196777344</v>
      </c>
      <c r="AB215" s="54">
        <v>89.5</v>
      </c>
      <c r="AC215" s="55">
        <v>0.91502779722213745</v>
      </c>
      <c r="AD215" s="56">
        <v>0.93736815452575684</v>
      </c>
      <c r="AK215" s="57">
        <v>22</v>
      </c>
      <c r="AL215" s="58">
        <v>3014844</v>
      </c>
      <c r="AM215" s="59">
        <v>136</v>
      </c>
      <c r="AN215" s="60">
        <v>46</v>
      </c>
      <c r="AO215" s="61">
        <v>137038.36363636365</v>
      </c>
      <c r="AP215" s="58">
        <v>127925</v>
      </c>
      <c r="AQ215" s="59">
        <v>68.454544067382813</v>
      </c>
      <c r="AR215" s="59">
        <v>56</v>
      </c>
      <c r="AS215" s="62">
        <v>0.97449755668640137</v>
      </c>
      <c r="AT215" s="62">
        <v>0.98189711570739746</v>
      </c>
      <c r="AU215" s="62">
        <v>0.93418163061141968</v>
      </c>
      <c r="AV215" s="63">
        <v>0.94679319858551025</v>
      </c>
      <c r="AW215" s="58">
        <v>215710.16911764705</v>
      </c>
      <c r="AX215" s="58">
        <v>147950</v>
      </c>
      <c r="AY215" s="61">
        <v>178546.73913043478</v>
      </c>
      <c r="AZ215" s="58">
        <v>139900</v>
      </c>
      <c r="BA215" s="59">
        <v>111.71739196777344</v>
      </c>
      <c r="BB215" s="59">
        <v>89.5</v>
      </c>
      <c r="BC215" s="62">
        <v>0.91502779722213745</v>
      </c>
      <c r="BD215" s="63">
        <v>0.93736815452575684</v>
      </c>
    </row>
    <row r="216" spans="1:56" x14ac:dyDescent="0.25">
      <c r="A216" s="47">
        <v>39783</v>
      </c>
      <c r="B216" s="48">
        <v>43</v>
      </c>
      <c r="E216" s="49">
        <v>67</v>
      </c>
      <c r="F216" s="49">
        <v>40</v>
      </c>
      <c r="H216" s="51">
        <v>8716250</v>
      </c>
      <c r="I216" s="52">
        <v>202703.48837209304</v>
      </c>
      <c r="J216" s="53">
        <v>175000</v>
      </c>
      <c r="K216" s="54">
        <v>96.232559204101563</v>
      </c>
      <c r="L216" s="54">
        <v>62</v>
      </c>
      <c r="M216" s="55">
        <v>0.97376114130020142</v>
      </c>
      <c r="N216" s="55">
        <v>0.97746968269348145</v>
      </c>
      <c r="O216" s="55">
        <v>0.94099235534667969</v>
      </c>
      <c r="P216" s="56">
        <v>0.94725513458251953</v>
      </c>
      <c r="W216" s="53">
        <v>167754.02985074627</v>
      </c>
      <c r="X216" s="53">
        <v>155000</v>
      </c>
      <c r="Y216" s="52">
        <v>181053.75</v>
      </c>
      <c r="Z216" s="53">
        <v>149000</v>
      </c>
      <c r="AA216" s="54">
        <v>87.625</v>
      </c>
      <c r="AB216" s="54">
        <v>72.5</v>
      </c>
      <c r="AC216" s="55">
        <v>0.92135924100875854</v>
      </c>
      <c r="AD216" s="56">
        <v>0.94233107566833496</v>
      </c>
      <c r="AK216" s="57">
        <v>953</v>
      </c>
      <c r="AL216" s="58">
        <v>177737656</v>
      </c>
      <c r="AM216" s="59">
        <v>1490</v>
      </c>
      <c r="AN216" s="60">
        <v>944</v>
      </c>
      <c r="AO216" s="61">
        <v>186503.31164742916</v>
      </c>
      <c r="AP216" s="58">
        <v>159900</v>
      </c>
      <c r="AQ216" s="59">
        <v>82.295906066894531</v>
      </c>
      <c r="AR216" s="59">
        <v>51</v>
      </c>
      <c r="AS216" s="62">
        <v>0.97447490692138672</v>
      </c>
      <c r="AT216" s="62">
        <v>0.98000001907348633</v>
      </c>
      <c r="AU216" s="62">
        <v>0.95266520977020264</v>
      </c>
      <c r="AV216" s="63">
        <v>0.96698898077011108</v>
      </c>
      <c r="AW216" s="58">
        <v>205046.74630872483</v>
      </c>
      <c r="AX216" s="58">
        <v>164900</v>
      </c>
      <c r="AY216" s="61">
        <v>188988.70127118644</v>
      </c>
      <c r="AZ216" s="58">
        <v>161900</v>
      </c>
      <c r="BA216" s="59">
        <v>81.417373657226563</v>
      </c>
      <c r="BB216" s="59">
        <v>50</v>
      </c>
      <c r="BC216" s="62">
        <v>0.95225566625595093</v>
      </c>
      <c r="BD216" s="63">
        <v>0.9662664532661438</v>
      </c>
    </row>
    <row r="217" spans="1:56" x14ac:dyDescent="0.25">
      <c r="A217" s="47">
        <v>39753</v>
      </c>
      <c r="B217" s="48">
        <v>52</v>
      </c>
      <c r="E217" s="49">
        <v>89</v>
      </c>
      <c r="F217" s="49">
        <v>30</v>
      </c>
      <c r="H217" s="51">
        <v>9853347</v>
      </c>
      <c r="I217" s="52">
        <v>189487.44230769231</v>
      </c>
      <c r="J217" s="53">
        <v>169450</v>
      </c>
      <c r="K217" s="54">
        <v>87.019233703613281</v>
      </c>
      <c r="L217" s="54">
        <v>53</v>
      </c>
      <c r="M217" s="55">
        <v>0.96685105562210083</v>
      </c>
      <c r="N217" s="55">
        <v>0.97509849071502686</v>
      </c>
      <c r="O217" s="55">
        <v>0.93663430213928223</v>
      </c>
      <c r="P217" s="56">
        <v>0.93506145477294922</v>
      </c>
      <c r="W217" s="53">
        <v>221706.40449438203</v>
      </c>
      <c r="X217" s="53">
        <v>164900</v>
      </c>
      <c r="Y217" s="52">
        <v>187110</v>
      </c>
      <c r="Z217" s="53">
        <v>144900</v>
      </c>
      <c r="AA217" s="54">
        <v>81.033332824707031</v>
      </c>
      <c r="AB217" s="54">
        <v>61</v>
      </c>
      <c r="AC217" s="55">
        <v>0.95691567659378052</v>
      </c>
      <c r="AD217" s="56">
        <v>0.94374513626098633</v>
      </c>
      <c r="AK217" s="57">
        <v>910</v>
      </c>
      <c r="AL217" s="58">
        <v>169021406</v>
      </c>
      <c r="AM217" s="59">
        <v>1423</v>
      </c>
      <c r="AN217" s="60">
        <v>904</v>
      </c>
      <c r="AO217" s="61">
        <v>185737.80879120878</v>
      </c>
      <c r="AP217" s="58">
        <v>159400</v>
      </c>
      <c r="AQ217" s="59">
        <v>81.637359619140625</v>
      </c>
      <c r="AR217" s="59">
        <v>50.5</v>
      </c>
      <c r="AS217" s="62">
        <v>0.97450864315032959</v>
      </c>
      <c r="AT217" s="62">
        <v>0.98012971878051758</v>
      </c>
      <c r="AU217" s="62">
        <v>0.9532167911529541</v>
      </c>
      <c r="AV217" s="63">
        <v>0.96755999326705933</v>
      </c>
      <c r="AW217" s="58">
        <v>206802.62262825019</v>
      </c>
      <c r="AX217" s="58">
        <v>164900</v>
      </c>
      <c r="AY217" s="61">
        <v>189339.80530973451</v>
      </c>
      <c r="AZ217" s="58">
        <v>162250</v>
      </c>
      <c r="BA217" s="59">
        <v>81.1427001953125</v>
      </c>
      <c r="BB217" s="59">
        <v>49</v>
      </c>
      <c r="BC217" s="62">
        <v>0.95362275838851929</v>
      </c>
      <c r="BD217" s="63">
        <v>0.96735578775405884</v>
      </c>
    </row>
    <row r="218" spans="1:56" x14ac:dyDescent="0.25">
      <c r="A218" s="47">
        <v>39722</v>
      </c>
      <c r="B218" s="48">
        <v>52</v>
      </c>
      <c r="E218" s="49">
        <v>86</v>
      </c>
      <c r="F218" s="49">
        <v>48</v>
      </c>
      <c r="H218" s="51">
        <v>9117750</v>
      </c>
      <c r="I218" s="52">
        <v>175341.34615384616</v>
      </c>
      <c r="J218" s="53">
        <v>162750</v>
      </c>
      <c r="K218" s="54">
        <v>84.384613037109375</v>
      </c>
      <c r="L218" s="54">
        <v>67</v>
      </c>
      <c r="M218" s="55">
        <v>0.96704214811325073</v>
      </c>
      <c r="N218" s="55">
        <v>0.9742552638053894</v>
      </c>
      <c r="O218" s="55">
        <v>0.94412386417388916</v>
      </c>
      <c r="P218" s="56">
        <v>0.95172297954559326</v>
      </c>
      <c r="W218" s="53">
        <v>190035.46511627908</v>
      </c>
      <c r="X218" s="53">
        <v>149900</v>
      </c>
      <c r="Y218" s="52">
        <v>174525</v>
      </c>
      <c r="Z218" s="53">
        <v>163225</v>
      </c>
      <c r="AA218" s="54">
        <v>97.416664123535156</v>
      </c>
      <c r="AB218" s="54">
        <v>62.5</v>
      </c>
      <c r="AC218" s="55">
        <v>0.91782671213150024</v>
      </c>
      <c r="AD218" s="56">
        <v>0.93802660703659058</v>
      </c>
      <c r="AK218" s="57">
        <v>858</v>
      </c>
      <c r="AL218" s="58">
        <v>159168059</v>
      </c>
      <c r="AM218" s="59">
        <v>1334</v>
      </c>
      <c r="AN218" s="60">
        <v>874</v>
      </c>
      <c r="AO218" s="61">
        <v>185510.55827505828</v>
      </c>
      <c r="AP218" s="58">
        <v>159075</v>
      </c>
      <c r="AQ218" s="59">
        <v>81.311187744140625</v>
      </c>
      <c r="AR218" s="59">
        <v>50</v>
      </c>
      <c r="AS218" s="62">
        <v>0.97497278451919556</v>
      </c>
      <c r="AT218" s="62">
        <v>0.98044121265411377</v>
      </c>
      <c r="AU218" s="62">
        <v>0.95422178506851196</v>
      </c>
      <c r="AV218" s="63">
        <v>0.96898210048675537</v>
      </c>
      <c r="AW218" s="58">
        <v>205808.29235382308</v>
      </c>
      <c r="AX218" s="58">
        <v>164900</v>
      </c>
      <c r="AY218" s="61">
        <v>189416.34324942791</v>
      </c>
      <c r="AZ218" s="58">
        <v>163200</v>
      </c>
      <c r="BA218" s="59">
        <v>81.146453857421875</v>
      </c>
      <c r="BB218" s="59">
        <v>49</v>
      </c>
      <c r="BC218" s="62">
        <v>0.95350974798202515</v>
      </c>
      <c r="BD218" s="63">
        <v>0.96800684928894043</v>
      </c>
    </row>
    <row r="219" spans="1:56" x14ac:dyDescent="0.25">
      <c r="A219" s="47">
        <v>39692</v>
      </c>
      <c r="B219" s="48">
        <v>60</v>
      </c>
      <c r="E219" s="49">
        <v>98</v>
      </c>
      <c r="F219" s="49">
        <v>64</v>
      </c>
      <c r="H219" s="51">
        <v>11868440</v>
      </c>
      <c r="I219" s="52">
        <v>197807.33333333334</v>
      </c>
      <c r="J219" s="53">
        <v>166950</v>
      </c>
      <c r="K219" s="54">
        <v>86.666664123535156</v>
      </c>
      <c r="L219" s="54">
        <v>53.5</v>
      </c>
      <c r="M219" s="55">
        <v>0.97347283363342285</v>
      </c>
      <c r="N219" s="55">
        <v>0.97632849216461182</v>
      </c>
      <c r="O219" s="55">
        <v>0.94071096181869507</v>
      </c>
      <c r="P219" s="56">
        <v>0.96048742532730103</v>
      </c>
      <c r="W219" s="53">
        <v>207568.63265306121</v>
      </c>
      <c r="X219" s="53">
        <v>169400</v>
      </c>
      <c r="Y219" s="52">
        <v>203916.25</v>
      </c>
      <c r="Z219" s="53">
        <v>176950</v>
      </c>
      <c r="AA219" s="54">
        <v>93.234375</v>
      </c>
      <c r="AB219" s="54">
        <v>76.5</v>
      </c>
      <c r="AC219" s="55">
        <v>0.93722730875015259</v>
      </c>
      <c r="AD219" s="56">
        <v>0.94567954540252686</v>
      </c>
      <c r="AK219" s="57">
        <v>806</v>
      </c>
      <c r="AL219" s="58">
        <v>150050309</v>
      </c>
      <c r="AM219" s="59">
        <v>1248</v>
      </c>
      <c r="AN219" s="60">
        <v>826</v>
      </c>
      <c r="AO219" s="61">
        <v>186166.63647642679</v>
      </c>
      <c r="AP219" s="58">
        <v>158800</v>
      </c>
      <c r="AQ219" s="59">
        <v>81.112899780273438</v>
      </c>
      <c r="AR219" s="59">
        <v>49</v>
      </c>
      <c r="AS219" s="62">
        <v>0.97548443078994751</v>
      </c>
      <c r="AT219" s="62">
        <v>0.98094850778579712</v>
      </c>
      <c r="AU219" s="62">
        <v>0.95487326383590698</v>
      </c>
      <c r="AV219" s="63">
        <v>0.9694322943687439</v>
      </c>
      <c r="AW219" s="58">
        <v>206895.20192307694</v>
      </c>
      <c r="AX219" s="58">
        <v>164900</v>
      </c>
      <c r="AY219" s="61">
        <v>190281.69975786924</v>
      </c>
      <c r="AZ219" s="58">
        <v>163200</v>
      </c>
      <c r="BA219" s="59">
        <v>80.200965881347656</v>
      </c>
      <c r="BB219" s="59">
        <v>48</v>
      </c>
      <c r="BC219" s="62">
        <v>0.95558333396911621</v>
      </c>
      <c r="BD219" s="63">
        <v>0.96927464008331299</v>
      </c>
    </row>
    <row r="220" spans="1:56" x14ac:dyDescent="0.25">
      <c r="A220" s="47">
        <v>39661</v>
      </c>
      <c r="B220" s="48">
        <v>94</v>
      </c>
      <c r="E220" s="49">
        <v>119</v>
      </c>
      <c r="F220" s="49">
        <v>56</v>
      </c>
      <c r="H220" s="51">
        <v>16762821</v>
      </c>
      <c r="I220" s="52">
        <v>178327.88297872341</v>
      </c>
      <c r="J220" s="53">
        <v>155765</v>
      </c>
      <c r="K220" s="54">
        <v>66.936172485351563</v>
      </c>
      <c r="L220" s="54">
        <v>45.5</v>
      </c>
      <c r="M220" s="55">
        <v>0.9713665246963501</v>
      </c>
      <c r="N220" s="55">
        <v>0.97879612445831299</v>
      </c>
      <c r="O220" s="55">
        <v>0.94578242301940918</v>
      </c>
      <c r="P220" s="56">
        <v>0.96153616905212402</v>
      </c>
      <c r="W220" s="53">
        <v>178109.6050420168</v>
      </c>
      <c r="X220" s="53">
        <v>153900</v>
      </c>
      <c r="Y220" s="52">
        <v>205305.35714285713</v>
      </c>
      <c r="Z220" s="53">
        <v>168900</v>
      </c>
      <c r="AA220" s="54">
        <v>69.75</v>
      </c>
      <c r="AB220" s="54">
        <v>37</v>
      </c>
      <c r="AC220" s="55">
        <v>0.95620149374008179</v>
      </c>
      <c r="AD220" s="56">
        <v>0.96591788530349731</v>
      </c>
      <c r="AK220" s="57">
        <v>746</v>
      </c>
      <c r="AL220" s="58">
        <v>138181869</v>
      </c>
      <c r="AM220" s="59">
        <v>1150</v>
      </c>
      <c r="AN220" s="60">
        <v>762</v>
      </c>
      <c r="AO220" s="61">
        <v>185230.3873994638</v>
      </c>
      <c r="AP220" s="58">
        <v>158000</v>
      </c>
      <c r="AQ220" s="59">
        <v>80.666221618652344</v>
      </c>
      <c r="AR220" s="59">
        <v>49</v>
      </c>
      <c r="AS220" s="62">
        <v>0.97564619779586792</v>
      </c>
      <c r="AT220" s="62">
        <v>0.98118370771408081</v>
      </c>
      <c r="AU220" s="62">
        <v>0.95601236820220947</v>
      </c>
      <c r="AV220" s="63">
        <v>0.96969699859619141</v>
      </c>
      <c r="AW220" s="58">
        <v>206837.81391304347</v>
      </c>
      <c r="AX220" s="58">
        <v>164900</v>
      </c>
      <c r="AY220" s="61">
        <v>189136.54068241469</v>
      </c>
      <c r="AZ220" s="58">
        <v>160500</v>
      </c>
      <c r="BA220" s="59">
        <v>79.106300354003906</v>
      </c>
      <c r="BB220" s="59">
        <v>47</v>
      </c>
      <c r="BC220" s="62">
        <v>0.95712506771087646</v>
      </c>
      <c r="BD220" s="63">
        <v>0.97012507915496826</v>
      </c>
    </row>
    <row r="221" spans="1:56" x14ac:dyDescent="0.25">
      <c r="A221" s="47">
        <v>39630</v>
      </c>
      <c r="B221" s="48">
        <v>162</v>
      </c>
      <c r="E221" s="49">
        <v>147</v>
      </c>
      <c r="F221" s="49">
        <v>107</v>
      </c>
      <c r="H221" s="51">
        <v>30163856</v>
      </c>
      <c r="I221" s="52">
        <v>186196.64197530865</v>
      </c>
      <c r="J221" s="53">
        <v>159325</v>
      </c>
      <c r="K221" s="54">
        <v>67.82098388671875</v>
      </c>
      <c r="L221" s="54">
        <v>39</v>
      </c>
      <c r="M221" s="55">
        <v>0.97969597578048706</v>
      </c>
      <c r="N221" s="55">
        <v>0.98194700479507446</v>
      </c>
      <c r="O221" s="55">
        <v>0.96407628059387207</v>
      </c>
      <c r="P221" s="56">
        <v>0.96984851360321045</v>
      </c>
      <c r="W221" s="53">
        <v>206497.4081632653</v>
      </c>
      <c r="X221" s="53">
        <v>164000</v>
      </c>
      <c r="Y221" s="52">
        <v>180417.88785046729</v>
      </c>
      <c r="Z221" s="53">
        <v>165000</v>
      </c>
      <c r="AA221" s="54">
        <v>80.280372619628906</v>
      </c>
      <c r="AB221" s="54">
        <v>54</v>
      </c>
      <c r="AC221" s="55">
        <v>0.94252210855484009</v>
      </c>
      <c r="AD221" s="56">
        <v>0.95868986845016479</v>
      </c>
      <c r="AK221" s="57">
        <v>652</v>
      </c>
      <c r="AL221" s="58">
        <v>121419048</v>
      </c>
      <c r="AM221" s="59">
        <v>1031</v>
      </c>
      <c r="AN221" s="60">
        <v>706</v>
      </c>
      <c r="AO221" s="61">
        <v>186225.53374233129</v>
      </c>
      <c r="AP221" s="58">
        <v>158000</v>
      </c>
      <c r="AQ221" s="59">
        <v>82.645706176757813</v>
      </c>
      <c r="AR221" s="59">
        <v>50</v>
      </c>
      <c r="AS221" s="62">
        <v>0.97626322507858276</v>
      </c>
      <c r="AT221" s="62">
        <v>0.98132872581481934</v>
      </c>
      <c r="AU221" s="62">
        <v>0.95748722553253174</v>
      </c>
      <c r="AV221" s="63">
        <v>0.97044873237609863</v>
      </c>
      <c r="AW221" s="58">
        <v>210153.67895247333</v>
      </c>
      <c r="AX221" s="58">
        <v>165900</v>
      </c>
      <c r="AY221" s="61">
        <v>187854.02832861189</v>
      </c>
      <c r="AZ221" s="58">
        <v>159975</v>
      </c>
      <c r="BA221" s="59">
        <v>79.848442077636719</v>
      </c>
      <c r="BB221" s="59">
        <v>47</v>
      </c>
      <c r="BC221" s="62">
        <v>0.95719832181930542</v>
      </c>
      <c r="BD221" s="63">
        <v>0.97033655643463135</v>
      </c>
    </row>
    <row r="222" spans="1:56" x14ac:dyDescent="0.25">
      <c r="A222" s="47">
        <v>39600</v>
      </c>
      <c r="B222" s="48">
        <v>130</v>
      </c>
      <c r="E222" s="49">
        <v>156</v>
      </c>
      <c r="F222" s="49">
        <v>111</v>
      </c>
      <c r="H222" s="51">
        <v>24035733</v>
      </c>
      <c r="I222" s="52">
        <v>184890.25384615385</v>
      </c>
      <c r="J222" s="53">
        <v>169750</v>
      </c>
      <c r="K222" s="54">
        <v>76.75384521484375</v>
      </c>
      <c r="L222" s="54">
        <v>46.5</v>
      </c>
      <c r="M222" s="55">
        <v>0.98090296983718872</v>
      </c>
      <c r="N222" s="55">
        <v>0.98507463932037354</v>
      </c>
      <c r="O222" s="55">
        <v>0.96637117862701416</v>
      </c>
      <c r="P222" s="56">
        <v>0.97504782676696777</v>
      </c>
      <c r="W222" s="53">
        <v>199421.79487179487</v>
      </c>
      <c r="X222" s="53">
        <v>163900</v>
      </c>
      <c r="Y222" s="52">
        <v>191004.25225225225</v>
      </c>
      <c r="Z222" s="53">
        <v>159900</v>
      </c>
      <c r="AA222" s="54">
        <v>61.459461212158203</v>
      </c>
      <c r="AB222" s="54">
        <v>36</v>
      </c>
      <c r="AC222" s="55">
        <v>0.96773046255111694</v>
      </c>
      <c r="AD222" s="56">
        <v>0.97548776865005493</v>
      </c>
      <c r="AK222" s="57">
        <v>490</v>
      </c>
      <c r="AL222" s="58">
        <v>91255192</v>
      </c>
      <c r="AM222" s="59">
        <v>884</v>
      </c>
      <c r="AN222" s="60">
        <v>599</v>
      </c>
      <c r="AO222" s="61">
        <v>186235.08571428573</v>
      </c>
      <c r="AP222" s="58">
        <v>157750</v>
      </c>
      <c r="AQ222" s="59">
        <v>87.54693603515625</v>
      </c>
      <c r="AR222" s="59">
        <v>58</v>
      </c>
      <c r="AS222" s="62">
        <v>0.97512829303741455</v>
      </c>
      <c r="AT222" s="62">
        <v>0.98114430904388428</v>
      </c>
      <c r="AU222" s="62">
        <v>0.95530879497528076</v>
      </c>
      <c r="AV222" s="63">
        <v>0.97067117691040039</v>
      </c>
      <c r="AW222" s="58">
        <v>210761.67873303167</v>
      </c>
      <c r="AX222" s="58">
        <v>167900</v>
      </c>
      <c r="AY222" s="61">
        <v>189182.35392320534</v>
      </c>
      <c r="AZ222" s="58">
        <v>159900</v>
      </c>
      <c r="BA222" s="59">
        <v>79.771286010742188</v>
      </c>
      <c r="BB222" s="59">
        <v>46</v>
      </c>
      <c r="BC222" s="62">
        <v>0.95981991291046143</v>
      </c>
      <c r="BD222" s="63">
        <v>0.97254735231399536</v>
      </c>
    </row>
    <row r="223" spans="1:56" x14ac:dyDescent="0.25">
      <c r="A223" s="47">
        <v>39569</v>
      </c>
      <c r="B223" s="48">
        <v>121</v>
      </c>
      <c r="E223" s="49">
        <v>171</v>
      </c>
      <c r="F223" s="49">
        <v>113</v>
      </c>
      <c r="H223" s="51">
        <v>23577940</v>
      </c>
      <c r="I223" s="52">
        <v>194859.00826446281</v>
      </c>
      <c r="J223" s="53">
        <v>161000</v>
      </c>
      <c r="K223" s="54">
        <v>71.719009399414063</v>
      </c>
      <c r="L223" s="54">
        <v>41</v>
      </c>
      <c r="M223" s="55">
        <v>0.97571176290512085</v>
      </c>
      <c r="N223" s="55">
        <v>0.98360657691955566</v>
      </c>
      <c r="O223" s="55">
        <v>0.96649211645126343</v>
      </c>
      <c r="P223" s="56">
        <v>0.97575759887695313</v>
      </c>
      <c r="W223" s="53">
        <v>202827.90643274854</v>
      </c>
      <c r="X223" s="53">
        <v>163950</v>
      </c>
      <c r="Y223" s="52">
        <v>186498.34513274336</v>
      </c>
      <c r="Z223" s="53">
        <v>169900</v>
      </c>
      <c r="AA223" s="54">
        <v>77.761062622070313</v>
      </c>
      <c r="AB223" s="54">
        <v>45</v>
      </c>
      <c r="AC223" s="55">
        <v>0.96207451820373535</v>
      </c>
      <c r="AD223" s="56">
        <v>0.97091931104660034</v>
      </c>
      <c r="AK223" s="57">
        <v>360</v>
      </c>
      <c r="AL223" s="58">
        <v>67219459</v>
      </c>
      <c r="AM223" s="59">
        <v>728</v>
      </c>
      <c r="AN223" s="60">
        <v>488</v>
      </c>
      <c r="AO223" s="61">
        <v>186720.71944444443</v>
      </c>
      <c r="AP223" s="58">
        <v>155950</v>
      </c>
      <c r="AQ223" s="59">
        <v>91.444442749023438</v>
      </c>
      <c r="AR223" s="59">
        <v>62</v>
      </c>
      <c r="AS223" s="62">
        <v>0.97304302453994751</v>
      </c>
      <c r="AT223" s="62">
        <v>0.9797208309173584</v>
      </c>
      <c r="AU223" s="62">
        <v>0.95131403207778931</v>
      </c>
      <c r="AV223" s="63">
        <v>0.96722698211669922</v>
      </c>
      <c r="AW223" s="58">
        <v>213191.65384615384</v>
      </c>
      <c r="AX223" s="58">
        <v>168950</v>
      </c>
      <c r="AY223" s="61">
        <v>188767.94672131148</v>
      </c>
      <c r="AZ223" s="58">
        <v>159975</v>
      </c>
      <c r="BA223" s="59">
        <v>83.936477661132813</v>
      </c>
      <c r="BB223" s="59">
        <v>49.5</v>
      </c>
      <c r="BC223" s="62">
        <v>0.95802062749862671</v>
      </c>
      <c r="BD223" s="63">
        <v>0.97221839427947998</v>
      </c>
    </row>
    <row r="224" spans="1:56" x14ac:dyDescent="0.25">
      <c r="A224" s="47">
        <v>39539</v>
      </c>
      <c r="B224" s="48">
        <v>79</v>
      </c>
      <c r="E224" s="49">
        <v>149</v>
      </c>
      <c r="F224" s="49">
        <v>126</v>
      </c>
      <c r="H224" s="51">
        <v>13812257</v>
      </c>
      <c r="I224" s="52">
        <v>174838.69620253163</v>
      </c>
      <c r="J224" s="53">
        <v>147500</v>
      </c>
      <c r="K224" s="54">
        <v>87.64556884765625</v>
      </c>
      <c r="L224" s="54">
        <v>49</v>
      </c>
      <c r="M224" s="55">
        <v>0.97872543334960938</v>
      </c>
      <c r="N224" s="55">
        <v>0.98420220613479614</v>
      </c>
      <c r="O224" s="55">
        <v>0.96066480875015259</v>
      </c>
      <c r="P224" s="56">
        <v>0.97178685665130615</v>
      </c>
      <c r="W224" s="53">
        <v>215497.38926174497</v>
      </c>
      <c r="X224" s="53">
        <v>174900</v>
      </c>
      <c r="Y224" s="52">
        <v>193901.57936507938</v>
      </c>
      <c r="Z224" s="53">
        <v>165950</v>
      </c>
      <c r="AA224" s="54">
        <v>65.190475463867188</v>
      </c>
      <c r="AB224" s="54">
        <v>36.5</v>
      </c>
      <c r="AC224" s="55">
        <v>0.96865546703338623</v>
      </c>
      <c r="AD224" s="56">
        <v>0.97724926471710205</v>
      </c>
      <c r="AK224" s="57">
        <v>239</v>
      </c>
      <c r="AL224" s="58">
        <v>43641519</v>
      </c>
      <c r="AM224" s="59">
        <v>557</v>
      </c>
      <c r="AN224" s="60">
        <v>375</v>
      </c>
      <c r="AO224" s="61">
        <v>182600.49790794979</v>
      </c>
      <c r="AP224" s="58">
        <v>154900</v>
      </c>
      <c r="AQ224" s="59">
        <v>101.43096160888672</v>
      </c>
      <c r="AR224" s="59">
        <v>80</v>
      </c>
      <c r="AS224" s="62">
        <v>0.97169190645217896</v>
      </c>
      <c r="AT224" s="62">
        <v>0.97890752553939819</v>
      </c>
      <c r="AU224" s="62">
        <v>0.94362974166870117</v>
      </c>
      <c r="AV224" s="63">
        <v>0.9609609842300415</v>
      </c>
      <c r="AW224" s="58">
        <v>216373.34290843806</v>
      </c>
      <c r="AX224" s="58">
        <v>169900</v>
      </c>
      <c r="AY224" s="61">
        <v>189451.85333333333</v>
      </c>
      <c r="AZ224" s="58">
        <v>159900</v>
      </c>
      <c r="BA224" s="59">
        <v>85.797332763671875</v>
      </c>
      <c r="BB224" s="59">
        <v>51</v>
      </c>
      <c r="BC224" s="62">
        <v>0.95679903030395508</v>
      </c>
      <c r="BD224" s="63">
        <v>0.97222220897674561</v>
      </c>
    </row>
    <row r="225" spans="1:56" x14ac:dyDescent="0.25">
      <c r="A225" s="47">
        <v>39508</v>
      </c>
      <c r="B225" s="48">
        <v>70</v>
      </c>
      <c r="E225" s="49">
        <v>154</v>
      </c>
      <c r="F225" s="49">
        <v>103</v>
      </c>
      <c r="H225" s="51">
        <v>12482327</v>
      </c>
      <c r="I225" s="52">
        <v>178318.95714285714</v>
      </c>
      <c r="J225" s="53">
        <v>159750</v>
      </c>
      <c r="K225" s="54">
        <v>95.442855834960938</v>
      </c>
      <c r="L225" s="54">
        <v>73</v>
      </c>
      <c r="M225" s="55">
        <v>0.97683393955230713</v>
      </c>
      <c r="N225" s="55">
        <v>0.98277819156646729</v>
      </c>
      <c r="O225" s="55">
        <v>0.95372670888900757</v>
      </c>
      <c r="P225" s="56">
        <v>0.96247398853302002</v>
      </c>
      <c r="W225" s="53">
        <v>216017.87012987013</v>
      </c>
      <c r="X225" s="53">
        <v>162250</v>
      </c>
      <c r="Y225" s="52">
        <v>190923.40776699031</v>
      </c>
      <c r="Z225" s="53">
        <v>153000</v>
      </c>
      <c r="AA225" s="54">
        <v>82.640777587890625</v>
      </c>
      <c r="AB225" s="54">
        <v>47</v>
      </c>
      <c r="AC225" s="55">
        <v>0.96482312679290771</v>
      </c>
      <c r="AD225" s="56">
        <v>0.97454547882080078</v>
      </c>
      <c r="AK225" s="57">
        <v>160</v>
      </c>
      <c r="AL225" s="58">
        <v>29829262</v>
      </c>
      <c r="AM225" s="59">
        <v>408</v>
      </c>
      <c r="AN225" s="60">
        <v>249</v>
      </c>
      <c r="AO225" s="61">
        <v>186432.88750000001</v>
      </c>
      <c r="AP225" s="58">
        <v>155450</v>
      </c>
      <c r="AQ225" s="59">
        <v>108.23750305175781</v>
      </c>
      <c r="AR225" s="59">
        <v>88</v>
      </c>
      <c r="AS225" s="62">
        <v>0.96821904182434082</v>
      </c>
      <c r="AT225" s="62">
        <v>0.97514617443084717</v>
      </c>
      <c r="AU225" s="62">
        <v>0.9352186918258667</v>
      </c>
      <c r="AV225" s="63">
        <v>0.95535838603973389</v>
      </c>
      <c r="AW225" s="58">
        <v>216693.23774509804</v>
      </c>
      <c r="AX225" s="58">
        <v>165000</v>
      </c>
      <c r="AY225" s="61">
        <v>187200.18473895581</v>
      </c>
      <c r="AZ225" s="58">
        <v>157500</v>
      </c>
      <c r="BA225" s="59">
        <v>96.224899291992188</v>
      </c>
      <c r="BB225" s="59">
        <v>68</v>
      </c>
      <c r="BC225" s="62">
        <v>0.95079940557479858</v>
      </c>
      <c r="BD225" s="63">
        <v>0.96901226043701172</v>
      </c>
    </row>
    <row r="226" spans="1:56" x14ac:dyDescent="0.25">
      <c r="A226" s="47">
        <v>39479</v>
      </c>
      <c r="B226" s="48">
        <v>50</v>
      </c>
      <c r="E226" s="49">
        <v>146</v>
      </c>
      <c r="F226" s="49">
        <v>80</v>
      </c>
      <c r="H226" s="51">
        <v>9380059</v>
      </c>
      <c r="I226" s="52">
        <v>187601.18</v>
      </c>
      <c r="J226" s="53">
        <v>153625</v>
      </c>
      <c r="K226" s="54">
        <v>120.04000091552734</v>
      </c>
      <c r="L226" s="54">
        <v>93.5</v>
      </c>
      <c r="M226" s="55">
        <v>0.96591436862945557</v>
      </c>
      <c r="N226" s="55">
        <v>0.97179532051086426</v>
      </c>
      <c r="O226" s="55">
        <v>0.92443192005157471</v>
      </c>
      <c r="P226" s="56">
        <v>0.94630944728851318</v>
      </c>
      <c r="W226" s="53">
        <v>235779.79452054793</v>
      </c>
      <c r="X226" s="53">
        <v>181200</v>
      </c>
      <c r="Y226" s="52">
        <v>192958.25</v>
      </c>
      <c r="Z226" s="53">
        <v>169900</v>
      </c>
      <c r="AA226" s="54">
        <v>97.849998474121094</v>
      </c>
      <c r="AB226" s="54">
        <v>71</v>
      </c>
      <c r="AC226" s="55">
        <v>0.95566236972808838</v>
      </c>
      <c r="AD226" s="56">
        <v>0.96539115905761719</v>
      </c>
      <c r="AK226" s="57">
        <v>90</v>
      </c>
      <c r="AL226" s="58">
        <v>17346935</v>
      </c>
      <c r="AM226" s="59">
        <v>254</v>
      </c>
      <c r="AN226" s="60">
        <v>146</v>
      </c>
      <c r="AO226" s="61">
        <v>192743.72222222222</v>
      </c>
      <c r="AP226" s="58">
        <v>154500</v>
      </c>
      <c r="AQ226" s="59">
        <v>118.18888854980469</v>
      </c>
      <c r="AR226" s="59">
        <v>91</v>
      </c>
      <c r="AS226" s="62">
        <v>0.96151858568191528</v>
      </c>
      <c r="AT226" s="62">
        <v>0.9707222580909729</v>
      </c>
      <c r="AU226" s="62">
        <v>0.92082351446151733</v>
      </c>
      <c r="AV226" s="63">
        <v>0.9489971399307251</v>
      </c>
      <c r="AW226" s="58">
        <v>217102.71259842519</v>
      </c>
      <c r="AX226" s="58">
        <v>169900</v>
      </c>
      <c r="AY226" s="61">
        <v>184573.52739726027</v>
      </c>
      <c r="AZ226" s="58">
        <v>159900</v>
      </c>
      <c r="BA226" s="59">
        <v>105.80821990966797</v>
      </c>
      <c r="BB226" s="59">
        <v>86</v>
      </c>
      <c r="BC226" s="62">
        <v>0.94090592861175537</v>
      </c>
      <c r="BD226" s="63">
        <v>0.96170473098754883</v>
      </c>
    </row>
    <row r="227" spans="1:56" x14ac:dyDescent="0.25">
      <c r="A227" s="47">
        <v>39448</v>
      </c>
      <c r="B227" s="48">
        <v>40</v>
      </c>
      <c r="E227" s="49">
        <v>108</v>
      </c>
      <c r="F227" s="49">
        <v>66</v>
      </c>
      <c r="H227" s="51">
        <v>7966876</v>
      </c>
      <c r="I227" s="52">
        <v>199171.9</v>
      </c>
      <c r="J227" s="53">
        <v>155450</v>
      </c>
      <c r="K227" s="54">
        <v>115.875</v>
      </c>
      <c r="L227" s="54">
        <v>90</v>
      </c>
      <c r="M227" s="55">
        <v>0.9560239315032959</v>
      </c>
      <c r="N227" s="55">
        <v>0.96806931495666504</v>
      </c>
      <c r="O227" s="55">
        <v>0.9163130521774292</v>
      </c>
      <c r="P227" s="56">
        <v>0.95162439346313477</v>
      </c>
      <c r="W227" s="53">
        <v>191854.0648148148</v>
      </c>
      <c r="X227" s="53">
        <v>158950</v>
      </c>
      <c r="Y227" s="52">
        <v>174410.22727272726</v>
      </c>
      <c r="Z227" s="53">
        <v>156000</v>
      </c>
      <c r="AA227" s="54">
        <v>115.45454406738281</v>
      </c>
      <c r="AB227" s="54">
        <v>88</v>
      </c>
      <c r="AC227" s="55">
        <v>0.92301934957504272</v>
      </c>
      <c r="AD227" s="56">
        <v>0.95419681072235107</v>
      </c>
      <c r="AK227" s="57">
        <v>40</v>
      </c>
      <c r="AL227" s="58">
        <v>7966876</v>
      </c>
      <c r="AM227" s="59">
        <v>108</v>
      </c>
      <c r="AN227" s="60">
        <v>66</v>
      </c>
      <c r="AO227" s="61">
        <v>199171.9</v>
      </c>
      <c r="AP227" s="58">
        <v>155450</v>
      </c>
      <c r="AQ227" s="59">
        <v>115.875</v>
      </c>
      <c r="AR227" s="59">
        <v>90</v>
      </c>
      <c r="AS227" s="62">
        <v>0.9560239315032959</v>
      </c>
      <c r="AT227" s="62">
        <v>0.96806931495666504</v>
      </c>
      <c r="AU227" s="62">
        <v>0.9163130521774292</v>
      </c>
      <c r="AV227" s="63">
        <v>0.95162439346313477</v>
      </c>
      <c r="AW227" s="58">
        <v>191854.0648148148</v>
      </c>
      <c r="AX227" s="58">
        <v>158950</v>
      </c>
      <c r="AY227" s="61">
        <v>174410.22727272726</v>
      </c>
      <c r="AZ227" s="58">
        <v>156000</v>
      </c>
      <c r="BA227" s="59">
        <v>115.45454406738281</v>
      </c>
      <c r="BB227" s="59">
        <v>88</v>
      </c>
      <c r="BC227" s="62">
        <v>0.92301934957504272</v>
      </c>
      <c r="BD227" s="63">
        <v>0.95419681072235107</v>
      </c>
    </row>
    <row r="228" spans="1:56" x14ac:dyDescent="0.25">
      <c r="A228" s="47">
        <v>39417</v>
      </c>
      <c r="B228" s="48">
        <v>35</v>
      </c>
      <c r="E228" s="49">
        <v>49</v>
      </c>
      <c r="F228" s="49">
        <v>34</v>
      </c>
      <c r="H228" s="51">
        <v>5870337</v>
      </c>
      <c r="I228" s="52">
        <v>167723.91428571427</v>
      </c>
      <c r="J228" s="53">
        <v>135000</v>
      </c>
      <c r="K228" s="54">
        <v>76.914283752441406</v>
      </c>
      <c r="L228" s="54">
        <v>72</v>
      </c>
      <c r="M228" s="55">
        <v>0.97180896997451782</v>
      </c>
      <c r="N228" s="55">
        <v>0.97361236810684204</v>
      </c>
      <c r="O228" s="55">
        <v>0.93988949060440063</v>
      </c>
      <c r="P228" s="56">
        <v>0.95027148723602295</v>
      </c>
      <c r="W228" s="53">
        <v>177428.53061224491</v>
      </c>
      <c r="X228" s="53">
        <v>149900</v>
      </c>
      <c r="Y228" s="52">
        <v>223122.79411764705</v>
      </c>
      <c r="Z228" s="53">
        <v>147400</v>
      </c>
      <c r="AA228" s="54">
        <v>89.76470947265625</v>
      </c>
      <c r="AB228" s="54">
        <v>87</v>
      </c>
      <c r="AC228" s="55">
        <v>0.93239915370941162</v>
      </c>
      <c r="AD228" s="56">
        <v>0.95478177070617676</v>
      </c>
      <c r="AK228" s="57">
        <v>1136</v>
      </c>
      <c r="AL228" s="58">
        <v>209974914</v>
      </c>
      <c r="AM228" s="59">
        <v>1651</v>
      </c>
      <c r="AN228" s="60">
        <v>1120</v>
      </c>
      <c r="AO228" s="61">
        <v>184837.07218309859</v>
      </c>
      <c r="AP228" s="58">
        <v>157900</v>
      </c>
      <c r="AQ228" s="59">
        <v>67.05633544921875</v>
      </c>
      <c r="AR228" s="59">
        <v>40</v>
      </c>
      <c r="AS228" s="62">
        <v>0.98006540536880493</v>
      </c>
      <c r="AT228" s="62">
        <v>0.98507463932037354</v>
      </c>
      <c r="AU228" s="62">
        <v>0.96489405632019043</v>
      </c>
      <c r="AV228" s="63">
        <v>0.97615897655487061</v>
      </c>
      <c r="AW228" s="58">
        <v>198183.96789824349</v>
      </c>
      <c r="AX228" s="58">
        <v>160000</v>
      </c>
      <c r="AY228" s="61">
        <v>190596.07678571428</v>
      </c>
      <c r="AZ228" s="58">
        <v>159900</v>
      </c>
      <c r="BA228" s="59">
        <v>67.512496948242188</v>
      </c>
      <c r="BB228" s="59">
        <v>40</v>
      </c>
      <c r="BC228" s="62">
        <v>0.96455401182174683</v>
      </c>
      <c r="BD228" s="63">
        <v>0.97611725330352783</v>
      </c>
    </row>
    <row r="229" spans="1:56" x14ac:dyDescent="0.25">
      <c r="A229" s="47">
        <v>39387</v>
      </c>
      <c r="B229" s="48">
        <v>57</v>
      </c>
      <c r="E229" s="49">
        <v>60</v>
      </c>
      <c r="F229" s="49">
        <v>39</v>
      </c>
      <c r="H229" s="51">
        <v>13858370</v>
      </c>
      <c r="I229" s="52">
        <v>243129.29824561405</v>
      </c>
      <c r="J229" s="53">
        <v>189900</v>
      </c>
      <c r="K229" s="54">
        <v>89.964912414550781</v>
      </c>
      <c r="L229" s="54">
        <v>84</v>
      </c>
      <c r="M229" s="55">
        <v>0.9695049524307251</v>
      </c>
      <c r="N229" s="55">
        <v>0.97449910640716553</v>
      </c>
      <c r="O229" s="55">
        <v>0.9432716965675354</v>
      </c>
      <c r="P229" s="56">
        <v>0.96153843402862549</v>
      </c>
      <c r="W229" s="53">
        <v>212056.66666666666</v>
      </c>
      <c r="X229" s="53">
        <v>165950</v>
      </c>
      <c r="Y229" s="52">
        <v>185184.61538461538</v>
      </c>
      <c r="Z229" s="53">
        <v>149900</v>
      </c>
      <c r="AA229" s="54">
        <v>92.333335876464844</v>
      </c>
      <c r="AB229" s="54">
        <v>81</v>
      </c>
      <c r="AC229" s="55">
        <v>0.93996047973632813</v>
      </c>
      <c r="AD229" s="56">
        <v>0.95027148723602295</v>
      </c>
      <c r="AK229" s="57">
        <v>1101</v>
      </c>
      <c r="AL229" s="58">
        <v>204104577</v>
      </c>
      <c r="AM229" s="59">
        <v>1602</v>
      </c>
      <c r="AN229" s="60">
        <v>1086</v>
      </c>
      <c r="AO229" s="61">
        <v>185381.08719346049</v>
      </c>
      <c r="AP229" s="58">
        <v>158000</v>
      </c>
      <c r="AQ229" s="59">
        <v>66.742958068847656</v>
      </c>
      <c r="AR229" s="59">
        <v>40</v>
      </c>
      <c r="AS229" s="62">
        <v>0.98032784461975098</v>
      </c>
      <c r="AT229" s="62">
        <v>0.98550724983215332</v>
      </c>
      <c r="AU229" s="62">
        <v>0.96568894386291504</v>
      </c>
      <c r="AV229" s="63">
        <v>0.97665554285049438</v>
      </c>
      <c r="AW229" s="58">
        <v>198818.80961298378</v>
      </c>
      <c r="AX229" s="58">
        <v>161950</v>
      </c>
      <c r="AY229" s="61">
        <v>189577.74493554328</v>
      </c>
      <c r="AZ229" s="58">
        <v>159900</v>
      </c>
      <c r="BA229" s="59">
        <v>66.815841674804688</v>
      </c>
      <c r="BB229" s="59">
        <v>40</v>
      </c>
      <c r="BC229" s="62">
        <v>0.9655606746673584</v>
      </c>
      <c r="BD229" s="63">
        <v>0.97634929418563843</v>
      </c>
    </row>
    <row r="230" spans="1:56" x14ac:dyDescent="0.25">
      <c r="A230" s="47">
        <v>39356</v>
      </c>
      <c r="B230" s="48">
        <v>61</v>
      </c>
      <c r="E230" s="49">
        <v>120</v>
      </c>
      <c r="F230" s="49">
        <v>50</v>
      </c>
      <c r="H230" s="51">
        <v>13377950</v>
      </c>
      <c r="I230" s="52">
        <v>219310.65573770492</v>
      </c>
      <c r="J230" s="53">
        <v>161900</v>
      </c>
      <c r="K230" s="54">
        <v>68.557380676269531</v>
      </c>
      <c r="L230" s="54">
        <v>45</v>
      </c>
      <c r="M230" s="55">
        <v>0.97218412160873413</v>
      </c>
      <c r="N230" s="55">
        <v>0.97534835338592529</v>
      </c>
      <c r="O230" s="55">
        <v>0.95131146907806396</v>
      </c>
      <c r="P230" s="56">
        <v>0.96761131286621094</v>
      </c>
      <c r="W230" s="53">
        <v>205972.04166666666</v>
      </c>
      <c r="X230" s="53">
        <v>167900</v>
      </c>
      <c r="Y230" s="52">
        <v>211424.98</v>
      </c>
      <c r="Z230" s="53">
        <v>164999.5</v>
      </c>
      <c r="AA230" s="54">
        <v>84.419998168945313</v>
      </c>
      <c r="AB230" s="54">
        <v>65.5</v>
      </c>
      <c r="AC230" s="55">
        <v>0.93933260440826416</v>
      </c>
      <c r="AD230" s="56">
        <v>0.95645248889923096</v>
      </c>
      <c r="AK230" s="57">
        <v>1044</v>
      </c>
      <c r="AL230" s="58">
        <v>190246207</v>
      </c>
      <c r="AM230" s="59">
        <v>1542</v>
      </c>
      <c r="AN230" s="60">
        <v>1047</v>
      </c>
      <c r="AO230" s="61">
        <v>182228.16762452107</v>
      </c>
      <c r="AP230" s="58">
        <v>156950</v>
      </c>
      <c r="AQ230" s="59">
        <v>65.47509765625</v>
      </c>
      <c r="AR230" s="59">
        <v>38.5</v>
      </c>
      <c r="AS230" s="62">
        <v>0.9809187650680542</v>
      </c>
      <c r="AT230" s="62">
        <v>0.98613512516021729</v>
      </c>
      <c r="AU230" s="62">
        <v>0.96691286563873291</v>
      </c>
      <c r="AV230" s="63">
        <v>0.97777777910232544</v>
      </c>
      <c r="AW230" s="58">
        <v>198303.71789883269</v>
      </c>
      <c r="AX230" s="58">
        <v>161900</v>
      </c>
      <c r="AY230" s="61">
        <v>189741.3858643744</v>
      </c>
      <c r="AZ230" s="58">
        <v>159900</v>
      </c>
      <c r="BA230" s="59">
        <v>65.865325927734375</v>
      </c>
      <c r="BB230" s="59">
        <v>39</v>
      </c>
      <c r="BC230" s="62">
        <v>0.96651428937911987</v>
      </c>
      <c r="BD230" s="63">
        <v>0.9774436354637146</v>
      </c>
    </row>
    <row r="231" spans="1:56" x14ac:dyDescent="0.25">
      <c r="A231" s="47">
        <v>39326</v>
      </c>
      <c r="B231" s="48">
        <v>46</v>
      </c>
      <c r="E231" s="49">
        <v>97</v>
      </c>
      <c r="F231" s="49">
        <v>48</v>
      </c>
      <c r="H231" s="51">
        <v>8764100</v>
      </c>
      <c r="I231" s="52">
        <v>190523.91304347827</v>
      </c>
      <c r="J231" s="53">
        <v>177000</v>
      </c>
      <c r="K231" s="54">
        <v>72.86956787109375</v>
      </c>
      <c r="L231" s="54">
        <v>57</v>
      </c>
      <c r="M231" s="55">
        <v>0.97809147834777832</v>
      </c>
      <c r="N231" s="55">
        <v>0.97901809215545654</v>
      </c>
      <c r="O231" s="55">
        <v>0.95676606893539429</v>
      </c>
      <c r="P231" s="56">
        <v>0.96578550338745117</v>
      </c>
      <c r="W231" s="53">
        <v>219336.02061855671</v>
      </c>
      <c r="X231" s="53">
        <v>159900</v>
      </c>
      <c r="Y231" s="52">
        <v>253904.16666666666</v>
      </c>
      <c r="Z231" s="53">
        <v>189450</v>
      </c>
      <c r="AA231" s="54">
        <v>76.875</v>
      </c>
      <c r="AB231" s="54">
        <v>63.5</v>
      </c>
      <c r="AC231" s="55">
        <v>0.94834780693054199</v>
      </c>
      <c r="AD231" s="56">
        <v>0.95926964282989502</v>
      </c>
      <c r="AK231" s="57">
        <v>983</v>
      </c>
      <c r="AL231" s="58">
        <v>176868257</v>
      </c>
      <c r="AM231" s="59">
        <v>1422</v>
      </c>
      <c r="AN231" s="60">
        <v>997</v>
      </c>
      <c r="AO231" s="61">
        <v>179927.01627670397</v>
      </c>
      <c r="AP231" s="58">
        <v>156000</v>
      </c>
      <c r="AQ231" s="59">
        <v>65.283828735351563</v>
      </c>
      <c r="AR231" s="59">
        <v>38</v>
      </c>
      <c r="AS231" s="62">
        <v>0.9814608097076416</v>
      </c>
      <c r="AT231" s="62">
        <v>0.98681217432022095</v>
      </c>
      <c r="AU231" s="62">
        <v>0.96788102388381958</v>
      </c>
      <c r="AV231" s="63">
        <v>0.97890752553939819</v>
      </c>
      <c r="AW231" s="58">
        <v>197656.60196905766</v>
      </c>
      <c r="AX231" s="58">
        <v>160000</v>
      </c>
      <c r="AY231" s="61">
        <v>188653.94383149449</v>
      </c>
      <c r="AZ231" s="58">
        <v>159900</v>
      </c>
      <c r="BA231" s="59">
        <v>64.934806823730469</v>
      </c>
      <c r="BB231" s="59">
        <v>38</v>
      </c>
      <c r="BC231" s="62">
        <v>0.96787744760513306</v>
      </c>
      <c r="BD231" s="63">
        <v>0.97822654247283936</v>
      </c>
    </row>
    <row r="232" spans="1:56" x14ac:dyDescent="0.25">
      <c r="A232" s="47">
        <v>39295</v>
      </c>
      <c r="B232" s="48">
        <v>135</v>
      </c>
      <c r="E232" s="49">
        <v>126</v>
      </c>
      <c r="F232" s="49">
        <v>75</v>
      </c>
      <c r="H232" s="51">
        <v>25268855</v>
      </c>
      <c r="I232" s="52">
        <v>187176.70370370371</v>
      </c>
      <c r="J232" s="53">
        <v>152000</v>
      </c>
      <c r="K232" s="54">
        <v>58.222221374511719</v>
      </c>
      <c r="L232" s="54">
        <v>39</v>
      </c>
      <c r="M232" s="55">
        <v>0.98207134008407593</v>
      </c>
      <c r="N232" s="55">
        <v>0.98811757564544678</v>
      </c>
      <c r="O232" s="55">
        <v>0.96773838996887207</v>
      </c>
      <c r="P232" s="56">
        <v>0.97385621070861816</v>
      </c>
      <c r="W232" s="53">
        <v>183544.23809523811</v>
      </c>
      <c r="X232" s="53">
        <v>154500</v>
      </c>
      <c r="Y232" s="52">
        <v>206468</v>
      </c>
      <c r="Z232" s="53">
        <v>163500</v>
      </c>
      <c r="AA232" s="54">
        <v>73.533332824707031</v>
      </c>
      <c r="AB232" s="54">
        <v>58</v>
      </c>
      <c r="AC232" s="55">
        <v>0.95167291164398193</v>
      </c>
      <c r="AD232" s="56">
        <v>0.9636768102645874</v>
      </c>
      <c r="AK232" s="57">
        <v>937</v>
      </c>
      <c r="AL232" s="58">
        <v>168104157</v>
      </c>
      <c r="AM232" s="59">
        <v>1325</v>
      </c>
      <c r="AN232" s="60">
        <v>949</v>
      </c>
      <c r="AO232" s="61">
        <v>179406.78441835646</v>
      </c>
      <c r="AP232" s="58">
        <v>155000</v>
      </c>
      <c r="AQ232" s="59">
        <v>64.911422729492188</v>
      </c>
      <c r="AR232" s="59">
        <v>38</v>
      </c>
      <c r="AS232" s="62">
        <v>0.98162621259689331</v>
      </c>
      <c r="AT232" s="62">
        <v>0.98695653676986694</v>
      </c>
      <c r="AU232" s="62">
        <v>0.96842664480209351</v>
      </c>
      <c r="AV232" s="63">
        <v>0.97940570116043091</v>
      </c>
      <c r="AW232" s="58">
        <v>196069.50490566037</v>
      </c>
      <c r="AX232" s="58">
        <v>160000</v>
      </c>
      <c r="AY232" s="61">
        <v>185353.61643835617</v>
      </c>
      <c r="AZ232" s="58">
        <v>157900</v>
      </c>
      <c r="BA232" s="59">
        <v>64.33087158203125</v>
      </c>
      <c r="BB232" s="59">
        <v>37</v>
      </c>
      <c r="BC232" s="62">
        <v>0.96886527538299561</v>
      </c>
      <c r="BD232" s="63">
        <v>0.9790794849395752</v>
      </c>
    </row>
    <row r="233" spans="1:56" x14ac:dyDescent="0.25">
      <c r="A233" s="47">
        <v>39264</v>
      </c>
      <c r="B233" s="48">
        <v>167</v>
      </c>
      <c r="E233" s="49">
        <v>148</v>
      </c>
      <c r="F233" s="49">
        <v>128</v>
      </c>
      <c r="H233" s="51">
        <v>28836605</v>
      </c>
      <c r="I233" s="52">
        <v>172674.28143712576</v>
      </c>
      <c r="J233" s="53">
        <v>148500</v>
      </c>
      <c r="K233" s="54">
        <v>58.730537414550781</v>
      </c>
      <c r="L233" s="54">
        <v>36</v>
      </c>
      <c r="M233" s="55">
        <v>0.98132574558258057</v>
      </c>
      <c r="N233" s="55">
        <v>0.98472881317138672</v>
      </c>
      <c r="O233" s="55">
        <v>0.96717911958694458</v>
      </c>
      <c r="P233" s="56">
        <v>0.97805643081665039</v>
      </c>
      <c r="W233" s="53">
        <v>187158.95270270269</v>
      </c>
      <c r="X233" s="53">
        <v>155950</v>
      </c>
      <c r="Y233" s="52">
        <v>183964.84375</v>
      </c>
      <c r="Z233" s="53">
        <v>159700</v>
      </c>
      <c r="AA233" s="54">
        <v>58.59375</v>
      </c>
      <c r="AB233" s="54">
        <v>39.5</v>
      </c>
      <c r="AC233" s="55">
        <v>0.96527814865112305</v>
      </c>
      <c r="AD233" s="56">
        <v>0.9725908637046814</v>
      </c>
      <c r="AK233" s="57">
        <v>802</v>
      </c>
      <c r="AL233" s="58">
        <v>142835302</v>
      </c>
      <c r="AM233" s="59">
        <v>1199</v>
      </c>
      <c r="AN233" s="60">
        <v>874</v>
      </c>
      <c r="AO233" s="61">
        <v>178098.88029925188</v>
      </c>
      <c r="AP233" s="58">
        <v>155950</v>
      </c>
      <c r="AQ233" s="59">
        <v>66.037406921386719</v>
      </c>
      <c r="AR233" s="59">
        <v>37.5</v>
      </c>
      <c r="AS233" s="62">
        <v>0.98155128955841064</v>
      </c>
      <c r="AT233" s="62">
        <v>0.98682713508605957</v>
      </c>
      <c r="AU233" s="62">
        <v>0.96854251623153687</v>
      </c>
      <c r="AV233" s="63">
        <v>0.97967493534088135</v>
      </c>
      <c r="AW233" s="58">
        <v>197385.75479566306</v>
      </c>
      <c r="AX233" s="58">
        <v>162500</v>
      </c>
      <c r="AY233" s="61">
        <v>183541.74141876432</v>
      </c>
      <c r="AZ233" s="58">
        <v>157450</v>
      </c>
      <c r="BA233" s="59">
        <v>63.541191101074219</v>
      </c>
      <c r="BB233" s="59">
        <v>36</v>
      </c>
      <c r="BC233" s="62">
        <v>0.9703405499458313</v>
      </c>
      <c r="BD233" s="63">
        <v>0.98096668720245361</v>
      </c>
    </row>
    <row r="234" spans="1:56" x14ac:dyDescent="0.25">
      <c r="A234" s="47">
        <v>39234</v>
      </c>
      <c r="B234" s="48">
        <v>168</v>
      </c>
      <c r="E234" s="49">
        <v>172</v>
      </c>
      <c r="F234" s="49">
        <v>131</v>
      </c>
      <c r="H234" s="51">
        <v>30851642</v>
      </c>
      <c r="I234" s="52">
        <v>183640.72619047618</v>
      </c>
      <c r="J234" s="53">
        <v>163000</v>
      </c>
      <c r="K234" s="54">
        <v>50.505950927734375</v>
      </c>
      <c r="L234" s="54">
        <v>30</v>
      </c>
      <c r="M234" s="55">
        <v>0.98409754037857056</v>
      </c>
      <c r="N234" s="55">
        <v>0.98801052570343018</v>
      </c>
      <c r="O234" s="55">
        <v>0.97598499059677124</v>
      </c>
      <c r="P234" s="56">
        <v>0.9835813045501709</v>
      </c>
      <c r="W234" s="53">
        <v>198515.69186046513</v>
      </c>
      <c r="X234" s="53">
        <v>164400</v>
      </c>
      <c r="Y234" s="52">
        <v>187283.98473282444</v>
      </c>
      <c r="Z234" s="53">
        <v>155900</v>
      </c>
      <c r="AA234" s="54">
        <v>51.305343627929688</v>
      </c>
      <c r="AB234" s="54">
        <v>35</v>
      </c>
      <c r="AC234" s="55">
        <v>0.97173106670379639</v>
      </c>
      <c r="AD234" s="56">
        <v>0.98236775398254395</v>
      </c>
      <c r="AK234" s="57">
        <v>635</v>
      </c>
      <c r="AL234" s="58">
        <v>113998697</v>
      </c>
      <c r="AM234" s="59">
        <v>1051</v>
      </c>
      <c r="AN234" s="60">
        <v>746</v>
      </c>
      <c r="AO234" s="61">
        <v>179525.50708661418</v>
      </c>
      <c r="AP234" s="58">
        <v>158000</v>
      </c>
      <c r="AQ234" s="59">
        <v>67.959053039550781</v>
      </c>
      <c r="AR234" s="59">
        <v>38</v>
      </c>
      <c r="AS234" s="62">
        <v>0.98161059617996216</v>
      </c>
      <c r="AT234" s="62">
        <v>0.98710536956787109</v>
      </c>
      <c r="AU234" s="62">
        <v>0.96890109777450562</v>
      </c>
      <c r="AV234" s="63">
        <v>0.98075443506240845</v>
      </c>
      <c r="AW234" s="58">
        <v>198825.87535680304</v>
      </c>
      <c r="AX234" s="58">
        <v>163900</v>
      </c>
      <c r="AY234" s="61">
        <v>183469.14477211796</v>
      </c>
      <c r="AZ234" s="58">
        <v>156250</v>
      </c>
      <c r="BA234" s="59">
        <v>64.390083312988281</v>
      </c>
      <c r="BB234" s="59">
        <v>36</v>
      </c>
      <c r="BC234" s="62">
        <v>0.97120916843414307</v>
      </c>
      <c r="BD234" s="63">
        <v>0.98202973604202271</v>
      </c>
    </row>
    <row r="235" spans="1:56" x14ac:dyDescent="0.25">
      <c r="A235" s="47">
        <v>39203</v>
      </c>
      <c r="B235" s="48">
        <v>173</v>
      </c>
      <c r="E235" s="49">
        <v>175</v>
      </c>
      <c r="F235" s="49">
        <v>138</v>
      </c>
      <c r="H235" s="51">
        <v>30168994</v>
      </c>
      <c r="I235" s="52">
        <v>174387.2485549133</v>
      </c>
      <c r="J235" s="53">
        <v>152500</v>
      </c>
      <c r="K235" s="54">
        <v>67.786125183105469</v>
      </c>
      <c r="L235" s="54">
        <v>32</v>
      </c>
      <c r="M235" s="55">
        <v>0.98343473672866821</v>
      </c>
      <c r="N235" s="55">
        <v>0.98762249946594238</v>
      </c>
      <c r="O235" s="55">
        <v>0.96863949298858643</v>
      </c>
      <c r="P235" s="56">
        <v>0.9821428656578064</v>
      </c>
      <c r="W235" s="53">
        <v>207133.66857142857</v>
      </c>
      <c r="X235" s="53">
        <v>165000</v>
      </c>
      <c r="Y235" s="52">
        <v>193108.45652173914</v>
      </c>
      <c r="Z235" s="53">
        <v>166450</v>
      </c>
      <c r="AA235" s="54">
        <v>61.152172088623047</v>
      </c>
      <c r="AB235" s="54">
        <v>30.5</v>
      </c>
      <c r="AC235" s="55">
        <v>0.96774369478225708</v>
      </c>
      <c r="AD235" s="56">
        <v>0.97595930099487305</v>
      </c>
      <c r="AK235" s="57">
        <v>467</v>
      </c>
      <c r="AL235" s="58">
        <v>83147055</v>
      </c>
      <c r="AM235" s="59">
        <v>879</v>
      </c>
      <c r="AN235" s="60">
        <v>615</v>
      </c>
      <c r="AO235" s="61">
        <v>178045.08565310494</v>
      </c>
      <c r="AP235" s="58">
        <v>156000</v>
      </c>
      <c r="AQ235" s="59">
        <v>74.237686157226563</v>
      </c>
      <c r="AR235" s="59">
        <v>46</v>
      </c>
      <c r="AS235" s="62">
        <v>0.98071593046188354</v>
      </c>
      <c r="AT235" s="62">
        <v>0.98705565929412842</v>
      </c>
      <c r="AU235" s="62">
        <v>0.96635270118713379</v>
      </c>
      <c r="AV235" s="63">
        <v>0.97882479429244995</v>
      </c>
      <c r="AW235" s="58">
        <v>198886.57110352674</v>
      </c>
      <c r="AX235" s="58">
        <v>163500</v>
      </c>
      <c r="AY235" s="61">
        <v>182656.55284552847</v>
      </c>
      <c r="AZ235" s="58">
        <v>156500</v>
      </c>
      <c r="BA235" s="59">
        <v>67.177238464355469</v>
      </c>
      <c r="BB235" s="59">
        <v>36</v>
      </c>
      <c r="BC235" s="62">
        <v>0.97109800577163696</v>
      </c>
      <c r="BD235" s="63">
        <v>0.98181819915771484</v>
      </c>
    </row>
    <row r="236" spans="1:56" x14ac:dyDescent="0.25">
      <c r="A236" s="47">
        <v>39173</v>
      </c>
      <c r="B236" s="48">
        <v>99</v>
      </c>
      <c r="E236" s="49">
        <v>229</v>
      </c>
      <c r="F236" s="49">
        <v>174</v>
      </c>
      <c r="H236" s="51">
        <v>17613812</v>
      </c>
      <c r="I236" s="52">
        <v>177917.29292929292</v>
      </c>
      <c r="J236" s="53">
        <v>161000</v>
      </c>
      <c r="K236" s="54">
        <v>62.161617279052734</v>
      </c>
      <c r="L236" s="54">
        <v>30</v>
      </c>
      <c r="M236" s="55">
        <v>0.98269152641296387</v>
      </c>
      <c r="N236" s="55">
        <v>0.98881697654724121</v>
      </c>
      <c r="O236" s="55">
        <v>0.97492247819900513</v>
      </c>
      <c r="P236" s="56">
        <v>0.98206275701522827</v>
      </c>
      <c r="W236" s="53">
        <v>191270.75982532752</v>
      </c>
      <c r="X236" s="53">
        <v>164900</v>
      </c>
      <c r="Y236" s="52">
        <v>178964.32183908045</v>
      </c>
      <c r="Z236" s="53">
        <v>146400</v>
      </c>
      <c r="AA236" s="54">
        <v>60.545978546142578</v>
      </c>
      <c r="AB236" s="54">
        <v>30.5</v>
      </c>
      <c r="AC236" s="55">
        <v>0.97392213344573975</v>
      </c>
      <c r="AD236" s="56">
        <v>0.9831920862197876</v>
      </c>
      <c r="AK236" s="57">
        <v>294</v>
      </c>
      <c r="AL236" s="58">
        <v>52978061</v>
      </c>
      <c r="AM236" s="59">
        <v>704</v>
      </c>
      <c r="AN236" s="60">
        <v>477</v>
      </c>
      <c r="AO236" s="61">
        <v>180197.48639455781</v>
      </c>
      <c r="AP236" s="58">
        <v>158200</v>
      </c>
      <c r="AQ236" s="59">
        <v>78.034011840820313</v>
      </c>
      <c r="AR236" s="59">
        <v>50.5</v>
      </c>
      <c r="AS236" s="62">
        <v>0.97911608219146729</v>
      </c>
      <c r="AT236" s="62">
        <v>0.98613667488098145</v>
      </c>
      <c r="AU236" s="62">
        <v>0.96500706672668457</v>
      </c>
      <c r="AV236" s="63">
        <v>0.97589445114135742</v>
      </c>
      <c r="AW236" s="58">
        <v>196836.51136363635</v>
      </c>
      <c r="AX236" s="58">
        <v>162700</v>
      </c>
      <c r="AY236" s="61">
        <v>179632.73165618448</v>
      </c>
      <c r="AZ236" s="58">
        <v>151900</v>
      </c>
      <c r="BA236" s="59">
        <v>68.920333862304688</v>
      </c>
      <c r="BB236" s="59">
        <v>38</v>
      </c>
      <c r="BC236" s="62">
        <v>0.97206848859786987</v>
      </c>
      <c r="BD236" s="63">
        <v>0.98220902681350708</v>
      </c>
    </row>
    <row r="237" spans="1:56" x14ac:dyDescent="0.25">
      <c r="A237" s="47">
        <v>39142</v>
      </c>
      <c r="B237" s="48">
        <v>79</v>
      </c>
      <c r="E237" s="49">
        <v>206</v>
      </c>
      <c r="F237" s="49">
        <v>146</v>
      </c>
      <c r="H237" s="51">
        <v>14121500</v>
      </c>
      <c r="I237" s="52">
        <v>178753.16455696203</v>
      </c>
      <c r="J237" s="53">
        <v>148500</v>
      </c>
      <c r="K237" s="54">
        <v>79.64556884765625</v>
      </c>
      <c r="L237" s="54">
        <v>46</v>
      </c>
      <c r="M237" s="55">
        <v>0.9799838662147522</v>
      </c>
      <c r="N237" s="55">
        <v>0.9848484992980957</v>
      </c>
      <c r="O237" s="55">
        <v>0.96646136045455933</v>
      </c>
      <c r="P237" s="56">
        <v>0.97882479429244995</v>
      </c>
      <c r="W237" s="53">
        <v>198282.28155339806</v>
      </c>
      <c r="X237" s="53">
        <v>166450</v>
      </c>
      <c r="Y237" s="52">
        <v>179716.80821917808</v>
      </c>
      <c r="Z237" s="53">
        <v>159900</v>
      </c>
      <c r="AA237" s="54">
        <v>61.958904266357422</v>
      </c>
      <c r="AB237" s="54">
        <v>30</v>
      </c>
      <c r="AC237" s="55">
        <v>0.97739911079406738</v>
      </c>
      <c r="AD237" s="56">
        <v>0.98606550693511963</v>
      </c>
      <c r="AK237" s="57">
        <v>195</v>
      </c>
      <c r="AL237" s="58">
        <v>35364249</v>
      </c>
      <c r="AM237" s="59">
        <v>475</v>
      </c>
      <c r="AN237" s="60">
        <v>303</v>
      </c>
      <c r="AO237" s="61">
        <v>181355.12307692308</v>
      </c>
      <c r="AP237" s="58">
        <v>157000</v>
      </c>
      <c r="AQ237" s="59">
        <v>86.092308044433594</v>
      </c>
      <c r="AR237" s="59">
        <v>74</v>
      </c>
      <c r="AS237" s="62">
        <v>0.97730088233947754</v>
      </c>
      <c r="AT237" s="62">
        <v>0.98472881317138672</v>
      </c>
      <c r="AU237" s="62">
        <v>0.95997309684753418</v>
      </c>
      <c r="AV237" s="63">
        <v>0.97040903568267822</v>
      </c>
      <c r="AW237" s="58">
        <v>199519.78947368421</v>
      </c>
      <c r="AX237" s="58">
        <v>160000</v>
      </c>
      <c r="AY237" s="61">
        <v>180016.57095709571</v>
      </c>
      <c r="AZ237" s="58">
        <v>154900</v>
      </c>
      <c r="BA237" s="59">
        <v>73.7293701171875</v>
      </c>
      <c r="BB237" s="59">
        <v>42</v>
      </c>
      <c r="BC237" s="62">
        <v>0.97100400924682617</v>
      </c>
      <c r="BD237" s="63">
        <v>0.98195487260818481</v>
      </c>
    </row>
    <row r="238" spans="1:56" x14ac:dyDescent="0.25">
      <c r="A238" s="47">
        <v>39114</v>
      </c>
      <c r="B238" s="48">
        <v>66</v>
      </c>
      <c r="E238" s="49">
        <v>157</v>
      </c>
      <c r="F238" s="49">
        <v>77</v>
      </c>
      <c r="H238" s="51">
        <v>11192699</v>
      </c>
      <c r="I238" s="52">
        <v>169586.34848484848</v>
      </c>
      <c r="J238" s="53">
        <v>150450</v>
      </c>
      <c r="K238" s="54">
        <v>83.803031921386719</v>
      </c>
      <c r="L238" s="54">
        <v>85.5</v>
      </c>
      <c r="M238" s="55">
        <v>0.9838111400604248</v>
      </c>
      <c r="N238" s="55">
        <v>0.99182546138763428</v>
      </c>
      <c r="O238" s="55">
        <v>0.96712577342987061</v>
      </c>
      <c r="P238" s="56">
        <v>0.97441506385803223</v>
      </c>
      <c r="W238" s="53">
        <v>203351.59235668791</v>
      </c>
      <c r="X238" s="53">
        <v>157900</v>
      </c>
      <c r="Y238" s="52">
        <v>185826.84415584416</v>
      </c>
      <c r="Z238" s="53">
        <v>159900</v>
      </c>
      <c r="AA238" s="54">
        <v>69.532470703125</v>
      </c>
      <c r="AB238" s="54">
        <v>39</v>
      </c>
      <c r="AC238" s="55">
        <v>0.9663689136505127</v>
      </c>
      <c r="AD238" s="56">
        <v>0.98153847455978394</v>
      </c>
      <c r="AK238" s="57">
        <v>116</v>
      </c>
      <c r="AL238" s="58">
        <v>21242749</v>
      </c>
      <c r="AM238" s="59">
        <v>269</v>
      </c>
      <c r="AN238" s="60">
        <v>157</v>
      </c>
      <c r="AO238" s="61">
        <v>183127.14655172414</v>
      </c>
      <c r="AP238" s="58">
        <v>159000</v>
      </c>
      <c r="AQ238" s="59">
        <v>90.482757568359375</v>
      </c>
      <c r="AR238" s="59">
        <v>83.5</v>
      </c>
      <c r="AS238" s="62">
        <v>0.97547370195388794</v>
      </c>
      <c r="AT238" s="62">
        <v>0.98421043157577515</v>
      </c>
      <c r="AU238" s="62">
        <v>0.95555442571640015</v>
      </c>
      <c r="AV238" s="63">
        <v>0.96546721458435059</v>
      </c>
      <c r="AW238" s="58">
        <v>200467.47211895912</v>
      </c>
      <c r="AX238" s="58">
        <v>154500</v>
      </c>
      <c r="AY238" s="61">
        <v>180295.33121019107</v>
      </c>
      <c r="AZ238" s="58">
        <v>152500</v>
      </c>
      <c r="BA238" s="59">
        <v>84.675155639648438</v>
      </c>
      <c r="BB238" s="59">
        <v>63</v>
      </c>
      <c r="BC238" s="62">
        <v>0.96505695581436157</v>
      </c>
      <c r="BD238" s="63">
        <v>0.97498434782028198</v>
      </c>
    </row>
    <row r="239" spans="1:56" x14ac:dyDescent="0.25">
      <c r="A239" s="47">
        <v>39083</v>
      </c>
      <c r="B239" s="48">
        <v>50</v>
      </c>
      <c r="E239" s="49">
        <v>112</v>
      </c>
      <c r="F239" s="49">
        <v>80</v>
      </c>
      <c r="H239" s="51">
        <v>10050050</v>
      </c>
      <c r="I239" s="52">
        <v>201001</v>
      </c>
      <c r="J239" s="53">
        <v>171450</v>
      </c>
      <c r="K239" s="54">
        <v>99.300003051757813</v>
      </c>
      <c r="L239" s="54">
        <v>81.5</v>
      </c>
      <c r="M239" s="55">
        <v>0.96446824073791504</v>
      </c>
      <c r="N239" s="55">
        <v>0.96954059600830078</v>
      </c>
      <c r="O239" s="55">
        <v>0.94028019905090332</v>
      </c>
      <c r="P239" s="56">
        <v>0.95022910833358765</v>
      </c>
      <c r="W239" s="53">
        <v>196424.55357142858</v>
      </c>
      <c r="X239" s="53">
        <v>149900</v>
      </c>
      <c r="Y239" s="52">
        <v>174971.25</v>
      </c>
      <c r="Z239" s="53">
        <v>149950</v>
      </c>
      <c r="AA239" s="54">
        <v>99.25</v>
      </c>
      <c r="AB239" s="54">
        <v>101</v>
      </c>
      <c r="AC239" s="55">
        <v>0.96379417181015015</v>
      </c>
      <c r="AD239" s="56">
        <v>0.96755218505859375</v>
      </c>
      <c r="AK239" s="57">
        <v>50</v>
      </c>
      <c r="AL239" s="58">
        <v>10050050</v>
      </c>
      <c r="AM239" s="59">
        <v>112</v>
      </c>
      <c r="AN239" s="60">
        <v>80</v>
      </c>
      <c r="AO239" s="61">
        <v>201001</v>
      </c>
      <c r="AP239" s="58">
        <v>171450</v>
      </c>
      <c r="AQ239" s="59">
        <v>99.300003051757813</v>
      </c>
      <c r="AR239" s="59">
        <v>81.5</v>
      </c>
      <c r="AS239" s="62">
        <v>0.96446824073791504</v>
      </c>
      <c r="AT239" s="62">
        <v>0.96954059600830078</v>
      </c>
      <c r="AU239" s="62">
        <v>0.94028019905090332</v>
      </c>
      <c r="AV239" s="63">
        <v>0.95022910833358765</v>
      </c>
      <c r="AW239" s="58">
        <v>196424.55357142858</v>
      </c>
      <c r="AX239" s="58">
        <v>149900</v>
      </c>
      <c r="AY239" s="61">
        <v>174971.25</v>
      </c>
      <c r="AZ239" s="58">
        <v>149950</v>
      </c>
      <c r="BA239" s="59">
        <v>99.25</v>
      </c>
      <c r="BB239" s="59">
        <v>101</v>
      </c>
      <c r="BC239" s="62">
        <v>0.96379417181015015</v>
      </c>
      <c r="BD239" s="63">
        <v>0.96755218505859375</v>
      </c>
    </row>
    <row r="240" spans="1:56" x14ac:dyDescent="0.25">
      <c r="A240" s="47">
        <v>39052</v>
      </c>
      <c r="B240" s="48">
        <v>75</v>
      </c>
      <c r="E240" s="49">
        <v>57</v>
      </c>
      <c r="F240" s="49">
        <v>44</v>
      </c>
      <c r="H240" s="51">
        <v>14364659</v>
      </c>
      <c r="I240" s="52">
        <v>191528.78666666665</v>
      </c>
      <c r="J240" s="53">
        <v>165000</v>
      </c>
      <c r="K240" s="54">
        <v>87.026664733886719</v>
      </c>
      <c r="L240" s="54">
        <v>82</v>
      </c>
      <c r="M240" s="55">
        <v>0.97118771076202393</v>
      </c>
      <c r="N240" s="55">
        <v>0.97482246160507202</v>
      </c>
      <c r="O240" s="55">
        <v>0.93124884366989136</v>
      </c>
      <c r="P240" s="56">
        <v>0.94479435682296753</v>
      </c>
      <c r="W240" s="53">
        <v>191951.82456140351</v>
      </c>
      <c r="X240" s="53">
        <v>153900</v>
      </c>
      <c r="Y240" s="52">
        <v>195001.13636363635</v>
      </c>
      <c r="Z240" s="53">
        <v>171550</v>
      </c>
      <c r="AA240" s="54">
        <v>91.795455932617188</v>
      </c>
      <c r="AB240" s="54">
        <v>94</v>
      </c>
      <c r="AC240" s="55">
        <v>0.93365681171417236</v>
      </c>
      <c r="AD240" s="56">
        <v>0.946602463722229</v>
      </c>
      <c r="AK240" s="57">
        <v>1170</v>
      </c>
      <c r="AL240" s="58">
        <v>216131799</v>
      </c>
      <c r="AM240" s="59">
        <v>1612</v>
      </c>
      <c r="AN240" s="60">
        <v>1171</v>
      </c>
      <c r="AO240" s="61">
        <v>184728.03333333333</v>
      </c>
      <c r="AP240" s="58">
        <v>158000</v>
      </c>
      <c r="AQ240" s="59">
        <v>67.834190368652344</v>
      </c>
      <c r="AR240" s="59">
        <v>45</v>
      </c>
      <c r="AS240" s="62">
        <v>0.98442631959915161</v>
      </c>
      <c r="AT240" s="62">
        <v>0.9882965087890625</v>
      </c>
      <c r="AU240" s="62">
        <v>0.96792417764663696</v>
      </c>
      <c r="AV240" s="63">
        <v>0.97801005840301514</v>
      </c>
      <c r="AW240" s="58">
        <v>197891.90446650123</v>
      </c>
      <c r="AX240" s="58">
        <v>159900</v>
      </c>
      <c r="AY240" s="61">
        <v>186787.85994876173</v>
      </c>
      <c r="AZ240" s="58">
        <v>159900</v>
      </c>
      <c r="BA240" s="59">
        <v>67.69512939453125</v>
      </c>
      <c r="BB240" s="59">
        <v>44</v>
      </c>
      <c r="BC240" s="62">
        <v>0.96778398752212524</v>
      </c>
      <c r="BD240" s="63">
        <v>0.97810220718383789</v>
      </c>
    </row>
    <row r="241" spans="1:56" x14ac:dyDescent="0.25">
      <c r="A241" s="47">
        <v>39022</v>
      </c>
      <c r="B241" s="48">
        <v>53</v>
      </c>
      <c r="E241" s="49">
        <v>73</v>
      </c>
      <c r="F241" s="49">
        <v>76</v>
      </c>
      <c r="H241" s="51">
        <v>10220470</v>
      </c>
      <c r="I241" s="52">
        <v>192839.05660377358</v>
      </c>
      <c r="J241" s="53">
        <v>146000</v>
      </c>
      <c r="K241" s="54">
        <v>82.584907531738281</v>
      </c>
      <c r="L241" s="54">
        <v>69</v>
      </c>
      <c r="M241" s="55">
        <v>0.97653049230575562</v>
      </c>
      <c r="N241" s="55">
        <v>0.98247808218002319</v>
      </c>
      <c r="O241" s="55">
        <v>0.94922459125518799</v>
      </c>
      <c r="P241" s="56">
        <v>0.95842957496643066</v>
      </c>
      <c r="W241" s="53">
        <v>173378.38356164383</v>
      </c>
      <c r="X241" s="53">
        <v>142900</v>
      </c>
      <c r="Y241" s="52">
        <v>194496.05263157896</v>
      </c>
      <c r="Z241" s="53">
        <v>161950</v>
      </c>
      <c r="AA241" s="54">
        <v>86.039474487304688</v>
      </c>
      <c r="AB241" s="54">
        <v>74.5</v>
      </c>
      <c r="AC241" s="55">
        <v>0.93664222955703735</v>
      </c>
      <c r="AD241" s="56">
        <v>0.95417511463165283</v>
      </c>
      <c r="AK241" s="57">
        <v>1095</v>
      </c>
      <c r="AL241" s="58">
        <v>201767140</v>
      </c>
      <c r="AM241" s="59">
        <v>1555</v>
      </c>
      <c r="AN241" s="60">
        <v>1127</v>
      </c>
      <c r="AO241" s="61">
        <v>184262.22831050228</v>
      </c>
      <c r="AP241" s="58">
        <v>157400</v>
      </c>
      <c r="AQ241" s="59">
        <v>66.519638061523438</v>
      </c>
      <c r="AR241" s="59">
        <v>42</v>
      </c>
      <c r="AS241" s="62">
        <v>0.98533302545547485</v>
      </c>
      <c r="AT241" s="62">
        <v>0.98856490850448608</v>
      </c>
      <c r="AU241" s="62">
        <v>0.97043615579605103</v>
      </c>
      <c r="AV241" s="63">
        <v>0.97999197244644165</v>
      </c>
      <c r="AW241" s="58">
        <v>198109.64372990353</v>
      </c>
      <c r="AX241" s="58">
        <v>159900</v>
      </c>
      <c r="AY241" s="61">
        <v>186467.19964507542</v>
      </c>
      <c r="AZ241" s="58">
        <v>159900</v>
      </c>
      <c r="BA241" s="59">
        <v>66.75421142578125</v>
      </c>
      <c r="BB241" s="59">
        <v>42</v>
      </c>
      <c r="BC241" s="62">
        <v>0.96911633014678955</v>
      </c>
      <c r="BD241" s="63">
        <v>0.97897028923034668</v>
      </c>
    </row>
    <row r="242" spans="1:56" x14ac:dyDescent="0.25">
      <c r="A242" s="47">
        <v>38991</v>
      </c>
      <c r="B242" s="48">
        <v>66</v>
      </c>
      <c r="E242" s="49">
        <v>108</v>
      </c>
      <c r="F242" s="49">
        <v>56</v>
      </c>
      <c r="H242" s="51">
        <v>12036150</v>
      </c>
      <c r="I242" s="52">
        <v>182365.90909090909</v>
      </c>
      <c r="J242" s="53">
        <v>164250</v>
      </c>
      <c r="K242" s="54">
        <v>62.333332061767578</v>
      </c>
      <c r="L242" s="54">
        <v>41.5</v>
      </c>
      <c r="M242" s="55">
        <v>0.97409045696258545</v>
      </c>
      <c r="N242" s="55">
        <v>0.98381567001342773</v>
      </c>
      <c r="O242" s="55">
        <v>0.95178765058517456</v>
      </c>
      <c r="P242" s="56">
        <v>0.96501761674880981</v>
      </c>
      <c r="W242" s="53">
        <v>169678.88888888888</v>
      </c>
      <c r="X242" s="53">
        <v>145475</v>
      </c>
      <c r="Y242" s="52">
        <v>188718.66071428571</v>
      </c>
      <c r="Z242" s="53">
        <v>165950</v>
      </c>
      <c r="AA242" s="54">
        <v>68.857139587402344</v>
      </c>
      <c r="AB242" s="54">
        <v>49.5</v>
      </c>
      <c r="AC242" s="55">
        <v>0.94822293519973755</v>
      </c>
      <c r="AD242" s="56">
        <v>0.95861554145812988</v>
      </c>
      <c r="AK242" s="57">
        <v>1042</v>
      </c>
      <c r="AL242" s="58">
        <v>191546670</v>
      </c>
      <c r="AM242" s="59">
        <v>1482</v>
      </c>
      <c r="AN242" s="60">
        <v>1051</v>
      </c>
      <c r="AO242" s="61">
        <v>183825.97888675623</v>
      </c>
      <c r="AP242" s="58">
        <v>157950</v>
      </c>
      <c r="AQ242" s="59">
        <v>65.702491760253906</v>
      </c>
      <c r="AR242" s="59">
        <v>41</v>
      </c>
      <c r="AS242" s="62">
        <v>0.98578077554702759</v>
      </c>
      <c r="AT242" s="62">
        <v>0.98924732208251953</v>
      </c>
      <c r="AU242" s="62">
        <v>0.97151505947113037</v>
      </c>
      <c r="AV242" s="63">
        <v>0.98071438074111938</v>
      </c>
      <c r="AW242" s="58">
        <v>199327.85020242914</v>
      </c>
      <c r="AX242" s="58">
        <v>160000</v>
      </c>
      <c r="AY242" s="61">
        <v>185886.61655566128</v>
      </c>
      <c r="AZ242" s="58">
        <v>159900</v>
      </c>
      <c r="BA242" s="59">
        <v>65.359657287597656</v>
      </c>
      <c r="BB242" s="59">
        <v>39</v>
      </c>
      <c r="BC242" s="62">
        <v>0.97146463394165039</v>
      </c>
      <c r="BD242" s="63">
        <v>0.98062014579772949</v>
      </c>
    </row>
    <row r="243" spans="1:56" x14ac:dyDescent="0.25">
      <c r="A243" s="47">
        <v>38961</v>
      </c>
      <c r="B243" s="48">
        <v>64</v>
      </c>
      <c r="E243" s="49">
        <v>126</v>
      </c>
      <c r="F243" s="49">
        <v>70</v>
      </c>
      <c r="H243" s="51">
        <v>11937100</v>
      </c>
      <c r="I243" s="52">
        <v>186517.1875</v>
      </c>
      <c r="J243" s="53">
        <v>149000</v>
      </c>
      <c r="K243" s="54">
        <v>67.625</v>
      </c>
      <c r="L243" s="54">
        <v>49</v>
      </c>
      <c r="M243" s="55">
        <v>0.96976196765899658</v>
      </c>
      <c r="N243" s="55">
        <v>0.97938895225524902</v>
      </c>
      <c r="O243" s="55">
        <v>0.9423026442527771</v>
      </c>
      <c r="P243" s="56">
        <v>0.95625340938568115</v>
      </c>
      <c r="W243" s="53">
        <v>239855.95238095237</v>
      </c>
      <c r="X243" s="53">
        <v>169900</v>
      </c>
      <c r="Y243" s="52">
        <v>196631.41428571427</v>
      </c>
      <c r="Z243" s="53">
        <v>159900</v>
      </c>
      <c r="AA243" s="54">
        <v>73.114288330078125</v>
      </c>
      <c r="AB243" s="54">
        <v>53.5</v>
      </c>
      <c r="AC243" s="55">
        <v>0.95226800441741943</v>
      </c>
      <c r="AD243" s="56">
        <v>0.96398472785949707</v>
      </c>
      <c r="AK243" s="57">
        <v>976</v>
      </c>
      <c r="AL243" s="58">
        <v>179510520</v>
      </c>
      <c r="AM243" s="59">
        <v>1374</v>
      </c>
      <c r="AN243" s="60">
        <v>995</v>
      </c>
      <c r="AO243" s="61">
        <v>183924.71311475409</v>
      </c>
      <c r="AP243" s="58">
        <v>156200</v>
      </c>
      <c r="AQ243" s="59">
        <v>65.930328369140625</v>
      </c>
      <c r="AR243" s="59">
        <v>41</v>
      </c>
      <c r="AS243" s="62">
        <v>0.98657131195068359</v>
      </c>
      <c r="AT243" s="62">
        <v>0.98962068557739258</v>
      </c>
      <c r="AU243" s="62">
        <v>0.97284913063049316</v>
      </c>
      <c r="AV243" s="63">
        <v>0.98152047395706177</v>
      </c>
      <c r="AW243" s="58">
        <v>201658.33624454148</v>
      </c>
      <c r="AX243" s="58">
        <v>164750</v>
      </c>
      <c r="AY243" s="61">
        <v>185727.22512562815</v>
      </c>
      <c r="AZ243" s="58">
        <v>159500</v>
      </c>
      <c r="BA243" s="59">
        <v>65.162811279296875</v>
      </c>
      <c r="BB243" s="59">
        <v>38</v>
      </c>
      <c r="BC243" s="62">
        <v>0.97277271747589111</v>
      </c>
      <c r="BD243" s="63">
        <v>0.98153847455978394</v>
      </c>
    </row>
    <row r="244" spans="1:56" x14ac:dyDescent="0.25">
      <c r="A244" s="47">
        <v>38930</v>
      </c>
      <c r="B244" s="48">
        <v>107</v>
      </c>
      <c r="E244" s="49">
        <v>124</v>
      </c>
      <c r="F244" s="49">
        <v>75</v>
      </c>
      <c r="H244" s="51">
        <v>21310057</v>
      </c>
      <c r="I244" s="52">
        <v>199159.41121495326</v>
      </c>
      <c r="J244" s="53">
        <v>164000</v>
      </c>
      <c r="K244" s="54">
        <v>59.046730041503906</v>
      </c>
      <c r="L244" s="54">
        <v>37</v>
      </c>
      <c r="M244" s="55">
        <v>0.97802722454071045</v>
      </c>
      <c r="N244" s="55">
        <v>0.98500001430511475</v>
      </c>
      <c r="O244" s="55">
        <v>0.96057271957397461</v>
      </c>
      <c r="P244" s="56">
        <v>0.97097098827362061</v>
      </c>
      <c r="W244" s="53">
        <v>190437.85483870967</v>
      </c>
      <c r="X244" s="53">
        <v>163050</v>
      </c>
      <c r="Y244" s="52">
        <v>181325.62666666668</v>
      </c>
      <c r="Z244" s="53">
        <v>159000</v>
      </c>
      <c r="AA244" s="54">
        <v>63.493331909179688</v>
      </c>
      <c r="AB244" s="54">
        <v>50</v>
      </c>
      <c r="AC244" s="55">
        <v>0.94879364967346191</v>
      </c>
      <c r="AD244" s="56">
        <v>0.95829856395721436</v>
      </c>
      <c r="AK244" s="57">
        <v>912</v>
      </c>
      <c r="AL244" s="58">
        <v>167573420</v>
      </c>
      <c r="AM244" s="59">
        <v>1248</v>
      </c>
      <c r="AN244" s="60">
        <v>925</v>
      </c>
      <c r="AO244" s="61">
        <v>183742.7850877193</v>
      </c>
      <c r="AP244" s="58">
        <v>157900</v>
      </c>
      <c r="AQ244" s="59">
        <v>65.8114013671875</v>
      </c>
      <c r="AR244" s="59">
        <v>39</v>
      </c>
      <c r="AS244" s="62">
        <v>0.98775088787078857</v>
      </c>
      <c r="AT244" s="62">
        <v>0.99061369895935059</v>
      </c>
      <c r="AU244" s="62">
        <v>0.97499275207519531</v>
      </c>
      <c r="AV244" s="63">
        <v>0.98325717449188232</v>
      </c>
      <c r="AW244" s="58">
        <v>197801.84615384616</v>
      </c>
      <c r="AX244" s="58">
        <v>161950</v>
      </c>
      <c r="AY244" s="61">
        <v>184902.04324324324</v>
      </c>
      <c r="AZ244" s="58">
        <v>159500</v>
      </c>
      <c r="BA244" s="59">
        <v>64.561080932617188</v>
      </c>
      <c r="BB244" s="59">
        <v>36</v>
      </c>
      <c r="BC244" s="62">
        <v>0.97432440519332886</v>
      </c>
      <c r="BD244" s="63">
        <v>0.98272782564163208</v>
      </c>
    </row>
    <row r="245" spans="1:56" x14ac:dyDescent="0.25">
      <c r="A245" s="47">
        <v>38899</v>
      </c>
      <c r="B245" s="48">
        <v>175</v>
      </c>
      <c r="E245" s="49">
        <v>138</v>
      </c>
      <c r="F245" s="49">
        <v>97</v>
      </c>
      <c r="H245" s="51">
        <v>31187546</v>
      </c>
      <c r="I245" s="52">
        <v>178214.54857142858</v>
      </c>
      <c r="J245" s="53">
        <v>156400</v>
      </c>
      <c r="K245" s="54">
        <v>59.354286193847656</v>
      </c>
      <c r="L245" s="54">
        <v>30</v>
      </c>
      <c r="M245" s="55">
        <v>0.98603719472885132</v>
      </c>
      <c r="N245" s="55">
        <v>0.99347543716430664</v>
      </c>
      <c r="O245" s="55">
        <v>0.9730600118637085</v>
      </c>
      <c r="P245" s="56">
        <v>0.98499804735183716</v>
      </c>
      <c r="W245" s="53">
        <v>200009.9420289855</v>
      </c>
      <c r="X245" s="53">
        <v>164950</v>
      </c>
      <c r="Y245" s="52">
        <v>184260.30927835053</v>
      </c>
      <c r="Z245" s="53">
        <v>151900</v>
      </c>
      <c r="AA245" s="54">
        <v>55.32989501953125</v>
      </c>
      <c r="AB245" s="54">
        <v>31</v>
      </c>
      <c r="AC245" s="55">
        <v>0.96444249153137207</v>
      </c>
      <c r="AD245" s="56">
        <v>0.97115951776504517</v>
      </c>
      <c r="AK245" s="57">
        <v>805</v>
      </c>
      <c r="AL245" s="58">
        <v>146263363</v>
      </c>
      <c r="AM245" s="59">
        <v>1124</v>
      </c>
      <c r="AN245" s="60">
        <v>850</v>
      </c>
      <c r="AO245" s="61">
        <v>181693.61863354038</v>
      </c>
      <c r="AP245" s="58">
        <v>155900</v>
      </c>
      <c r="AQ245" s="59">
        <v>66.710556030273438</v>
      </c>
      <c r="AR245" s="59">
        <v>39</v>
      </c>
      <c r="AS245" s="62">
        <v>0.98904335498809814</v>
      </c>
      <c r="AT245" s="62">
        <v>0.99137932062149048</v>
      </c>
      <c r="AU245" s="62">
        <v>0.97690939903259277</v>
      </c>
      <c r="AV245" s="63">
        <v>0.98418843746185303</v>
      </c>
      <c r="AW245" s="58">
        <v>198614.24377224199</v>
      </c>
      <c r="AX245" s="58">
        <v>161950</v>
      </c>
      <c r="AY245" s="61">
        <v>185217.60941176472</v>
      </c>
      <c r="AZ245" s="58">
        <v>159700</v>
      </c>
      <c r="BA245" s="59">
        <v>64.655296325683594</v>
      </c>
      <c r="BB245" s="59">
        <v>35</v>
      </c>
      <c r="BC245" s="62">
        <v>0.97657710313796997</v>
      </c>
      <c r="BD245" s="63">
        <v>0.98396790027618408</v>
      </c>
    </row>
    <row r="246" spans="1:56" x14ac:dyDescent="0.25">
      <c r="A246" s="47">
        <v>38869</v>
      </c>
      <c r="B246" s="48">
        <v>196</v>
      </c>
      <c r="E246" s="49">
        <v>173</v>
      </c>
      <c r="F246" s="49">
        <v>135</v>
      </c>
      <c r="H246" s="51">
        <v>37003278</v>
      </c>
      <c r="I246" s="52">
        <v>188792.23469387754</v>
      </c>
      <c r="J246" s="53">
        <v>162749.5</v>
      </c>
      <c r="K246" s="54">
        <v>59.88775634765625</v>
      </c>
      <c r="L246" s="54">
        <v>36</v>
      </c>
      <c r="M246" s="55">
        <v>0.99132472276687622</v>
      </c>
      <c r="N246" s="55">
        <v>0.99179172515869141</v>
      </c>
      <c r="O246" s="55">
        <v>0.97948318719863892</v>
      </c>
      <c r="P246" s="56">
        <v>0.98349034786224365</v>
      </c>
      <c r="W246" s="53">
        <v>198445.89017341041</v>
      </c>
      <c r="X246" s="53">
        <v>156000</v>
      </c>
      <c r="Y246" s="52">
        <v>186879.76296296297</v>
      </c>
      <c r="Z246" s="53">
        <v>162500</v>
      </c>
      <c r="AA246" s="54">
        <v>58.859260559082031</v>
      </c>
      <c r="AB246" s="54">
        <v>34</v>
      </c>
      <c r="AC246" s="55">
        <v>0.96753913164138794</v>
      </c>
      <c r="AD246" s="56">
        <v>0.97810220718383789</v>
      </c>
      <c r="AK246" s="57">
        <v>630</v>
      </c>
      <c r="AL246" s="58">
        <v>115075817</v>
      </c>
      <c r="AM246" s="59">
        <v>986</v>
      </c>
      <c r="AN246" s="60">
        <v>753</v>
      </c>
      <c r="AO246" s="61">
        <v>182660.02698412698</v>
      </c>
      <c r="AP246" s="58">
        <v>155250</v>
      </c>
      <c r="AQ246" s="59">
        <v>68.75396728515625</v>
      </c>
      <c r="AR246" s="59">
        <v>43</v>
      </c>
      <c r="AS246" s="62">
        <v>0.98987841606140137</v>
      </c>
      <c r="AT246" s="62">
        <v>0.99107140302658081</v>
      </c>
      <c r="AU246" s="62">
        <v>0.97797870635986328</v>
      </c>
      <c r="AV246" s="63">
        <v>0.98401010036468506</v>
      </c>
      <c r="AW246" s="58">
        <v>198418.90263691684</v>
      </c>
      <c r="AX246" s="58">
        <v>160950</v>
      </c>
      <c r="AY246" s="61">
        <v>185340.92695883135</v>
      </c>
      <c r="AZ246" s="58">
        <v>159900</v>
      </c>
      <c r="BA246" s="59">
        <v>65.856575012207031</v>
      </c>
      <c r="BB246" s="59">
        <v>36</v>
      </c>
      <c r="BC246" s="62">
        <v>0.97814029455184937</v>
      </c>
      <c r="BD246" s="63">
        <v>0.98500001430511475</v>
      </c>
    </row>
    <row r="247" spans="1:56" x14ac:dyDescent="0.25">
      <c r="A247" s="47">
        <v>38838</v>
      </c>
      <c r="B247" s="48">
        <v>157</v>
      </c>
      <c r="E247" s="49">
        <v>162</v>
      </c>
      <c r="F247" s="49">
        <v>161</v>
      </c>
      <c r="H247" s="51">
        <v>28443057</v>
      </c>
      <c r="I247" s="52">
        <v>181165.96815286623</v>
      </c>
      <c r="J247" s="53">
        <v>155000</v>
      </c>
      <c r="K247" s="54">
        <v>71.273887634277344</v>
      </c>
      <c r="L247" s="54">
        <v>40</v>
      </c>
      <c r="M247" s="55">
        <v>1.000175952911377</v>
      </c>
      <c r="N247" s="55">
        <v>0.99247556924819946</v>
      </c>
      <c r="O247" s="55">
        <v>0.98835963010787964</v>
      </c>
      <c r="P247" s="56">
        <v>0.98787879943847656</v>
      </c>
      <c r="W247" s="53">
        <v>195416.97530864197</v>
      </c>
      <c r="X247" s="53">
        <v>159900</v>
      </c>
      <c r="Y247" s="52">
        <v>199554.34782608695</v>
      </c>
      <c r="Z247" s="53">
        <v>165900</v>
      </c>
      <c r="AA247" s="54">
        <v>62.639751434326172</v>
      </c>
      <c r="AB247" s="54">
        <v>40</v>
      </c>
      <c r="AC247" s="55">
        <v>0.97440093755722046</v>
      </c>
      <c r="AD247" s="56">
        <v>0.98931986093521118</v>
      </c>
      <c r="AK247" s="57">
        <v>434</v>
      </c>
      <c r="AL247" s="58">
        <v>78072539</v>
      </c>
      <c r="AM247" s="59">
        <v>813</v>
      </c>
      <c r="AN247" s="60">
        <v>618</v>
      </c>
      <c r="AO247" s="61">
        <v>179890.64285714287</v>
      </c>
      <c r="AP247" s="58">
        <v>153950</v>
      </c>
      <c r="AQ247" s="59">
        <v>72.758064270019531</v>
      </c>
      <c r="AR247" s="59">
        <v>46</v>
      </c>
      <c r="AS247" s="62">
        <v>0.98922526836395264</v>
      </c>
      <c r="AT247" s="62">
        <v>0.9910581111907959</v>
      </c>
      <c r="AU247" s="62">
        <v>0.9772992730140686</v>
      </c>
      <c r="AV247" s="63">
        <v>0.98443520069122314</v>
      </c>
      <c r="AW247" s="58">
        <v>198413.15990159902</v>
      </c>
      <c r="AX247" s="58">
        <v>162500</v>
      </c>
      <c r="AY247" s="61">
        <v>185004.77346278317</v>
      </c>
      <c r="AZ247" s="58">
        <v>157900</v>
      </c>
      <c r="BA247" s="59">
        <v>67.385116577148438</v>
      </c>
      <c r="BB247" s="59">
        <v>36.5</v>
      </c>
      <c r="BC247" s="62">
        <v>0.98045605421066284</v>
      </c>
      <c r="BD247" s="63">
        <v>0.98738247156143188</v>
      </c>
    </row>
    <row r="248" spans="1:56" x14ac:dyDescent="0.25">
      <c r="A248" s="47">
        <v>38808</v>
      </c>
      <c r="B248" s="48">
        <v>101</v>
      </c>
      <c r="E248" s="49">
        <v>198</v>
      </c>
      <c r="F248" s="49">
        <v>168</v>
      </c>
      <c r="H248" s="51">
        <v>17976531</v>
      </c>
      <c r="I248" s="52">
        <v>177985.45544554456</v>
      </c>
      <c r="J248" s="53">
        <v>151000</v>
      </c>
      <c r="K248" s="54">
        <v>76.297027587890625</v>
      </c>
      <c r="L248" s="54">
        <v>45</v>
      </c>
      <c r="M248" s="55">
        <v>0.98817431926727295</v>
      </c>
      <c r="N248" s="55">
        <v>0.99104475975036621</v>
      </c>
      <c r="O248" s="55">
        <v>0.97588109970092773</v>
      </c>
      <c r="P248" s="56">
        <v>0.98726117610931396</v>
      </c>
      <c r="W248" s="53">
        <v>201244.19191919192</v>
      </c>
      <c r="X248" s="53">
        <v>165900</v>
      </c>
      <c r="Y248" s="52">
        <v>181437.79761904763</v>
      </c>
      <c r="Z248" s="53">
        <v>154900</v>
      </c>
      <c r="AA248" s="54">
        <v>67.119049072265625</v>
      </c>
      <c r="AB248" s="54">
        <v>34.5</v>
      </c>
      <c r="AC248" s="55">
        <v>0.97416901588439941</v>
      </c>
      <c r="AD248" s="56">
        <v>0.98715448379516602</v>
      </c>
      <c r="AK248" s="57">
        <v>277</v>
      </c>
      <c r="AL248" s="58">
        <v>49629482</v>
      </c>
      <c r="AM248" s="59">
        <v>651</v>
      </c>
      <c r="AN248" s="60">
        <v>457</v>
      </c>
      <c r="AO248" s="61">
        <v>179167.80505415163</v>
      </c>
      <c r="AP248" s="58">
        <v>151000</v>
      </c>
      <c r="AQ248" s="59">
        <v>73.599281311035156</v>
      </c>
      <c r="AR248" s="59">
        <v>52</v>
      </c>
      <c r="AS248" s="62">
        <v>0.98301857709884644</v>
      </c>
      <c r="AT248" s="62">
        <v>0.98924732208251953</v>
      </c>
      <c r="AU248" s="62">
        <v>0.97103035449981689</v>
      </c>
      <c r="AV248" s="63">
        <v>0.98352795839309692</v>
      </c>
      <c r="AW248" s="58">
        <v>199158.75422427035</v>
      </c>
      <c r="AX248" s="58">
        <v>164900</v>
      </c>
      <c r="AY248" s="61">
        <v>179878.99343544859</v>
      </c>
      <c r="AZ248" s="58">
        <v>154900</v>
      </c>
      <c r="BA248" s="59">
        <v>69.056892395019531</v>
      </c>
      <c r="BB248" s="59">
        <v>36</v>
      </c>
      <c r="BC248" s="62">
        <v>0.9825892448425293</v>
      </c>
      <c r="BD248" s="63">
        <v>0.98726117610931396</v>
      </c>
    </row>
    <row r="249" spans="1:56" x14ac:dyDescent="0.25">
      <c r="A249" s="47">
        <v>38777</v>
      </c>
      <c r="B249" s="48">
        <v>81</v>
      </c>
      <c r="E249" s="49">
        <v>181</v>
      </c>
      <c r="F249" s="49">
        <v>129</v>
      </c>
      <c r="H249" s="51">
        <v>15166504</v>
      </c>
      <c r="I249" s="52">
        <v>187240.7901234568</v>
      </c>
      <c r="J249" s="53">
        <v>151000</v>
      </c>
      <c r="K249" s="54">
        <v>65.308639526367188</v>
      </c>
      <c r="L249" s="54">
        <v>34</v>
      </c>
      <c r="M249" s="55">
        <v>0.98192274570465088</v>
      </c>
      <c r="N249" s="55">
        <v>0.98736178874969482</v>
      </c>
      <c r="O249" s="55">
        <v>0.97070133686065674</v>
      </c>
      <c r="P249" s="56">
        <v>0.98219764232635498</v>
      </c>
      <c r="W249" s="53">
        <v>219256.07182320443</v>
      </c>
      <c r="X249" s="53">
        <v>164900</v>
      </c>
      <c r="Y249" s="52">
        <v>180848.83720930232</v>
      </c>
      <c r="Z249" s="53">
        <v>154900</v>
      </c>
      <c r="AA249" s="54">
        <v>70.108528137207031</v>
      </c>
      <c r="AB249" s="54">
        <v>38</v>
      </c>
      <c r="AC249" s="55">
        <v>1.0055598020553589</v>
      </c>
      <c r="AD249" s="56">
        <v>0.98888003826141357</v>
      </c>
      <c r="AK249" s="57">
        <v>176</v>
      </c>
      <c r="AL249" s="58">
        <v>31652951</v>
      </c>
      <c r="AM249" s="59">
        <v>453</v>
      </c>
      <c r="AN249" s="60">
        <v>289</v>
      </c>
      <c r="AO249" s="61">
        <v>179846.3125</v>
      </c>
      <c r="AP249" s="58">
        <v>150500</v>
      </c>
      <c r="AQ249" s="59">
        <v>72.051139831542969</v>
      </c>
      <c r="AR249" s="59">
        <v>52.5</v>
      </c>
      <c r="AS249" s="62">
        <v>0.98005986213684082</v>
      </c>
      <c r="AT249" s="62">
        <v>0.98758333921432495</v>
      </c>
      <c r="AU249" s="62">
        <v>0.9682466983795166</v>
      </c>
      <c r="AV249" s="63">
        <v>0.97968125343322754</v>
      </c>
      <c r="AW249" s="58">
        <v>198247.23841059604</v>
      </c>
      <c r="AX249" s="58">
        <v>159950</v>
      </c>
      <c r="AY249" s="61">
        <v>178972.83737024223</v>
      </c>
      <c r="AZ249" s="58">
        <v>154950</v>
      </c>
      <c r="BA249" s="59">
        <v>70.183387756347656</v>
      </c>
      <c r="BB249" s="59">
        <v>38</v>
      </c>
      <c r="BC249" s="62">
        <v>0.98748409748077393</v>
      </c>
      <c r="BD249" s="63">
        <v>0.98727273941040039</v>
      </c>
    </row>
    <row r="250" spans="1:56" x14ac:dyDescent="0.25">
      <c r="A250" s="47">
        <v>38749</v>
      </c>
      <c r="B250" s="48">
        <v>51</v>
      </c>
      <c r="E250" s="49">
        <v>140</v>
      </c>
      <c r="F250" s="49">
        <v>84</v>
      </c>
      <c r="H250" s="51">
        <v>9383897</v>
      </c>
      <c r="I250" s="52">
        <v>183997.98039215687</v>
      </c>
      <c r="J250" s="53">
        <v>154397</v>
      </c>
      <c r="K250" s="54">
        <v>76.509803771972656</v>
      </c>
      <c r="L250" s="54">
        <v>64</v>
      </c>
      <c r="M250" s="55">
        <v>0.98184996843338013</v>
      </c>
      <c r="N250" s="55">
        <v>0.99181073904037476</v>
      </c>
      <c r="O250" s="55">
        <v>0.96951991319656372</v>
      </c>
      <c r="P250" s="56">
        <v>0.97852611541748047</v>
      </c>
      <c r="W250" s="53">
        <v>186927.14285714287</v>
      </c>
      <c r="X250" s="53">
        <v>165000</v>
      </c>
      <c r="Y250" s="52">
        <v>177978.57142857142</v>
      </c>
      <c r="Z250" s="53">
        <v>157900</v>
      </c>
      <c r="AA250" s="54">
        <v>76.285713195800781</v>
      </c>
      <c r="AB250" s="54">
        <v>34.5</v>
      </c>
      <c r="AC250" s="55">
        <v>0.97080719470977783</v>
      </c>
      <c r="AD250" s="56">
        <v>0.98551523685455322</v>
      </c>
      <c r="AK250" s="57">
        <v>95</v>
      </c>
      <c r="AL250" s="58">
        <v>16486447</v>
      </c>
      <c r="AM250" s="59">
        <v>272</v>
      </c>
      <c r="AN250" s="60">
        <v>160</v>
      </c>
      <c r="AO250" s="61">
        <v>173541.54736842104</v>
      </c>
      <c r="AP250" s="58">
        <v>150000</v>
      </c>
      <c r="AQ250" s="59">
        <v>77.800003051757813</v>
      </c>
      <c r="AR250" s="59">
        <v>64</v>
      </c>
      <c r="AS250" s="62">
        <v>0.97847151756286621</v>
      </c>
      <c r="AT250" s="62">
        <v>0.98780488967895508</v>
      </c>
      <c r="AU250" s="62">
        <v>0.96615374088287354</v>
      </c>
      <c r="AV250" s="63">
        <v>0.97769516706466675</v>
      </c>
      <c r="AW250" s="58">
        <v>184267.0955882353</v>
      </c>
      <c r="AX250" s="58">
        <v>159900</v>
      </c>
      <c r="AY250" s="61">
        <v>177460.3125</v>
      </c>
      <c r="AZ250" s="58">
        <v>155425</v>
      </c>
      <c r="BA250" s="59">
        <v>70.243751525878906</v>
      </c>
      <c r="BB250" s="59">
        <v>37</v>
      </c>
      <c r="BC250" s="62">
        <v>0.97291058301925659</v>
      </c>
      <c r="BD250" s="63">
        <v>0.98531204462051392</v>
      </c>
    </row>
    <row r="251" spans="1:56" x14ac:dyDescent="0.25">
      <c r="A251" s="47">
        <v>38718</v>
      </c>
      <c r="B251" s="48">
        <v>44</v>
      </c>
      <c r="E251" s="49">
        <v>132</v>
      </c>
      <c r="F251" s="49">
        <v>76</v>
      </c>
      <c r="H251" s="51">
        <v>7102550</v>
      </c>
      <c r="I251" s="52">
        <v>161421.59090909091</v>
      </c>
      <c r="J251" s="53">
        <v>146250</v>
      </c>
      <c r="K251" s="54">
        <v>79.295455932617188</v>
      </c>
      <c r="L251" s="54">
        <v>65</v>
      </c>
      <c r="M251" s="55">
        <v>0.97455555200576782</v>
      </c>
      <c r="N251" s="55">
        <v>0.98554176092147827</v>
      </c>
      <c r="O251" s="55">
        <v>0.96225202083587646</v>
      </c>
      <c r="P251" s="56">
        <v>0.97612971067428589</v>
      </c>
      <c r="W251" s="53">
        <v>181445.83333333334</v>
      </c>
      <c r="X251" s="53">
        <v>154900</v>
      </c>
      <c r="Y251" s="52">
        <v>176887.5</v>
      </c>
      <c r="Z251" s="53">
        <v>149700</v>
      </c>
      <c r="AA251" s="54">
        <v>63.565788269042969</v>
      </c>
      <c r="AB251" s="54">
        <v>38.5</v>
      </c>
      <c r="AC251" s="55">
        <v>0.97523528337478638</v>
      </c>
      <c r="AD251" s="56">
        <v>0.98468887805938721</v>
      </c>
      <c r="AK251" s="57">
        <v>44</v>
      </c>
      <c r="AL251" s="58">
        <v>7102550</v>
      </c>
      <c r="AM251" s="59">
        <v>132</v>
      </c>
      <c r="AN251" s="60">
        <v>76</v>
      </c>
      <c r="AO251" s="61">
        <v>161421.59090909091</v>
      </c>
      <c r="AP251" s="58">
        <v>146250</v>
      </c>
      <c r="AQ251" s="59">
        <v>79.295455932617188</v>
      </c>
      <c r="AR251" s="59">
        <v>65</v>
      </c>
      <c r="AS251" s="62">
        <v>0.97455555200576782</v>
      </c>
      <c r="AT251" s="62">
        <v>0.98554176092147827</v>
      </c>
      <c r="AU251" s="62">
        <v>0.96225202083587646</v>
      </c>
      <c r="AV251" s="63">
        <v>0.97612971067428589</v>
      </c>
      <c r="AW251" s="58">
        <v>181445.83333333334</v>
      </c>
      <c r="AX251" s="58">
        <v>154900</v>
      </c>
      <c r="AY251" s="61">
        <v>176887.5</v>
      </c>
      <c r="AZ251" s="58">
        <v>149700</v>
      </c>
      <c r="BA251" s="59">
        <v>63.565788269042969</v>
      </c>
      <c r="BB251" s="59">
        <v>38.5</v>
      </c>
      <c r="BC251" s="62">
        <v>0.97523528337478638</v>
      </c>
      <c r="BD251" s="63">
        <v>0.98468887805938721</v>
      </c>
    </row>
    <row r="252" spans="1:56" x14ac:dyDescent="0.25">
      <c r="A252" s="47">
        <v>38687</v>
      </c>
      <c r="B252" s="48">
        <v>83</v>
      </c>
      <c r="E252" s="49">
        <v>52</v>
      </c>
      <c r="F252" s="49">
        <v>59</v>
      </c>
      <c r="H252" s="51">
        <v>15407340</v>
      </c>
      <c r="I252" s="52">
        <v>185630.60240963855</v>
      </c>
      <c r="J252" s="53">
        <v>157375</v>
      </c>
      <c r="K252" s="54">
        <v>75.506027221679688</v>
      </c>
      <c r="L252" s="54">
        <v>53</v>
      </c>
      <c r="M252" s="55">
        <v>0.97551488876342773</v>
      </c>
      <c r="N252" s="55">
        <v>0.98043572902679443</v>
      </c>
      <c r="O252" s="55">
        <v>0.94338226318359375</v>
      </c>
      <c r="P252" s="56">
        <v>0.95696967840194702</v>
      </c>
      <c r="W252" s="53">
        <v>186580.76923076922</v>
      </c>
      <c r="X252" s="53">
        <v>166200</v>
      </c>
      <c r="Y252" s="52">
        <v>197883.05084745763</v>
      </c>
      <c r="Z252" s="53">
        <v>164900</v>
      </c>
      <c r="AA252" s="54">
        <v>81</v>
      </c>
      <c r="AB252" s="54">
        <v>64</v>
      </c>
      <c r="AC252" s="55">
        <v>0.95804989337921143</v>
      </c>
      <c r="AD252" s="56">
        <v>0.9765625</v>
      </c>
      <c r="AK252" s="57">
        <v>1309</v>
      </c>
      <c r="AL252" s="58">
        <v>232580801</v>
      </c>
      <c r="AM252" s="59">
        <v>1379</v>
      </c>
      <c r="AN252" s="60">
        <v>1306</v>
      </c>
      <c r="AO252" s="61">
        <v>177678.22841864018</v>
      </c>
      <c r="AP252" s="58">
        <v>155500</v>
      </c>
      <c r="AQ252" s="59">
        <v>55.388084411621094</v>
      </c>
      <c r="AR252" s="59">
        <v>33</v>
      </c>
      <c r="AS252" s="62">
        <v>0.98552203178405762</v>
      </c>
      <c r="AT252" s="62">
        <v>0.99272459745407104</v>
      </c>
      <c r="AU252" s="62">
        <v>0.97318273782730103</v>
      </c>
      <c r="AV252" s="63">
        <v>0.98701298236846924</v>
      </c>
      <c r="AW252" s="58">
        <v>188720.24075416967</v>
      </c>
      <c r="AX252" s="58">
        <v>159900</v>
      </c>
      <c r="AY252" s="61">
        <v>183276.05436447167</v>
      </c>
      <c r="AZ252" s="58">
        <v>158500</v>
      </c>
      <c r="BA252" s="59">
        <v>56.679172515869141</v>
      </c>
      <c r="BB252" s="59">
        <v>34</v>
      </c>
      <c r="BC252" s="62">
        <v>0.97235739231109619</v>
      </c>
      <c r="BD252" s="63">
        <v>0.98625409603118896</v>
      </c>
    </row>
    <row r="253" spans="1:56" x14ac:dyDescent="0.25">
      <c r="A253" s="47">
        <v>38657</v>
      </c>
      <c r="B253" s="48">
        <v>85</v>
      </c>
      <c r="E253" s="49">
        <v>71</v>
      </c>
      <c r="F253" s="49">
        <v>71</v>
      </c>
      <c r="H253" s="51">
        <v>16386217</v>
      </c>
      <c r="I253" s="52">
        <v>192779.02352941176</v>
      </c>
      <c r="J253" s="53">
        <v>174000</v>
      </c>
      <c r="K253" s="54">
        <v>76.435295104980469</v>
      </c>
      <c r="L253" s="54">
        <v>53</v>
      </c>
      <c r="M253" s="55">
        <v>0.97645860910415649</v>
      </c>
      <c r="N253" s="55">
        <v>0.98082190752029419</v>
      </c>
      <c r="O253" s="55">
        <v>0.95552700757980347</v>
      </c>
      <c r="P253" s="56">
        <v>0.96809083223342896</v>
      </c>
      <c r="W253" s="53">
        <v>194608.36619718309</v>
      </c>
      <c r="X253" s="53">
        <v>169000</v>
      </c>
      <c r="Y253" s="52">
        <v>216834.42253521126</v>
      </c>
      <c r="Z253" s="53">
        <v>159500</v>
      </c>
      <c r="AA253" s="54">
        <v>87.169013977050781</v>
      </c>
      <c r="AB253" s="54">
        <v>72</v>
      </c>
      <c r="AC253" s="55">
        <v>0.93248122930526733</v>
      </c>
      <c r="AD253" s="56">
        <v>0.93954658508300781</v>
      </c>
      <c r="AK253" s="57">
        <v>1226</v>
      </c>
      <c r="AL253" s="58">
        <v>217173461</v>
      </c>
      <c r="AM253" s="59">
        <v>1327</v>
      </c>
      <c r="AN253" s="60">
        <v>1247</v>
      </c>
      <c r="AO253" s="61">
        <v>177139.85399673737</v>
      </c>
      <c r="AP253" s="58">
        <v>155500</v>
      </c>
      <c r="AQ253" s="59">
        <v>54.026100158691406</v>
      </c>
      <c r="AR253" s="59">
        <v>31</v>
      </c>
      <c r="AS253" s="62">
        <v>0.98619949817657471</v>
      </c>
      <c r="AT253" s="62">
        <v>0.99330627918243408</v>
      </c>
      <c r="AU253" s="62">
        <v>0.97520023584365845</v>
      </c>
      <c r="AV253" s="63">
        <v>0.98801499605178833</v>
      </c>
      <c r="AW253" s="58">
        <v>188804.07837226827</v>
      </c>
      <c r="AX253" s="58">
        <v>159900</v>
      </c>
      <c r="AY253" s="61">
        <v>182584.9454691259</v>
      </c>
      <c r="AZ253" s="58">
        <v>157900</v>
      </c>
      <c r="BA253" s="59">
        <v>55.528469085693359</v>
      </c>
      <c r="BB253" s="59">
        <v>33</v>
      </c>
      <c r="BC253" s="62">
        <v>0.9730343222618103</v>
      </c>
      <c r="BD253" s="63">
        <v>0.98708844184875488</v>
      </c>
    </row>
    <row r="254" spans="1:56" x14ac:dyDescent="0.25">
      <c r="A254" s="47">
        <v>38626</v>
      </c>
      <c r="B254" s="48">
        <v>76</v>
      </c>
      <c r="E254" s="49">
        <v>98</v>
      </c>
      <c r="F254" s="49">
        <v>72</v>
      </c>
      <c r="H254" s="51">
        <v>14525469</v>
      </c>
      <c r="I254" s="52">
        <v>191124.59210526315</v>
      </c>
      <c r="J254" s="53">
        <v>171750</v>
      </c>
      <c r="K254" s="54">
        <v>56.421051025390625</v>
      </c>
      <c r="L254" s="54">
        <v>26</v>
      </c>
      <c r="M254" s="55">
        <v>0.98192703723907471</v>
      </c>
      <c r="N254" s="55">
        <v>0.99232107400894165</v>
      </c>
      <c r="O254" s="55">
        <v>0.96880584955215454</v>
      </c>
      <c r="P254" s="56">
        <v>0.98019015789031982</v>
      </c>
      <c r="W254" s="53">
        <v>201183.67346938775</v>
      </c>
      <c r="X254" s="53">
        <v>168425</v>
      </c>
      <c r="Y254" s="52">
        <v>191708.33333333334</v>
      </c>
      <c r="Z254" s="53">
        <v>167400</v>
      </c>
      <c r="AA254" s="54">
        <v>74.013885498046875</v>
      </c>
      <c r="AB254" s="54">
        <v>52</v>
      </c>
      <c r="AC254" s="55">
        <v>0.96055102348327637</v>
      </c>
      <c r="AD254" s="56">
        <v>0.97563058137893677</v>
      </c>
      <c r="AK254" s="57">
        <v>1141</v>
      </c>
      <c r="AL254" s="58">
        <v>200787244</v>
      </c>
      <c r="AM254" s="59">
        <v>1256</v>
      </c>
      <c r="AN254" s="60">
        <v>1176</v>
      </c>
      <c r="AO254" s="61">
        <v>175974.79754601227</v>
      </c>
      <c r="AP254" s="58">
        <v>155000</v>
      </c>
      <c r="AQ254" s="59">
        <v>52.356704711914063</v>
      </c>
      <c r="AR254" s="59">
        <v>30</v>
      </c>
      <c r="AS254" s="62">
        <v>0.98692518472671509</v>
      </c>
      <c r="AT254" s="62">
        <v>0.99416422843933105</v>
      </c>
      <c r="AU254" s="62">
        <v>0.97666579484939575</v>
      </c>
      <c r="AV254" s="63">
        <v>0.98924732208251953</v>
      </c>
      <c r="AW254" s="58">
        <v>188475.96974522292</v>
      </c>
      <c r="AX254" s="58">
        <v>159900</v>
      </c>
      <c r="AY254" s="61">
        <v>180517.16241496598</v>
      </c>
      <c r="AZ254" s="58">
        <v>157900</v>
      </c>
      <c r="BA254" s="59">
        <v>53.618198394775391</v>
      </c>
      <c r="BB254" s="59">
        <v>31</v>
      </c>
      <c r="BC254" s="62">
        <v>0.97548270225524902</v>
      </c>
      <c r="BD254" s="63">
        <v>0.98834943771362305</v>
      </c>
    </row>
    <row r="255" spans="1:56" x14ac:dyDescent="0.25">
      <c r="A255" s="47">
        <v>38596</v>
      </c>
      <c r="B255" s="48">
        <v>90</v>
      </c>
      <c r="E255" s="49">
        <v>98</v>
      </c>
      <c r="F255" s="49">
        <v>85</v>
      </c>
      <c r="H255" s="51">
        <v>16036559</v>
      </c>
      <c r="I255" s="52">
        <v>178183.98888888888</v>
      </c>
      <c r="J255" s="53">
        <v>155000</v>
      </c>
      <c r="K255" s="54">
        <v>59.733333587646484</v>
      </c>
      <c r="L255" s="54">
        <v>35</v>
      </c>
      <c r="M255" s="55">
        <v>0.97864460945129395</v>
      </c>
      <c r="N255" s="55">
        <v>0.98730111122131348</v>
      </c>
      <c r="O255" s="55">
        <v>0.96316289901733398</v>
      </c>
      <c r="P255" s="56">
        <v>0.97531419992446899</v>
      </c>
      <c r="W255" s="53">
        <v>233580.10204081633</v>
      </c>
      <c r="X255" s="53">
        <v>174950</v>
      </c>
      <c r="Y255" s="52">
        <v>196625.88235294117</v>
      </c>
      <c r="Z255" s="53">
        <v>169900</v>
      </c>
      <c r="AA255" s="54">
        <v>54.588233947753906</v>
      </c>
      <c r="AB255" s="54">
        <v>30</v>
      </c>
      <c r="AC255" s="55">
        <v>0.96493476629257202</v>
      </c>
      <c r="AD255" s="56">
        <v>0.97435897588729858</v>
      </c>
      <c r="AK255" s="57">
        <v>1065</v>
      </c>
      <c r="AL255" s="58">
        <v>186261775</v>
      </c>
      <c r="AM255" s="59">
        <v>1158</v>
      </c>
      <c r="AN255" s="60">
        <v>1104</v>
      </c>
      <c r="AO255" s="61">
        <v>174893.68544600939</v>
      </c>
      <c r="AP255" s="58">
        <v>154900</v>
      </c>
      <c r="AQ255" s="59">
        <v>52.066665649414063</v>
      </c>
      <c r="AR255" s="59">
        <v>30</v>
      </c>
      <c r="AS255" s="62">
        <v>0.98728185892105103</v>
      </c>
      <c r="AT255" s="62">
        <v>0.99435025453567505</v>
      </c>
      <c r="AU255" s="62">
        <v>0.97722667455673218</v>
      </c>
      <c r="AV255" s="63">
        <v>0.98947370052337646</v>
      </c>
      <c r="AW255" s="58">
        <v>187400.53367875647</v>
      </c>
      <c r="AX255" s="58">
        <v>159900</v>
      </c>
      <c r="AY255" s="61">
        <v>179787.30344202899</v>
      </c>
      <c r="AZ255" s="58">
        <v>157200</v>
      </c>
      <c r="BA255" s="59">
        <v>52.288043975830078</v>
      </c>
      <c r="BB255" s="59">
        <v>30</v>
      </c>
      <c r="BC255" s="62">
        <v>0.97645652294158936</v>
      </c>
      <c r="BD255" s="63">
        <v>0.98924732208251953</v>
      </c>
    </row>
    <row r="256" spans="1:56" x14ac:dyDescent="0.25">
      <c r="A256" s="47">
        <v>38565</v>
      </c>
      <c r="B256" s="48">
        <v>129</v>
      </c>
      <c r="E256" s="49">
        <v>108</v>
      </c>
      <c r="F256" s="49">
        <v>100</v>
      </c>
      <c r="H256" s="51">
        <v>24049543</v>
      </c>
      <c r="I256" s="52">
        <v>186430.56589147286</v>
      </c>
      <c r="J256" s="53">
        <v>155100</v>
      </c>
      <c r="K256" s="54">
        <v>56.922481536865234</v>
      </c>
      <c r="L256" s="54">
        <v>36</v>
      </c>
      <c r="M256" s="55">
        <v>0.99378257989883423</v>
      </c>
      <c r="N256" s="55">
        <v>0.99242836236953735</v>
      </c>
      <c r="O256" s="55">
        <v>0.98162382841110229</v>
      </c>
      <c r="P256" s="56">
        <v>0.98581027984619141</v>
      </c>
      <c r="W256" s="53">
        <v>168768.98148148149</v>
      </c>
      <c r="X256" s="53">
        <v>149950</v>
      </c>
      <c r="Y256" s="52">
        <v>171277</v>
      </c>
      <c r="Z256" s="53">
        <v>153950</v>
      </c>
      <c r="AA256" s="54">
        <v>57.150001525878906</v>
      </c>
      <c r="AB256" s="54">
        <v>40.5</v>
      </c>
      <c r="AC256" s="55">
        <v>0.97898739576339722</v>
      </c>
      <c r="AD256" s="56">
        <v>0.98051238059997559</v>
      </c>
      <c r="AK256" s="57">
        <v>975</v>
      </c>
      <c r="AL256" s="58">
        <v>170225216</v>
      </c>
      <c r="AM256" s="59">
        <v>1060</v>
      </c>
      <c r="AN256" s="60">
        <v>1019</v>
      </c>
      <c r="AO256" s="61">
        <v>174589.96512820513</v>
      </c>
      <c r="AP256" s="58">
        <v>154900</v>
      </c>
      <c r="AQ256" s="59">
        <v>51.358974456787109</v>
      </c>
      <c r="AR256" s="59">
        <v>30</v>
      </c>
      <c r="AS256" s="62">
        <v>0.98807913064956665</v>
      </c>
      <c r="AT256" s="62">
        <v>0.99488347768783569</v>
      </c>
      <c r="AU256" s="62">
        <v>0.97852486371994019</v>
      </c>
      <c r="AV256" s="63">
        <v>0.99017465114593506</v>
      </c>
      <c r="AW256" s="58">
        <v>183131.10188679246</v>
      </c>
      <c r="AX256" s="58">
        <v>158500</v>
      </c>
      <c r="AY256" s="61">
        <v>178382.71148184495</v>
      </c>
      <c r="AZ256" s="58">
        <v>156900</v>
      </c>
      <c r="BA256" s="59">
        <v>52.096172332763672</v>
      </c>
      <c r="BB256" s="59">
        <v>30</v>
      </c>
      <c r="BC256" s="62">
        <v>0.97741758823394775</v>
      </c>
      <c r="BD256" s="63">
        <v>0.98974359035491943</v>
      </c>
    </row>
    <row r="257" spans="1:56" x14ac:dyDescent="0.25">
      <c r="A257" s="47">
        <v>38534</v>
      </c>
      <c r="B257" s="48">
        <v>197</v>
      </c>
      <c r="E257" s="49">
        <v>116</v>
      </c>
      <c r="F257" s="49">
        <v>121</v>
      </c>
      <c r="H257" s="51">
        <v>36706535</v>
      </c>
      <c r="I257" s="52">
        <v>186327.58883248732</v>
      </c>
      <c r="J257" s="53">
        <v>163500</v>
      </c>
      <c r="K257" s="54">
        <v>41.142131805419922</v>
      </c>
      <c r="L257" s="54">
        <v>25</v>
      </c>
      <c r="M257" s="55">
        <v>0.99249023199081421</v>
      </c>
      <c r="N257" s="55">
        <v>0.99333149194717407</v>
      </c>
      <c r="O257" s="55">
        <v>0.98337697982788086</v>
      </c>
      <c r="P257" s="56">
        <v>0.98994177579879761</v>
      </c>
      <c r="W257" s="53">
        <v>169208.9224137931</v>
      </c>
      <c r="X257" s="53">
        <v>153900</v>
      </c>
      <c r="Y257" s="52">
        <v>195574.62809917354</v>
      </c>
      <c r="Z257" s="53">
        <v>158900</v>
      </c>
      <c r="AA257" s="54">
        <v>58.95867919921875</v>
      </c>
      <c r="AB257" s="54">
        <v>34</v>
      </c>
      <c r="AC257" s="55">
        <v>0.96960669755935669</v>
      </c>
      <c r="AD257" s="56">
        <v>0.97995543479919434</v>
      </c>
      <c r="AK257" s="57">
        <v>846</v>
      </c>
      <c r="AL257" s="58">
        <v>146175673</v>
      </c>
      <c r="AM257" s="59">
        <v>952</v>
      </c>
      <c r="AN257" s="60">
        <v>919</v>
      </c>
      <c r="AO257" s="61">
        <v>172784.48345153665</v>
      </c>
      <c r="AP257" s="58">
        <v>154900</v>
      </c>
      <c r="AQ257" s="59">
        <v>50.510639190673828</v>
      </c>
      <c r="AR257" s="59">
        <v>29</v>
      </c>
      <c r="AS257" s="62">
        <v>0.98720943927764893</v>
      </c>
      <c r="AT257" s="62">
        <v>0.99511086940765381</v>
      </c>
      <c r="AU257" s="62">
        <v>0.97805237770080566</v>
      </c>
      <c r="AV257" s="63">
        <v>0.99109244346618652</v>
      </c>
      <c r="AW257" s="58">
        <v>184760.41806722688</v>
      </c>
      <c r="AX257" s="58">
        <v>159900</v>
      </c>
      <c r="AY257" s="61">
        <v>179155.91186071816</v>
      </c>
      <c r="AZ257" s="58">
        <v>156900</v>
      </c>
      <c r="BA257" s="59">
        <v>51.546245574951172</v>
      </c>
      <c r="BB257" s="59">
        <v>29</v>
      </c>
      <c r="BC257" s="62">
        <v>0.97724676132202148</v>
      </c>
      <c r="BD257" s="63">
        <v>0.99009901285171509</v>
      </c>
    </row>
    <row r="258" spans="1:56" x14ac:dyDescent="0.25">
      <c r="A258" s="47">
        <v>38504</v>
      </c>
      <c r="B258" s="48">
        <v>179</v>
      </c>
      <c r="E258" s="49">
        <v>126</v>
      </c>
      <c r="F258" s="49">
        <v>158</v>
      </c>
      <c r="H258" s="51">
        <v>31335918</v>
      </c>
      <c r="I258" s="52">
        <v>175060.99441340781</v>
      </c>
      <c r="J258" s="53">
        <v>151500</v>
      </c>
      <c r="K258" s="54">
        <v>46.960895538330078</v>
      </c>
      <c r="L258" s="54">
        <v>27</v>
      </c>
      <c r="M258" s="55">
        <v>0.98458379507064819</v>
      </c>
      <c r="N258" s="55">
        <v>1</v>
      </c>
      <c r="O258" s="55">
        <v>0.97614604234695435</v>
      </c>
      <c r="P258" s="56">
        <v>0.9934883713722229</v>
      </c>
      <c r="W258" s="53">
        <v>174569.00793650793</v>
      </c>
      <c r="X258" s="53">
        <v>155000</v>
      </c>
      <c r="Y258" s="52">
        <v>180705.31645569621</v>
      </c>
      <c r="Z258" s="53">
        <v>159900</v>
      </c>
      <c r="AA258" s="54">
        <v>44.405063629150391</v>
      </c>
      <c r="AB258" s="54">
        <v>27.5</v>
      </c>
      <c r="AC258" s="55">
        <v>0.98019027709960938</v>
      </c>
      <c r="AD258" s="56">
        <v>0.98788738250732422</v>
      </c>
      <c r="AK258" s="57">
        <v>649</v>
      </c>
      <c r="AL258" s="58">
        <v>109469138</v>
      </c>
      <c r="AM258" s="59">
        <v>836</v>
      </c>
      <c r="AN258" s="60">
        <v>798</v>
      </c>
      <c r="AO258" s="61">
        <v>168673.5562403698</v>
      </c>
      <c r="AP258" s="58">
        <v>151500</v>
      </c>
      <c r="AQ258" s="59">
        <v>53.354393005371094</v>
      </c>
      <c r="AR258" s="59">
        <v>30</v>
      </c>
      <c r="AS258" s="62">
        <v>0.98560655117034912</v>
      </c>
      <c r="AT258" s="62">
        <v>0.99636363983154297</v>
      </c>
      <c r="AU258" s="62">
        <v>0.9764360785484314</v>
      </c>
      <c r="AV258" s="63">
        <v>0.99151003360748291</v>
      </c>
      <c r="AW258" s="58">
        <v>186918.28110047846</v>
      </c>
      <c r="AX258" s="58">
        <v>159900</v>
      </c>
      <c r="AY258" s="61">
        <v>176666.35714285713</v>
      </c>
      <c r="AZ258" s="58">
        <v>156700</v>
      </c>
      <c r="BA258" s="59">
        <v>50.422306060791016</v>
      </c>
      <c r="BB258" s="59">
        <v>29</v>
      </c>
      <c r="BC258" s="62">
        <v>0.97840523719787598</v>
      </c>
      <c r="BD258" s="63">
        <v>0.99149537086486816</v>
      </c>
    </row>
    <row r="259" spans="1:56" x14ac:dyDescent="0.25">
      <c r="A259" s="47">
        <v>38473</v>
      </c>
      <c r="B259" s="48">
        <v>160</v>
      </c>
      <c r="E259" s="49">
        <v>171</v>
      </c>
      <c r="F259" s="49">
        <v>164</v>
      </c>
      <c r="H259" s="51">
        <v>25888269</v>
      </c>
      <c r="I259" s="52">
        <v>161801.68124999999</v>
      </c>
      <c r="J259" s="53">
        <v>148450</v>
      </c>
      <c r="K259" s="54">
        <v>50.5625</v>
      </c>
      <c r="L259" s="54">
        <v>26.5</v>
      </c>
      <c r="M259" s="55">
        <v>0.98181134462356567</v>
      </c>
      <c r="N259" s="55">
        <v>0.99308633804321289</v>
      </c>
      <c r="O259" s="55">
        <v>0.9745822548866272</v>
      </c>
      <c r="P259" s="56">
        <v>0.99013149738311768</v>
      </c>
      <c r="W259" s="53">
        <v>183803.80116959065</v>
      </c>
      <c r="X259" s="53">
        <v>159900</v>
      </c>
      <c r="Y259" s="52">
        <v>186461.16463414635</v>
      </c>
      <c r="Z259" s="53">
        <v>155200</v>
      </c>
      <c r="AA259" s="54">
        <v>47.402439117431641</v>
      </c>
      <c r="AB259" s="54">
        <v>29</v>
      </c>
      <c r="AC259" s="55">
        <v>0.97481513023376465</v>
      </c>
      <c r="AD259" s="56">
        <v>0.98921823501586914</v>
      </c>
      <c r="AK259" s="57">
        <v>470</v>
      </c>
      <c r="AL259" s="58">
        <v>78133220</v>
      </c>
      <c r="AM259" s="59">
        <v>710</v>
      </c>
      <c r="AN259" s="60">
        <v>640</v>
      </c>
      <c r="AO259" s="61">
        <v>166240.89361702127</v>
      </c>
      <c r="AP259" s="58">
        <v>151500</v>
      </c>
      <c r="AQ259" s="59">
        <v>55.789360046386719</v>
      </c>
      <c r="AR259" s="59">
        <v>32</v>
      </c>
      <c r="AS259" s="62">
        <v>0.9859960675239563</v>
      </c>
      <c r="AT259" s="62">
        <v>0.99544322490692139</v>
      </c>
      <c r="AU259" s="62">
        <v>0.97654658555984497</v>
      </c>
      <c r="AV259" s="63">
        <v>0.99053627252578735</v>
      </c>
      <c r="AW259" s="58">
        <v>189109.84225352111</v>
      </c>
      <c r="AX259" s="58">
        <v>159995</v>
      </c>
      <c r="AY259" s="61">
        <v>175669.23906250001</v>
      </c>
      <c r="AZ259" s="58">
        <v>154900</v>
      </c>
      <c r="BA259" s="59">
        <v>51.907814025878906</v>
      </c>
      <c r="BB259" s="59">
        <v>29</v>
      </c>
      <c r="BC259" s="62">
        <v>0.97796458005905151</v>
      </c>
      <c r="BD259" s="63">
        <v>0.99239599704742432</v>
      </c>
    </row>
    <row r="260" spans="1:56" x14ac:dyDescent="0.25">
      <c r="A260" s="47">
        <v>38443</v>
      </c>
      <c r="B260" s="48">
        <v>98</v>
      </c>
      <c r="E260" s="49">
        <v>184</v>
      </c>
      <c r="F260" s="49">
        <v>160</v>
      </c>
      <c r="H260" s="51">
        <v>16040695</v>
      </c>
      <c r="I260" s="52">
        <v>163680.56122448979</v>
      </c>
      <c r="J260" s="53">
        <v>145950</v>
      </c>
      <c r="K260" s="54">
        <v>59.306121826171875</v>
      </c>
      <c r="L260" s="54">
        <v>35</v>
      </c>
      <c r="M260" s="55">
        <v>0.99021416902542114</v>
      </c>
      <c r="N260" s="55">
        <v>1</v>
      </c>
      <c r="O260" s="55">
        <v>0.9797440767288208</v>
      </c>
      <c r="P260" s="56">
        <v>0.99637162685394287</v>
      </c>
      <c r="W260" s="53">
        <v>204355.09782608695</v>
      </c>
      <c r="X260" s="53">
        <v>168000</v>
      </c>
      <c r="Y260" s="52">
        <v>174372.73749999999</v>
      </c>
      <c r="Z260" s="53">
        <v>164700</v>
      </c>
      <c r="AA260" s="54">
        <v>47.200000762939453</v>
      </c>
      <c r="AB260" s="54">
        <v>20.5</v>
      </c>
      <c r="AC260" s="55">
        <v>0.98346740007400513</v>
      </c>
      <c r="AD260" s="56">
        <v>0.99982750415802002</v>
      </c>
      <c r="AK260" s="57">
        <v>310</v>
      </c>
      <c r="AL260" s="58">
        <v>52244951</v>
      </c>
      <c r="AM260" s="59">
        <v>539</v>
      </c>
      <c r="AN260" s="60">
        <v>476</v>
      </c>
      <c r="AO260" s="61">
        <v>168532.1</v>
      </c>
      <c r="AP260" s="58">
        <v>153000</v>
      </c>
      <c r="AQ260" s="59">
        <v>58.487094879150391</v>
      </c>
      <c r="AR260" s="59">
        <v>35</v>
      </c>
      <c r="AS260" s="62">
        <v>0.98815590143203735</v>
      </c>
      <c r="AT260" s="62">
        <v>0.996681809425354</v>
      </c>
      <c r="AU260" s="62">
        <v>0.97756040096282959</v>
      </c>
      <c r="AV260" s="63">
        <v>0.9919888973236084</v>
      </c>
      <c r="AW260" s="58">
        <v>190793.20593692022</v>
      </c>
      <c r="AX260" s="58">
        <v>163500</v>
      </c>
      <c r="AY260" s="61">
        <v>171951.01260504202</v>
      </c>
      <c r="AZ260" s="58">
        <v>154900</v>
      </c>
      <c r="BA260" s="59">
        <v>53.4600830078125</v>
      </c>
      <c r="BB260" s="59">
        <v>29.5</v>
      </c>
      <c r="BC260" s="62">
        <v>0.9790496826171875</v>
      </c>
      <c r="BD260" s="63">
        <v>0.99493700265884399</v>
      </c>
    </row>
    <row r="261" spans="1:56" x14ac:dyDescent="0.25">
      <c r="A261" s="47">
        <v>38412</v>
      </c>
      <c r="B261" s="48">
        <v>105</v>
      </c>
      <c r="E261" s="49">
        <v>149</v>
      </c>
      <c r="F261" s="49">
        <v>153</v>
      </c>
      <c r="H261" s="51">
        <v>17883345</v>
      </c>
      <c r="I261" s="52">
        <v>170317.57142857142</v>
      </c>
      <c r="J261" s="53">
        <v>155000</v>
      </c>
      <c r="K261" s="54">
        <v>58.733333587646484</v>
      </c>
      <c r="L261" s="54">
        <v>33</v>
      </c>
      <c r="M261" s="55">
        <v>0.98660784959793091</v>
      </c>
      <c r="N261" s="55">
        <v>0.99764704704284668</v>
      </c>
      <c r="O261" s="55">
        <v>0.97822827100753784</v>
      </c>
      <c r="P261" s="56">
        <v>0.99513250589370728</v>
      </c>
      <c r="W261" s="53">
        <v>190225.87919463086</v>
      </c>
      <c r="X261" s="53">
        <v>165500</v>
      </c>
      <c r="Y261" s="52">
        <v>167657.477124183</v>
      </c>
      <c r="Z261" s="53">
        <v>145900</v>
      </c>
      <c r="AA261" s="54">
        <v>51.973857879638672</v>
      </c>
      <c r="AB261" s="54">
        <v>33</v>
      </c>
      <c r="AC261" s="55">
        <v>0.97964316606521606</v>
      </c>
      <c r="AD261" s="56">
        <v>0.99692070484161377</v>
      </c>
      <c r="AK261" s="57">
        <v>212</v>
      </c>
      <c r="AL261" s="58">
        <v>36204256</v>
      </c>
      <c r="AM261" s="59">
        <v>355</v>
      </c>
      <c r="AN261" s="60">
        <v>316</v>
      </c>
      <c r="AO261" s="61">
        <v>170774.79245283018</v>
      </c>
      <c r="AP261" s="58">
        <v>154900</v>
      </c>
      <c r="AQ261" s="59">
        <v>58.108489990234375</v>
      </c>
      <c r="AR261" s="59">
        <v>33</v>
      </c>
      <c r="AS261" s="62">
        <v>0.98720443248748779</v>
      </c>
      <c r="AT261" s="62">
        <v>0.99585962295532227</v>
      </c>
      <c r="AU261" s="62">
        <v>0.97655093669891357</v>
      </c>
      <c r="AV261" s="63">
        <v>0.98987245559692383</v>
      </c>
      <c r="AW261" s="58">
        <v>183763.94366197183</v>
      </c>
      <c r="AX261" s="58">
        <v>159000</v>
      </c>
      <c r="AY261" s="61">
        <v>170724.82278481012</v>
      </c>
      <c r="AZ261" s="58">
        <v>151650</v>
      </c>
      <c r="BA261" s="59">
        <v>56.629745483398438</v>
      </c>
      <c r="BB261" s="59">
        <v>33</v>
      </c>
      <c r="BC261" s="62">
        <v>0.97681283950805664</v>
      </c>
      <c r="BD261" s="63">
        <v>0.99390971660614014</v>
      </c>
    </row>
    <row r="262" spans="1:56" x14ac:dyDescent="0.25">
      <c r="A262" s="47">
        <v>38384</v>
      </c>
      <c r="B262" s="48">
        <v>59</v>
      </c>
      <c r="E262" s="49">
        <v>95</v>
      </c>
      <c r="F262" s="49">
        <v>85</v>
      </c>
      <c r="H262" s="51">
        <v>10077715</v>
      </c>
      <c r="I262" s="52">
        <v>170808.72881355931</v>
      </c>
      <c r="J262" s="53">
        <v>154900</v>
      </c>
      <c r="K262" s="54">
        <v>71.593223571777344</v>
      </c>
      <c r="L262" s="54">
        <v>55</v>
      </c>
      <c r="M262" s="55">
        <v>0.98215019702911377</v>
      </c>
      <c r="N262" s="55">
        <v>0.99374610185623169</v>
      </c>
      <c r="O262" s="55">
        <v>0.9635772705078125</v>
      </c>
      <c r="P262" s="56">
        <v>0.98260867595672607</v>
      </c>
      <c r="W262" s="53">
        <v>181221.51578947369</v>
      </c>
      <c r="X262" s="53">
        <v>157950</v>
      </c>
      <c r="Y262" s="52">
        <v>174925.88235294117</v>
      </c>
      <c r="Z262" s="53">
        <v>158500</v>
      </c>
      <c r="AA262" s="54">
        <v>60.788234710693359</v>
      </c>
      <c r="AB262" s="54">
        <v>31</v>
      </c>
      <c r="AC262" s="55">
        <v>0.97482413053512573</v>
      </c>
      <c r="AD262" s="56">
        <v>0.99581199884414673</v>
      </c>
      <c r="AK262" s="57">
        <v>107</v>
      </c>
      <c r="AL262" s="58">
        <v>18320911</v>
      </c>
      <c r="AM262" s="59">
        <v>206</v>
      </c>
      <c r="AN262" s="60">
        <v>163</v>
      </c>
      <c r="AO262" s="61">
        <v>171223.46728971961</v>
      </c>
      <c r="AP262" s="58">
        <v>152000</v>
      </c>
      <c r="AQ262" s="59">
        <v>57.495326995849609</v>
      </c>
      <c r="AR262" s="59">
        <v>33</v>
      </c>
      <c r="AS262" s="62">
        <v>0.98778986930847168</v>
      </c>
      <c r="AT262" s="62">
        <v>0.99464952945709229</v>
      </c>
      <c r="AU262" s="62">
        <v>0.97490495443344116</v>
      </c>
      <c r="AV262" s="63">
        <v>0.98630136251449585</v>
      </c>
      <c r="AW262" s="58">
        <v>179090.01941747573</v>
      </c>
      <c r="AX262" s="58">
        <v>155950</v>
      </c>
      <c r="AY262" s="61">
        <v>173603.98773006134</v>
      </c>
      <c r="AZ262" s="58">
        <v>156900</v>
      </c>
      <c r="BA262" s="59">
        <v>61</v>
      </c>
      <c r="BB262" s="59">
        <v>36</v>
      </c>
      <c r="BC262" s="62">
        <v>0.97415614128112793</v>
      </c>
      <c r="BD262" s="63">
        <v>0.99107140302658081</v>
      </c>
    </row>
    <row r="263" spans="1:56" x14ac:dyDescent="0.25">
      <c r="A263" s="47">
        <v>38353</v>
      </c>
      <c r="B263" s="48">
        <v>48</v>
      </c>
      <c r="E263" s="49">
        <v>111</v>
      </c>
      <c r="F263" s="49">
        <v>78</v>
      </c>
      <c r="H263" s="51">
        <v>8243196</v>
      </c>
      <c r="I263" s="52">
        <v>171733.25</v>
      </c>
      <c r="J263" s="53">
        <v>150000</v>
      </c>
      <c r="K263" s="54">
        <v>40.166667938232422</v>
      </c>
      <c r="L263" s="54">
        <v>25</v>
      </c>
      <c r="M263" s="55">
        <v>0.99472194910049438</v>
      </c>
      <c r="N263" s="55">
        <v>0.99544322490692139</v>
      </c>
      <c r="O263" s="55">
        <v>0.98882853984832764</v>
      </c>
      <c r="P263" s="56">
        <v>0.9921497106552124</v>
      </c>
      <c r="W263" s="53">
        <v>177265.76576576577</v>
      </c>
      <c r="X263" s="53">
        <v>154900</v>
      </c>
      <c r="Y263" s="52">
        <v>172163.46153846153</v>
      </c>
      <c r="Z263" s="53">
        <v>152900</v>
      </c>
      <c r="AA263" s="54">
        <v>61.230770111083984</v>
      </c>
      <c r="AB263" s="54">
        <v>40</v>
      </c>
      <c r="AC263" s="55">
        <v>0.97342824935913086</v>
      </c>
      <c r="AD263" s="56">
        <v>0.98832404613494873</v>
      </c>
      <c r="AK263" s="57">
        <v>48</v>
      </c>
      <c r="AL263" s="58">
        <v>8243196</v>
      </c>
      <c r="AM263" s="59">
        <v>111</v>
      </c>
      <c r="AN263" s="60">
        <v>78</v>
      </c>
      <c r="AO263" s="61">
        <v>171733.25</v>
      </c>
      <c r="AP263" s="58">
        <v>150000</v>
      </c>
      <c r="AQ263" s="59">
        <v>40.166667938232422</v>
      </c>
      <c r="AR263" s="59">
        <v>25</v>
      </c>
      <c r="AS263" s="62">
        <v>0.99472194910049438</v>
      </c>
      <c r="AT263" s="62">
        <v>0.99544322490692139</v>
      </c>
      <c r="AU263" s="62">
        <v>0.98882853984832764</v>
      </c>
      <c r="AV263" s="63">
        <v>0.9921497106552124</v>
      </c>
      <c r="AW263" s="58">
        <v>177265.76576576577</v>
      </c>
      <c r="AX263" s="58">
        <v>154900</v>
      </c>
      <c r="AY263" s="61">
        <v>172163.46153846153</v>
      </c>
      <c r="AZ263" s="58">
        <v>152900</v>
      </c>
      <c r="BA263" s="59">
        <v>61.230770111083984</v>
      </c>
      <c r="BB263" s="59">
        <v>40</v>
      </c>
      <c r="BC263" s="62">
        <v>0.97342824935913086</v>
      </c>
      <c r="BD263" s="63">
        <v>0.98832404613494873</v>
      </c>
    </row>
    <row r="264" spans="1:56" x14ac:dyDescent="0.25">
      <c r="A264" s="47">
        <v>38322</v>
      </c>
      <c r="B264" s="48">
        <v>85</v>
      </c>
      <c r="E264" s="49">
        <v>67</v>
      </c>
      <c r="F264" s="49">
        <v>51</v>
      </c>
      <c r="H264" s="51">
        <v>13480950</v>
      </c>
      <c r="I264" s="52">
        <v>158599.41176470587</v>
      </c>
      <c r="J264" s="53">
        <v>139900</v>
      </c>
      <c r="K264" s="54">
        <v>52.870586395263672</v>
      </c>
      <c r="L264" s="54">
        <v>44</v>
      </c>
      <c r="M264" s="55">
        <v>0.98209911584854126</v>
      </c>
      <c r="N264" s="55">
        <v>0.98780488967895508</v>
      </c>
      <c r="O264" s="55">
        <v>0.97279411554336548</v>
      </c>
      <c r="P264" s="56">
        <v>0.98130840063095093</v>
      </c>
      <c r="W264" s="53">
        <v>164036.04477611941</v>
      </c>
      <c r="X264" s="53">
        <v>151500</v>
      </c>
      <c r="Y264" s="52">
        <v>172731.17647058822</v>
      </c>
      <c r="Z264" s="53">
        <v>158500</v>
      </c>
      <c r="AA264" s="54">
        <v>57.764705657958984</v>
      </c>
      <c r="AB264" s="54">
        <v>40</v>
      </c>
      <c r="AC264" s="55">
        <v>0.97751235961914063</v>
      </c>
      <c r="AD264" s="56">
        <v>0.98186367750167847</v>
      </c>
      <c r="AK264" s="57">
        <v>1318</v>
      </c>
      <c r="AL264" s="58">
        <v>221203060</v>
      </c>
      <c r="AM264" s="59">
        <v>1372</v>
      </c>
      <c r="AN264" s="60">
        <v>1326</v>
      </c>
      <c r="AO264" s="61">
        <v>167832.36722306526</v>
      </c>
      <c r="AP264" s="58">
        <v>147000</v>
      </c>
      <c r="AQ264" s="59">
        <v>44.364189147949219</v>
      </c>
      <c r="AR264" s="59">
        <v>24</v>
      </c>
      <c r="AS264" s="62">
        <v>0.98549604415893555</v>
      </c>
      <c r="AT264" s="62">
        <v>0.9943358302116394</v>
      </c>
      <c r="AU264" s="62">
        <v>0.97688126564025879</v>
      </c>
      <c r="AV264" s="63">
        <v>0.98954784870147705</v>
      </c>
      <c r="AW264" s="58">
        <v>170318.38483965016</v>
      </c>
      <c r="AX264" s="58">
        <v>149500</v>
      </c>
      <c r="AY264" s="61">
        <v>171384.9472096531</v>
      </c>
      <c r="AZ264" s="58">
        <v>149500</v>
      </c>
      <c r="BA264" s="59">
        <v>43.737556457519531</v>
      </c>
      <c r="BB264" s="59">
        <v>24</v>
      </c>
      <c r="BC264" s="62">
        <v>0.97722196578979492</v>
      </c>
      <c r="BD264" s="63">
        <v>0.98947370052337646</v>
      </c>
    </row>
    <row r="265" spans="1:56" x14ac:dyDescent="0.25">
      <c r="A265" s="47">
        <v>38292</v>
      </c>
      <c r="B265" s="48">
        <v>99</v>
      </c>
      <c r="E265" s="49">
        <v>80</v>
      </c>
      <c r="F265" s="49">
        <v>85</v>
      </c>
      <c r="H265" s="51">
        <v>18079534</v>
      </c>
      <c r="I265" s="52">
        <v>182621.55555555556</v>
      </c>
      <c r="J265" s="53">
        <v>154900</v>
      </c>
      <c r="K265" s="54">
        <v>48.767677307128906</v>
      </c>
      <c r="L265" s="54">
        <v>31</v>
      </c>
      <c r="M265" s="55">
        <v>0.97942149639129639</v>
      </c>
      <c r="N265" s="55">
        <v>0.98497498035430908</v>
      </c>
      <c r="O265" s="55">
        <v>0.96579760313034058</v>
      </c>
      <c r="P265" s="56">
        <v>0.97939342260360718</v>
      </c>
      <c r="W265" s="53">
        <v>172977.375</v>
      </c>
      <c r="X265" s="53">
        <v>149500</v>
      </c>
      <c r="Y265" s="52">
        <v>159025.29411764705</v>
      </c>
      <c r="Z265" s="53">
        <v>139900</v>
      </c>
      <c r="AA265" s="54">
        <v>53.04705810546875</v>
      </c>
      <c r="AB265" s="54">
        <v>42</v>
      </c>
      <c r="AC265" s="55">
        <v>0.976032555103302</v>
      </c>
      <c r="AD265" s="56">
        <v>0.98333334922790527</v>
      </c>
      <c r="AK265" s="57">
        <v>1233</v>
      </c>
      <c r="AL265" s="58">
        <v>207722110</v>
      </c>
      <c r="AM265" s="59">
        <v>1305</v>
      </c>
      <c r="AN265" s="60">
        <v>1275</v>
      </c>
      <c r="AO265" s="61">
        <v>168468.86455798865</v>
      </c>
      <c r="AP265" s="58">
        <v>148000</v>
      </c>
      <c r="AQ265" s="59">
        <v>43.777778625488281</v>
      </c>
      <c r="AR265" s="59">
        <v>23</v>
      </c>
      <c r="AS265" s="62">
        <v>0.98573023080825806</v>
      </c>
      <c r="AT265" s="62">
        <v>0.99481594562530518</v>
      </c>
      <c r="AU265" s="62">
        <v>0.97716349363327026</v>
      </c>
      <c r="AV265" s="63">
        <v>0.99037688970565796</v>
      </c>
      <c r="AW265" s="58">
        <v>170640.92643678162</v>
      </c>
      <c r="AX265" s="58">
        <v>149500</v>
      </c>
      <c r="AY265" s="61">
        <v>171331.09803921569</v>
      </c>
      <c r="AZ265" s="58">
        <v>149000</v>
      </c>
      <c r="BA265" s="59">
        <v>43.176471710205078</v>
      </c>
      <c r="BB265" s="59">
        <v>24</v>
      </c>
      <c r="BC265" s="62">
        <v>0.97721028327941895</v>
      </c>
      <c r="BD265" s="63">
        <v>0.9898412823677063</v>
      </c>
    </row>
    <row r="266" spans="1:56" x14ac:dyDescent="0.25">
      <c r="A266" s="47">
        <v>38261</v>
      </c>
      <c r="B266" s="48">
        <v>75</v>
      </c>
      <c r="E266" s="49">
        <v>89</v>
      </c>
      <c r="F266" s="49">
        <v>99</v>
      </c>
      <c r="H266" s="51">
        <v>12741922</v>
      </c>
      <c r="I266" s="52">
        <v>169892.29333333333</v>
      </c>
      <c r="J266" s="53">
        <v>154000</v>
      </c>
      <c r="K266" s="54">
        <v>49.639999389648438</v>
      </c>
      <c r="L266" s="54">
        <v>31</v>
      </c>
      <c r="M266" s="55">
        <v>0.98304706811904907</v>
      </c>
      <c r="N266" s="55">
        <v>0.9848484992980957</v>
      </c>
      <c r="O266" s="55">
        <v>0.97287100553512573</v>
      </c>
      <c r="P266" s="56">
        <v>0.9821428656578064</v>
      </c>
      <c r="W266" s="53">
        <v>162542.31460674157</v>
      </c>
      <c r="X266" s="53">
        <v>143500</v>
      </c>
      <c r="Y266" s="52">
        <v>191714.80808080808</v>
      </c>
      <c r="Z266" s="53">
        <v>156900</v>
      </c>
      <c r="AA266" s="54">
        <v>53.646465301513672</v>
      </c>
      <c r="AB266" s="54">
        <v>35</v>
      </c>
      <c r="AC266" s="55">
        <v>0.96271038055419922</v>
      </c>
      <c r="AD266" s="56">
        <v>0.97116208076477051</v>
      </c>
      <c r="AK266" s="57">
        <v>1134</v>
      </c>
      <c r="AL266" s="58">
        <v>189642576</v>
      </c>
      <c r="AM266" s="59">
        <v>1225</v>
      </c>
      <c r="AN266" s="60">
        <v>1190</v>
      </c>
      <c r="AO266" s="61">
        <v>167233.31216931218</v>
      </c>
      <c r="AP266" s="58">
        <v>147000</v>
      </c>
      <c r="AQ266" s="59">
        <v>43.342151641845703</v>
      </c>
      <c r="AR266" s="59">
        <v>22</v>
      </c>
      <c r="AS266" s="62">
        <v>0.98628097772598267</v>
      </c>
      <c r="AT266" s="62">
        <v>0.99643778800964355</v>
      </c>
      <c r="AU266" s="62">
        <v>0.97814661264419556</v>
      </c>
      <c r="AV266" s="63">
        <v>0.99140399694442749</v>
      </c>
      <c r="AW266" s="58">
        <v>170488.34204081632</v>
      </c>
      <c r="AX266" s="58">
        <v>149500</v>
      </c>
      <c r="AY266" s="61">
        <v>172210.08403361344</v>
      </c>
      <c r="AZ266" s="58">
        <v>149600</v>
      </c>
      <c r="BA266" s="59">
        <v>42.471427917480469</v>
      </c>
      <c r="BB266" s="59">
        <v>23</v>
      </c>
      <c r="BC266" s="62">
        <v>0.97729456424713135</v>
      </c>
      <c r="BD266" s="63">
        <v>0.99037611484527588</v>
      </c>
    </row>
    <row r="267" spans="1:56" x14ac:dyDescent="0.25">
      <c r="A267" s="47">
        <v>38231</v>
      </c>
      <c r="B267" s="48">
        <v>82</v>
      </c>
      <c r="E267" s="49">
        <v>97</v>
      </c>
      <c r="F267" s="49">
        <v>76</v>
      </c>
      <c r="H267" s="51">
        <v>15867125</v>
      </c>
      <c r="I267" s="52">
        <v>193501.5243902439</v>
      </c>
      <c r="J267" s="53">
        <v>161450</v>
      </c>
      <c r="K267" s="54">
        <v>55.219512939453125</v>
      </c>
      <c r="L267" s="54">
        <v>33</v>
      </c>
      <c r="M267" s="55">
        <v>0.97584819793701172</v>
      </c>
      <c r="N267" s="55">
        <v>0.98885679244995117</v>
      </c>
      <c r="O267" s="55">
        <v>0.95219725370407104</v>
      </c>
      <c r="P267" s="56">
        <v>0.97911226749420166</v>
      </c>
      <c r="W267" s="53">
        <v>168478.35051546391</v>
      </c>
      <c r="X267" s="53">
        <v>139900</v>
      </c>
      <c r="Y267" s="52">
        <v>169345.39473684211</v>
      </c>
      <c r="Z267" s="53">
        <v>149950</v>
      </c>
      <c r="AA267" s="54">
        <v>37.907894134521484</v>
      </c>
      <c r="AB267" s="54">
        <v>25.5</v>
      </c>
      <c r="AC267" s="55">
        <v>0.96825700998306274</v>
      </c>
      <c r="AD267" s="56">
        <v>0.98791706562042236</v>
      </c>
      <c r="AK267" s="57">
        <v>1059</v>
      </c>
      <c r="AL267" s="58">
        <v>176900654</v>
      </c>
      <c r="AM267" s="59">
        <v>1136</v>
      </c>
      <c r="AN267" s="60">
        <v>1091</v>
      </c>
      <c r="AO267" s="61">
        <v>167044.99905571295</v>
      </c>
      <c r="AP267" s="58">
        <v>146900</v>
      </c>
      <c r="AQ267" s="59">
        <v>42.896129608154297</v>
      </c>
      <c r="AR267" s="59">
        <v>22</v>
      </c>
      <c r="AS267" s="62">
        <v>0.98651003837585449</v>
      </c>
      <c r="AT267" s="62">
        <v>0.99736702442169189</v>
      </c>
      <c r="AU267" s="62">
        <v>0.97852057218551636</v>
      </c>
      <c r="AV267" s="63">
        <v>0.99215030670166016</v>
      </c>
      <c r="AW267" s="58">
        <v>171110.8741197183</v>
      </c>
      <c r="AX267" s="58">
        <v>149500</v>
      </c>
      <c r="AY267" s="61">
        <v>170440.17781851513</v>
      </c>
      <c r="AZ267" s="58">
        <v>148900</v>
      </c>
      <c r="BA267" s="59">
        <v>41.457378387451172</v>
      </c>
      <c r="BB267" s="59">
        <v>22</v>
      </c>
      <c r="BC267" s="62">
        <v>0.97860580682754517</v>
      </c>
      <c r="BD267" s="63">
        <v>0.99190676212310791</v>
      </c>
    </row>
    <row r="268" spans="1:56" x14ac:dyDescent="0.25">
      <c r="A268" s="47">
        <v>38200</v>
      </c>
      <c r="B268" s="48">
        <v>115</v>
      </c>
      <c r="E268" s="49">
        <v>92</v>
      </c>
      <c r="F268" s="49">
        <v>77</v>
      </c>
      <c r="H268" s="51">
        <v>20480274</v>
      </c>
      <c r="I268" s="52">
        <v>178089.33913043479</v>
      </c>
      <c r="J268" s="53">
        <v>150000</v>
      </c>
      <c r="K268" s="54">
        <v>45.060871124267578</v>
      </c>
      <c r="L268" s="54">
        <v>24</v>
      </c>
      <c r="M268" s="55">
        <v>0.98569613695144653</v>
      </c>
      <c r="N268" s="55">
        <v>0.98907417058944702</v>
      </c>
      <c r="O268" s="55">
        <v>0.97771382331848145</v>
      </c>
      <c r="P268" s="56">
        <v>0.98460352420806885</v>
      </c>
      <c r="W268" s="53">
        <v>175081.52173913043</v>
      </c>
      <c r="X268" s="53">
        <v>149900</v>
      </c>
      <c r="Y268" s="52">
        <v>180827.92207792209</v>
      </c>
      <c r="Z268" s="53">
        <v>159900</v>
      </c>
      <c r="AA268" s="54">
        <v>58.779220581054688</v>
      </c>
      <c r="AB268" s="54">
        <v>36</v>
      </c>
      <c r="AC268" s="55">
        <v>0.95601755380630493</v>
      </c>
      <c r="AD268" s="56">
        <v>0.97485888004302979</v>
      </c>
      <c r="AK268" s="57">
        <v>977</v>
      </c>
      <c r="AL268" s="58">
        <v>161033529</v>
      </c>
      <c r="AM268" s="59">
        <v>1039</v>
      </c>
      <c r="AN268" s="60">
        <v>1015</v>
      </c>
      <c r="AO268" s="61">
        <v>164824.4923234391</v>
      </c>
      <c r="AP268" s="58">
        <v>145200</v>
      </c>
      <c r="AQ268" s="59">
        <v>41.861820220947266</v>
      </c>
      <c r="AR268" s="59">
        <v>21</v>
      </c>
      <c r="AS268" s="62">
        <v>0.98740488290786743</v>
      </c>
      <c r="AT268" s="62">
        <v>1</v>
      </c>
      <c r="AU268" s="62">
        <v>0.98070293664932251</v>
      </c>
      <c r="AV268" s="63">
        <v>0.99308842420578003</v>
      </c>
      <c r="AW268" s="58">
        <v>171356.64388835419</v>
      </c>
      <c r="AX268" s="58">
        <v>149900</v>
      </c>
      <c r="AY268" s="61">
        <v>170522.15172413792</v>
      </c>
      <c r="AZ268" s="58">
        <v>148900</v>
      </c>
      <c r="BA268" s="59">
        <v>41.723152160644531</v>
      </c>
      <c r="BB268" s="59">
        <v>22</v>
      </c>
      <c r="BC268" s="62">
        <v>0.97937047481536865</v>
      </c>
      <c r="BD268" s="63">
        <v>0.99216711521148682</v>
      </c>
    </row>
    <row r="269" spans="1:56" x14ac:dyDescent="0.25">
      <c r="A269" s="47">
        <v>38169</v>
      </c>
      <c r="B269" s="48">
        <v>186</v>
      </c>
      <c r="E269" s="49">
        <v>83</v>
      </c>
      <c r="F269" s="49">
        <v>106</v>
      </c>
      <c r="H269" s="51">
        <v>30302625</v>
      </c>
      <c r="I269" s="52">
        <v>162917.33870967742</v>
      </c>
      <c r="J269" s="53">
        <v>145750</v>
      </c>
      <c r="K269" s="54">
        <v>31.876344680786133</v>
      </c>
      <c r="L269" s="54">
        <v>18</v>
      </c>
      <c r="M269" s="55">
        <v>0.98795479536056519</v>
      </c>
      <c r="N269" s="55">
        <v>1</v>
      </c>
      <c r="O269" s="55">
        <v>0.98036587238311768</v>
      </c>
      <c r="P269" s="56">
        <v>0.99369907379150391</v>
      </c>
      <c r="W269" s="53">
        <v>172421.68674698795</v>
      </c>
      <c r="X269" s="53">
        <v>149900</v>
      </c>
      <c r="Y269" s="52">
        <v>193360.37735849057</v>
      </c>
      <c r="Z269" s="53">
        <v>150450</v>
      </c>
      <c r="AA269" s="54">
        <v>46.28302001953125</v>
      </c>
      <c r="AB269" s="54">
        <v>29.5</v>
      </c>
      <c r="AC269" s="55">
        <v>0.97236591577529907</v>
      </c>
      <c r="AD269" s="56">
        <v>0.98251879215240479</v>
      </c>
      <c r="AK269" s="57">
        <v>862</v>
      </c>
      <c r="AL269" s="58">
        <v>140553255</v>
      </c>
      <c r="AM269" s="59">
        <v>947</v>
      </c>
      <c r="AN269" s="60">
        <v>938</v>
      </c>
      <c r="AO269" s="61">
        <v>163054.82018561484</v>
      </c>
      <c r="AP269" s="58">
        <v>145000</v>
      </c>
      <c r="AQ269" s="59">
        <v>41.435035705566406</v>
      </c>
      <c r="AR269" s="59">
        <v>20</v>
      </c>
      <c r="AS269" s="62">
        <v>0.98763281106948853</v>
      </c>
      <c r="AT269" s="62">
        <v>1</v>
      </c>
      <c r="AU269" s="62">
        <v>0.98110175132751465</v>
      </c>
      <c r="AV269" s="63">
        <v>0.99387955665588379</v>
      </c>
      <c r="AW269" s="58">
        <v>170994.77613516367</v>
      </c>
      <c r="AX269" s="58">
        <v>149900</v>
      </c>
      <c r="AY269" s="61">
        <v>169676.15565031982</v>
      </c>
      <c r="AZ269" s="58">
        <v>147500</v>
      </c>
      <c r="BA269" s="59">
        <v>40.323028564453125</v>
      </c>
      <c r="BB269" s="59">
        <v>21</v>
      </c>
      <c r="BC269" s="62">
        <v>0.98128753900527954</v>
      </c>
      <c r="BD269" s="63">
        <v>0.9930800199508667</v>
      </c>
    </row>
    <row r="270" spans="1:56" x14ac:dyDescent="0.25">
      <c r="A270" s="47">
        <v>38139</v>
      </c>
      <c r="B270" s="48">
        <v>205</v>
      </c>
      <c r="E270" s="49">
        <v>140</v>
      </c>
      <c r="F270" s="49">
        <v>140</v>
      </c>
      <c r="H270" s="51">
        <v>35086313</v>
      </c>
      <c r="I270" s="52">
        <v>171152.74634146341</v>
      </c>
      <c r="J270" s="53">
        <v>148900</v>
      </c>
      <c r="K270" s="54">
        <v>32.492683410644531</v>
      </c>
      <c r="L270" s="54">
        <v>18</v>
      </c>
      <c r="M270" s="55">
        <v>0.99303829669952393</v>
      </c>
      <c r="N270" s="55">
        <v>1</v>
      </c>
      <c r="O270" s="55">
        <v>0.98797279596328735</v>
      </c>
      <c r="P270" s="56">
        <v>1</v>
      </c>
      <c r="W270" s="53">
        <v>161284.27142857143</v>
      </c>
      <c r="X270" s="53">
        <v>146750</v>
      </c>
      <c r="Y270" s="52">
        <v>163147.48571428572</v>
      </c>
      <c r="Z270" s="53">
        <v>146450</v>
      </c>
      <c r="AA270" s="54">
        <v>33.607143402099609</v>
      </c>
      <c r="AB270" s="54">
        <v>17.5</v>
      </c>
      <c r="AC270" s="55">
        <v>0.97810328006744385</v>
      </c>
      <c r="AD270" s="56">
        <v>0.99033409357070923</v>
      </c>
      <c r="AK270" s="57">
        <v>676</v>
      </c>
      <c r="AL270" s="58">
        <v>110250630</v>
      </c>
      <c r="AM270" s="59">
        <v>864</v>
      </c>
      <c r="AN270" s="60">
        <v>832</v>
      </c>
      <c r="AO270" s="61">
        <v>163092.64792899409</v>
      </c>
      <c r="AP270" s="58">
        <v>144950</v>
      </c>
      <c r="AQ270" s="59">
        <v>44.065090179443359</v>
      </c>
      <c r="AR270" s="59">
        <v>21</v>
      </c>
      <c r="AS270" s="62">
        <v>0.98754423856735229</v>
      </c>
      <c r="AT270" s="62">
        <v>1</v>
      </c>
      <c r="AU270" s="62">
        <v>0.98130416870117188</v>
      </c>
      <c r="AV270" s="63">
        <v>0.99410748481750488</v>
      </c>
      <c r="AW270" s="58">
        <v>170857.70023148149</v>
      </c>
      <c r="AX270" s="58">
        <v>149800</v>
      </c>
      <c r="AY270" s="61">
        <v>166658.69471153847</v>
      </c>
      <c r="AZ270" s="58">
        <v>145950</v>
      </c>
      <c r="BA270" s="59">
        <v>39.563701629638672</v>
      </c>
      <c r="BB270" s="59">
        <v>19</v>
      </c>
      <c r="BC270" s="62">
        <v>0.98242419958114624</v>
      </c>
      <c r="BD270" s="63">
        <v>0.99387955665588379</v>
      </c>
    </row>
    <row r="271" spans="1:56" x14ac:dyDescent="0.25">
      <c r="A271" s="47">
        <v>38108</v>
      </c>
      <c r="B271" s="48">
        <v>180</v>
      </c>
      <c r="E271" s="49">
        <v>136</v>
      </c>
      <c r="F271" s="49">
        <v>172</v>
      </c>
      <c r="H271" s="51">
        <v>30725694</v>
      </c>
      <c r="I271" s="52">
        <v>170698.3</v>
      </c>
      <c r="J271" s="53">
        <v>151450</v>
      </c>
      <c r="K271" s="54">
        <v>39.5</v>
      </c>
      <c r="L271" s="54">
        <v>16.5</v>
      </c>
      <c r="M271" s="55">
        <v>0.98808509111404419</v>
      </c>
      <c r="N271" s="55">
        <v>1</v>
      </c>
      <c r="O271" s="55">
        <v>0.9838213324546814</v>
      </c>
      <c r="P271" s="56">
        <v>0.99653768539428711</v>
      </c>
      <c r="W271" s="53">
        <v>178984.5955882353</v>
      </c>
      <c r="X271" s="53">
        <v>159900</v>
      </c>
      <c r="Y271" s="52">
        <v>176048.86627906977</v>
      </c>
      <c r="Z271" s="53">
        <v>149900</v>
      </c>
      <c r="AA271" s="54">
        <v>33.034885406494141</v>
      </c>
      <c r="AB271" s="54">
        <v>21</v>
      </c>
      <c r="AC271" s="55">
        <v>0.98437225818634033</v>
      </c>
      <c r="AD271" s="56">
        <v>0.99215030670166016</v>
      </c>
      <c r="AK271" s="57">
        <v>471</v>
      </c>
      <c r="AL271" s="58">
        <v>75164317</v>
      </c>
      <c r="AM271" s="59">
        <v>724</v>
      </c>
      <c r="AN271" s="60">
        <v>692</v>
      </c>
      <c r="AO271" s="61">
        <v>159584.53715498938</v>
      </c>
      <c r="AP271" s="58">
        <v>142000</v>
      </c>
      <c r="AQ271" s="59">
        <v>49.101909637451172</v>
      </c>
      <c r="AR271" s="59">
        <v>25</v>
      </c>
      <c r="AS271" s="62">
        <v>0.98515301942825317</v>
      </c>
      <c r="AT271" s="62">
        <v>0.99699020385742188</v>
      </c>
      <c r="AU271" s="62">
        <v>0.97840172052383423</v>
      </c>
      <c r="AV271" s="63">
        <v>0.99199998378753662</v>
      </c>
      <c r="AW271" s="58">
        <v>172708.91574585636</v>
      </c>
      <c r="AX271" s="58">
        <v>149900</v>
      </c>
      <c r="AY271" s="61">
        <v>167369.05491329479</v>
      </c>
      <c r="AZ271" s="58">
        <v>145900</v>
      </c>
      <c r="BA271" s="59">
        <v>40.768787384033203</v>
      </c>
      <c r="BB271" s="59">
        <v>20</v>
      </c>
      <c r="BC271" s="62">
        <v>0.98329836130142212</v>
      </c>
      <c r="BD271" s="63">
        <v>0.99484062194824219</v>
      </c>
    </row>
    <row r="272" spans="1:56" x14ac:dyDescent="0.25">
      <c r="A272" s="47">
        <v>38078</v>
      </c>
      <c r="B272" s="48">
        <v>110</v>
      </c>
      <c r="E272" s="49">
        <v>200</v>
      </c>
      <c r="F272" s="49">
        <v>184</v>
      </c>
      <c r="H272" s="51">
        <v>16606310</v>
      </c>
      <c r="I272" s="52">
        <v>150966.45454545456</v>
      </c>
      <c r="J272" s="53">
        <v>139900</v>
      </c>
      <c r="K272" s="54">
        <v>36.745452880859375</v>
      </c>
      <c r="L272" s="54">
        <v>19.5</v>
      </c>
      <c r="M272" s="55">
        <v>0.98877960443496704</v>
      </c>
      <c r="N272" s="55">
        <v>1</v>
      </c>
      <c r="O272" s="55">
        <v>0.98548084497451782</v>
      </c>
      <c r="P272" s="56">
        <v>0.99499887228012085</v>
      </c>
      <c r="W272" s="53">
        <v>163773</v>
      </c>
      <c r="X272" s="53">
        <v>143950</v>
      </c>
      <c r="Y272" s="52">
        <v>164366.03260869565</v>
      </c>
      <c r="Z272" s="53">
        <v>145450</v>
      </c>
      <c r="AA272" s="54">
        <v>35.233695983886719</v>
      </c>
      <c r="AB272" s="54">
        <v>16</v>
      </c>
      <c r="AC272" s="55">
        <v>0.98885631561279297</v>
      </c>
      <c r="AD272" s="56">
        <v>1</v>
      </c>
      <c r="AK272" s="57">
        <v>291</v>
      </c>
      <c r="AL272" s="58">
        <v>44438623</v>
      </c>
      <c r="AM272" s="59">
        <v>588</v>
      </c>
      <c r="AN272" s="60">
        <v>520</v>
      </c>
      <c r="AO272" s="61">
        <v>152710.04467353952</v>
      </c>
      <c r="AP272" s="58">
        <v>139000</v>
      </c>
      <c r="AQ272" s="59">
        <v>55.041236877441406</v>
      </c>
      <c r="AR272" s="59">
        <v>32</v>
      </c>
      <c r="AS272" s="62">
        <v>0.98333930969238281</v>
      </c>
      <c r="AT272" s="62">
        <v>0.99391478300094604</v>
      </c>
      <c r="AU272" s="62">
        <v>0.97504937648773193</v>
      </c>
      <c r="AV272" s="63">
        <v>0.98875534534454346</v>
      </c>
      <c r="AW272" s="58">
        <v>171257.39795918367</v>
      </c>
      <c r="AX272" s="58">
        <v>149600</v>
      </c>
      <c r="AY272" s="61">
        <v>164498.04038461539</v>
      </c>
      <c r="AZ272" s="58">
        <v>144900</v>
      </c>
      <c r="BA272" s="59">
        <v>43.326923370361328</v>
      </c>
      <c r="BB272" s="59">
        <v>18</v>
      </c>
      <c r="BC272" s="62">
        <v>0.98294311761856079</v>
      </c>
      <c r="BD272" s="63">
        <v>0.99586713314056396</v>
      </c>
    </row>
    <row r="273" spans="1:56" x14ac:dyDescent="0.25">
      <c r="A273" s="47">
        <v>38047</v>
      </c>
      <c r="B273" s="48">
        <v>81</v>
      </c>
      <c r="E273" s="49">
        <v>192</v>
      </c>
      <c r="F273" s="49">
        <v>158</v>
      </c>
      <c r="H273" s="51">
        <v>12370650</v>
      </c>
      <c r="I273" s="52">
        <v>152724.07407407407</v>
      </c>
      <c r="J273" s="53">
        <v>139900</v>
      </c>
      <c r="K273" s="54">
        <v>52.259258270263672</v>
      </c>
      <c r="L273" s="54">
        <v>40</v>
      </c>
      <c r="M273" s="55">
        <v>0.97955715656280518</v>
      </c>
      <c r="N273" s="55">
        <v>0.9929078221321106</v>
      </c>
      <c r="O273" s="55">
        <v>0.96862185001373291</v>
      </c>
      <c r="P273" s="56">
        <v>0.98709678649902344</v>
      </c>
      <c r="W273" s="53">
        <v>185258.59375</v>
      </c>
      <c r="X273" s="53">
        <v>159900</v>
      </c>
      <c r="Y273" s="52">
        <v>174583.54430379748</v>
      </c>
      <c r="Z273" s="53">
        <v>154400</v>
      </c>
      <c r="AA273" s="54">
        <v>40.993671417236328</v>
      </c>
      <c r="AB273" s="54">
        <v>14</v>
      </c>
      <c r="AC273" s="55">
        <v>0.98144716024398804</v>
      </c>
      <c r="AD273" s="56">
        <v>1</v>
      </c>
      <c r="AK273" s="57">
        <v>181</v>
      </c>
      <c r="AL273" s="58">
        <v>27832313</v>
      </c>
      <c r="AM273" s="59">
        <v>388</v>
      </c>
      <c r="AN273" s="60">
        <v>336</v>
      </c>
      <c r="AO273" s="61">
        <v>153769.68508287292</v>
      </c>
      <c r="AP273" s="58">
        <v>135700</v>
      </c>
      <c r="AQ273" s="59">
        <v>66.16021728515625</v>
      </c>
      <c r="AR273" s="59">
        <v>47</v>
      </c>
      <c r="AS273" s="62">
        <v>0.98003309965133667</v>
      </c>
      <c r="AT273" s="62">
        <v>0.98999583721160889</v>
      </c>
      <c r="AU273" s="62">
        <v>0.96870982646942139</v>
      </c>
      <c r="AV273" s="63">
        <v>0.98360657691955566</v>
      </c>
      <c r="AW273" s="58">
        <v>175115.3350515464</v>
      </c>
      <c r="AX273" s="58">
        <v>154900</v>
      </c>
      <c r="AY273" s="61">
        <v>164570.33035714287</v>
      </c>
      <c r="AZ273" s="58">
        <v>143850</v>
      </c>
      <c r="BA273" s="59">
        <v>47.758930206298828</v>
      </c>
      <c r="BB273" s="59">
        <v>21</v>
      </c>
      <c r="BC273" s="62">
        <v>0.97970491647720337</v>
      </c>
      <c r="BD273" s="63">
        <v>0.99357622861862183</v>
      </c>
    </row>
    <row r="274" spans="1:56" x14ac:dyDescent="0.25">
      <c r="A274" s="47">
        <v>38018</v>
      </c>
      <c r="B274" s="48">
        <v>49</v>
      </c>
      <c r="E274" s="49">
        <v>103</v>
      </c>
      <c r="F274" s="49">
        <v>98</v>
      </c>
      <c r="H274" s="51">
        <v>7919050</v>
      </c>
      <c r="I274" s="52">
        <v>161613.26530612246</v>
      </c>
      <c r="J274" s="53">
        <v>141000</v>
      </c>
      <c r="K274" s="54">
        <v>84.020408630371094</v>
      </c>
      <c r="L274" s="54">
        <v>68</v>
      </c>
      <c r="M274" s="55">
        <v>0.97673684358596802</v>
      </c>
      <c r="N274" s="55">
        <v>0.98544573783874512</v>
      </c>
      <c r="O274" s="55">
        <v>0.96738380193710327</v>
      </c>
      <c r="P274" s="56">
        <v>0.97731822729110718</v>
      </c>
      <c r="W274" s="53">
        <v>165908.73786407767</v>
      </c>
      <c r="X274" s="53">
        <v>142900</v>
      </c>
      <c r="Y274" s="52">
        <v>152867.1530612245</v>
      </c>
      <c r="Z274" s="53">
        <v>139400</v>
      </c>
      <c r="AA274" s="54">
        <v>42.224491119384766</v>
      </c>
      <c r="AB274" s="54">
        <v>20</v>
      </c>
      <c r="AC274" s="55">
        <v>0.97574406862258911</v>
      </c>
      <c r="AD274" s="56">
        <v>0.98894596099853516</v>
      </c>
      <c r="AK274" s="57">
        <v>100</v>
      </c>
      <c r="AL274" s="58">
        <v>15461663</v>
      </c>
      <c r="AM274" s="59">
        <v>196</v>
      </c>
      <c r="AN274" s="60">
        <v>178</v>
      </c>
      <c r="AO274" s="61">
        <v>154616.63</v>
      </c>
      <c r="AP274" s="58">
        <v>131000</v>
      </c>
      <c r="AQ274" s="59">
        <v>77.419998168945313</v>
      </c>
      <c r="AR274" s="59">
        <v>62</v>
      </c>
      <c r="AS274" s="62">
        <v>0.9804186224937439</v>
      </c>
      <c r="AT274" s="62">
        <v>0.98716545104980469</v>
      </c>
      <c r="AU274" s="62">
        <v>0.96878105401992798</v>
      </c>
      <c r="AV274" s="63">
        <v>0.98207604885101318</v>
      </c>
      <c r="AW274" s="58">
        <v>165179.08163265305</v>
      </c>
      <c r="AX274" s="58">
        <v>143300</v>
      </c>
      <c r="AY274" s="61">
        <v>155682.19662921349</v>
      </c>
      <c r="AZ274" s="58">
        <v>136500</v>
      </c>
      <c r="BA274" s="59">
        <v>53.764045715332031</v>
      </c>
      <c r="BB274" s="59">
        <v>33</v>
      </c>
      <c r="BC274" s="62">
        <v>0.97815847396850586</v>
      </c>
      <c r="BD274" s="63">
        <v>0.9885098934173584</v>
      </c>
    </row>
    <row r="275" spans="1:56" x14ac:dyDescent="0.25">
      <c r="A275" s="47">
        <v>37987</v>
      </c>
      <c r="B275" s="48">
        <v>51</v>
      </c>
      <c r="E275" s="49">
        <v>93</v>
      </c>
      <c r="F275" s="49">
        <v>80</v>
      </c>
      <c r="H275" s="51">
        <v>7542613</v>
      </c>
      <c r="I275" s="52">
        <v>147894.37254901961</v>
      </c>
      <c r="J275" s="53">
        <v>123000</v>
      </c>
      <c r="K275" s="54">
        <v>71.07843017578125</v>
      </c>
      <c r="L275" s="54">
        <v>51</v>
      </c>
      <c r="M275" s="55">
        <v>0.98395591974258423</v>
      </c>
      <c r="N275" s="55">
        <v>0.99653714895248413</v>
      </c>
      <c r="O275" s="55">
        <v>0.97012346982955933</v>
      </c>
      <c r="P275" s="56">
        <v>0.98226463794708252</v>
      </c>
      <c r="W275" s="53">
        <v>164370.96774193548</v>
      </c>
      <c r="X275" s="53">
        <v>143700</v>
      </c>
      <c r="Y275" s="52">
        <v>159130.625</v>
      </c>
      <c r="Z275" s="53">
        <v>133700</v>
      </c>
      <c r="AA275" s="54">
        <v>67.900001525878906</v>
      </c>
      <c r="AB275" s="54">
        <v>65.5</v>
      </c>
      <c r="AC275" s="55">
        <v>0.98111611604690552</v>
      </c>
      <c r="AD275" s="56">
        <v>0.98782658576965332</v>
      </c>
      <c r="AK275" s="57">
        <v>51</v>
      </c>
      <c r="AL275" s="58">
        <v>7542613</v>
      </c>
      <c r="AM275" s="59">
        <v>93</v>
      </c>
      <c r="AN275" s="60">
        <v>80</v>
      </c>
      <c r="AO275" s="61">
        <v>147894.37254901961</v>
      </c>
      <c r="AP275" s="58">
        <v>123000</v>
      </c>
      <c r="AQ275" s="59">
        <v>71.07843017578125</v>
      </c>
      <c r="AR275" s="59">
        <v>51</v>
      </c>
      <c r="AS275" s="62">
        <v>0.98395591974258423</v>
      </c>
      <c r="AT275" s="62">
        <v>0.99653714895248413</v>
      </c>
      <c r="AU275" s="62">
        <v>0.97012346982955933</v>
      </c>
      <c r="AV275" s="63">
        <v>0.98226463794708252</v>
      </c>
      <c r="AW275" s="58">
        <v>164370.96774193548</v>
      </c>
      <c r="AX275" s="58">
        <v>143700</v>
      </c>
      <c r="AY275" s="61">
        <v>159130.625</v>
      </c>
      <c r="AZ275" s="58">
        <v>133700</v>
      </c>
      <c r="BA275" s="59">
        <v>67.900001525878906</v>
      </c>
      <c r="BB275" s="59">
        <v>65.5</v>
      </c>
      <c r="BC275" s="62">
        <v>0.98111611604690552</v>
      </c>
      <c r="BD275" s="63">
        <v>0.98782658576965332</v>
      </c>
    </row>
    <row r="276" spans="1:56" x14ac:dyDescent="0.25">
      <c r="A276" s="47">
        <v>37956</v>
      </c>
      <c r="B276" s="48">
        <v>84</v>
      </c>
      <c r="E276" s="49">
        <v>48</v>
      </c>
      <c r="F276" s="49">
        <v>45</v>
      </c>
      <c r="H276" s="51">
        <v>15634950</v>
      </c>
      <c r="I276" s="52">
        <v>186130.35714285713</v>
      </c>
      <c r="J276" s="53">
        <v>153250</v>
      </c>
      <c r="K276" s="54">
        <v>54.75</v>
      </c>
      <c r="L276" s="54">
        <v>36.5</v>
      </c>
      <c r="M276" s="55">
        <v>0.97468578815460205</v>
      </c>
      <c r="N276" s="55">
        <v>0.98532682657241821</v>
      </c>
      <c r="O276" s="55">
        <v>0.96372503042221069</v>
      </c>
      <c r="P276" s="56">
        <v>0.9755256175994873</v>
      </c>
      <c r="W276" s="53">
        <v>174515.22916666666</v>
      </c>
      <c r="X276" s="53">
        <v>147400</v>
      </c>
      <c r="Y276" s="52">
        <v>159798.88888888888</v>
      </c>
      <c r="Z276" s="53">
        <v>147000</v>
      </c>
      <c r="AA276" s="54">
        <v>63.533332824707031</v>
      </c>
      <c r="AB276" s="54">
        <v>36</v>
      </c>
      <c r="AC276" s="55">
        <v>0.97125476598739624</v>
      </c>
      <c r="AD276" s="56">
        <v>0.98226463794708252</v>
      </c>
      <c r="AK276" s="57">
        <v>1244</v>
      </c>
      <c r="AL276" s="58">
        <v>207822351</v>
      </c>
      <c r="AM276" s="59">
        <v>1200</v>
      </c>
      <c r="AN276" s="60">
        <v>1225</v>
      </c>
      <c r="AO276" s="61">
        <v>167059.76768488745</v>
      </c>
      <c r="AP276" s="58">
        <v>145000</v>
      </c>
      <c r="AQ276" s="59">
        <v>46.369773864746094</v>
      </c>
      <c r="AR276" s="59">
        <v>22</v>
      </c>
      <c r="AS276" s="62">
        <v>0.98915398120880127</v>
      </c>
      <c r="AT276" s="62">
        <v>0.99499720335006714</v>
      </c>
      <c r="AU276" s="62">
        <v>0.97932100296020508</v>
      </c>
      <c r="AV276" s="63">
        <v>0.9891132116317749</v>
      </c>
      <c r="AW276" s="58">
        <v>170867.18</v>
      </c>
      <c r="AX276" s="58">
        <v>147875</v>
      </c>
      <c r="AY276" s="61">
        <v>170071.21224489796</v>
      </c>
      <c r="AZ276" s="58">
        <v>148500</v>
      </c>
      <c r="BA276" s="59">
        <v>46.485713958740234</v>
      </c>
      <c r="BB276" s="59">
        <v>21</v>
      </c>
      <c r="BC276" s="62">
        <v>0.97973906993865967</v>
      </c>
      <c r="BD276" s="63">
        <v>0.98977357149124146</v>
      </c>
    </row>
    <row r="277" spans="1:56" x14ac:dyDescent="0.25">
      <c r="A277" s="47">
        <v>37926</v>
      </c>
      <c r="B277" s="48">
        <v>78</v>
      </c>
      <c r="E277" s="49">
        <v>48</v>
      </c>
      <c r="F277" s="49">
        <v>67</v>
      </c>
      <c r="H277" s="51">
        <v>13959007</v>
      </c>
      <c r="I277" s="52">
        <v>178961.62820512822</v>
      </c>
      <c r="J277" s="53">
        <v>157200</v>
      </c>
      <c r="K277" s="54">
        <v>45.884616851806641</v>
      </c>
      <c r="L277" s="54">
        <v>29</v>
      </c>
      <c r="M277" s="55">
        <v>0.97916930913925171</v>
      </c>
      <c r="N277" s="55">
        <v>0.98772120475769043</v>
      </c>
      <c r="O277" s="55">
        <v>0.9699130654335022</v>
      </c>
      <c r="P277" s="56">
        <v>0.9775543212890625</v>
      </c>
      <c r="W277" s="53">
        <v>163369.79166666666</v>
      </c>
      <c r="X277" s="53">
        <v>144900</v>
      </c>
      <c r="Y277" s="52">
        <v>160515.14925373133</v>
      </c>
      <c r="Z277" s="53">
        <v>145000</v>
      </c>
      <c r="AA277" s="54">
        <v>58.626865386962891</v>
      </c>
      <c r="AB277" s="54">
        <v>41</v>
      </c>
      <c r="AC277" s="55">
        <v>0.96372681856155396</v>
      </c>
      <c r="AD277" s="56">
        <v>0.97145718336105347</v>
      </c>
      <c r="AK277" s="57">
        <v>1160</v>
      </c>
      <c r="AL277" s="58">
        <v>192187401</v>
      </c>
      <c r="AM277" s="59">
        <v>1152</v>
      </c>
      <c r="AN277" s="60">
        <v>1180</v>
      </c>
      <c r="AO277" s="61">
        <v>165678.79396551725</v>
      </c>
      <c r="AP277" s="58">
        <v>145000</v>
      </c>
      <c r="AQ277" s="59">
        <v>45.762931823730469</v>
      </c>
      <c r="AR277" s="59">
        <v>21</v>
      </c>
      <c r="AS277" s="62">
        <v>0.99020171165466309</v>
      </c>
      <c r="AT277" s="62">
        <v>0.99632430076599121</v>
      </c>
      <c r="AU277" s="62">
        <v>0.98045039176940918</v>
      </c>
      <c r="AV277" s="63">
        <v>0.98999619483947754</v>
      </c>
      <c r="AW277" s="58">
        <v>170715.17795138888</v>
      </c>
      <c r="AX277" s="58">
        <v>147875</v>
      </c>
      <c r="AY277" s="61">
        <v>170462.95338983051</v>
      </c>
      <c r="AZ277" s="58">
        <v>148500</v>
      </c>
      <c r="BA277" s="59">
        <v>45.835594177246094</v>
      </c>
      <c r="BB277" s="59">
        <v>21</v>
      </c>
      <c r="BC277" s="62">
        <v>0.98006266355514526</v>
      </c>
      <c r="BD277" s="63">
        <v>0.98989236354827881</v>
      </c>
    </row>
    <row r="278" spans="1:56" x14ac:dyDescent="0.25">
      <c r="A278" s="47">
        <v>37895</v>
      </c>
      <c r="B278" s="48">
        <v>88</v>
      </c>
      <c r="E278" s="49">
        <v>89</v>
      </c>
      <c r="F278" s="49">
        <v>89</v>
      </c>
      <c r="H278" s="51">
        <v>15479478</v>
      </c>
      <c r="I278" s="52">
        <v>175903.15909090909</v>
      </c>
      <c r="J278" s="53">
        <v>155450</v>
      </c>
      <c r="K278" s="54">
        <v>44.102272033691406</v>
      </c>
      <c r="L278" s="54">
        <v>22</v>
      </c>
      <c r="M278" s="55">
        <v>0.98339909315109253</v>
      </c>
      <c r="N278" s="55">
        <v>0.98788595199584961</v>
      </c>
      <c r="O278" s="55">
        <v>0.96815276145935059</v>
      </c>
      <c r="P278" s="56">
        <v>0.9833221435546875</v>
      </c>
      <c r="W278" s="53">
        <v>157651.1235955056</v>
      </c>
      <c r="X278" s="53">
        <v>145200</v>
      </c>
      <c r="Y278" s="52">
        <v>192569.10112359549</v>
      </c>
      <c r="Z278" s="53">
        <v>159900</v>
      </c>
      <c r="AA278" s="54">
        <v>48.764045715332031</v>
      </c>
      <c r="AB278" s="54">
        <v>29</v>
      </c>
      <c r="AC278" s="55">
        <v>0.96731436252593994</v>
      </c>
      <c r="AD278" s="56">
        <v>0.98264420032501221</v>
      </c>
      <c r="AK278" s="57">
        <v>1082</v>
      </c>
      <c r="AL278" s="58">
        <v>178228394</v>
      </c>
      <c r="AM278" s="59">
        <v>1104</v>
      </c>
      <c r="AN278" s="60">
        <v>1113</v>
      </c>
      <c r="AO278" s="61">
        <v>164721.25138632162</v>
      </c>
      <c r="AP278" s="58">
        <v>144900</v>
      </c>
      <c r="AQ278" s="59">
        <v>45.754158020019531</v>
      </c>
      <c r="AR278" s="59">
        <v>20</v>
      </c>
      <c r="AS278" s="62">
        <v>0.99099701642990112</v>
      </c>
      <c r="AT278" s="62">
        <v>0.99781394004821777</v>
      </c>
      <c r="AU278" s="62">
        <v>0.98120999336242676</v>
      </c>
      <c r="AV278" s="63">
        <v>0.99063313007354736</v>
      </c>
      <c r="AW278" s="58">
        <v>171034.54257246378</v>
      </c>
      <c r="AX278" s="58">
        <v>147900</v>
      </c>
      <c r="AY278" s="61">
        <v>171061.78796046722</v>
      </c>
      <c r="AZ278" s="58">
        <v>148900</v>
      </c>
      <c r="BA278" s="59">
        <v>45.065589904785156</v>
      </c>
      <c r="BB278" s="59">
        <v>20</v>
      </c>
      <c r="BC278" s="62">
        <v>0.98104602098464966</v>
      </c>
      <c r="BD278" s="63">
        <v>0.99025142192840576</v>
      </c>
    </row>
    <row r="279" spans="1:56" x14ac:dyDescent="0.25">
      <c r="A279" s="47">
        <v>37865</v>
      </c>
      <c r="B279" s="48">
        <v>70</v>
      </c>
      <c r="E279" s="49">
        <v>84</v>
      </c>
      <c r="F279" s="49">
        <v>69</v>
      </c>
      <c r="H279" s="51">
        <v>12697160</v>
      </c>
      <c r="I279" s="52">
        <v>181388</v>
      </c>
      <c r="J279" s="53">
        <v>158700</v>
      </c>
      <c r="K279" s="54">
        <v>34.928569793701172</v>
      </c>
      <c r="L279" s="54">
        <v>20</v>
      </c>
      <c r="M279" s="55">
        <v>0.98432958126068115</v>
      </c>
      <c r="N279" s="55">
        <v>0.99054217338562012</v>
      </c>
      <c r="O279" s="55">
        <v>0.97500205039978027</v>
      </c>
      <c r="P279" s="56">
        <v>0.98634934425354004</v>
      </c>
      <c r="W279" s="53">
        <v>164050.77380952382</v>
      </c>
      <c r="X279" s="53">
        <v>146000</v>
      </c>
      <c r="Y279" s="52">
        <v>179888.40579710144</v>
      </c>
      <c r="Z279" s="53">
        <v>151900</v>
      </c>
      <c r="AA279" s="54">
        <v>48.565216064453125</v>
      </c>
      <c r="AB279" s="54">
        <v>27</v>
      </c>
      <c r="AC279" s="55">
        <v>0.96442753076553345</v>
      </c>
      <c r="AD279" s="56">
        <v>0.97855228185653687</v>
      </c>
      <c r="AK279" s="57">
        <v>994</v>
      </c>
      <c r="AL279" s="58">
        <v>162748916</v>
      </c>
      <c r="AM279" s="59">
        <v>1015</v>
      </c>
      <c r="AN279" s="60">
        <v>1024</v>
      </c>
      <c r="AO279" s="61">
        <v>163731.30382293763</v>
      </c>
      <c r="AP279" s="58">
        <v>142975</v>
      </c>
      <c r="AQ279" s="59">
        <v>45.900402069091797</v>
      </c>
      <c r="AR279" s="59">
        <v>20</v>
      </c>
      <c r="AS279" s="62">
        <v>0.99166965484619141</v>
      </c>
      <c r="AT279" s="62">
        <v>1</v>
      </c>
      <c r="AU279" s="62">
        <v>0.98236596584320068</v>
      </c>
      <c r="AV279" s="63">
        <v>0.991188645362854</v>
      </c>
      <c r="AW279" s="58">
        <v>172208.06403940887</v>
      </c>
      <c r="AX279" s="58">
        <v>147900</v>
      </c>
      <c r="AY279" s="61">
        <v>169192.5</v>
      </c>
      <c r="AZ279" s="58">
        <v>147450</v>
      </c>
      <c r="BA279" s="59">
        <v>44.744140625</v>
      </c>
      <c r="BB279" s="59">
        <v>19</v>
      </c>
      <c r="BC279" s="62">
        <v>0.9822394847869873</v>
      </c>
      <c r="BD279" s="63">
        <v>0.991188645362854</v>
      </c>
    </row>
    <row r="280" spans="1:56" x14ac:dyDescent="0.25">
      <c r="A280" s="47">
        <v>37834</v>
      </c>
      <c r="B280" s="48">
        <v>137</v>
      </c>
      <c r="E280" s="49">
        <v>97</v>
      </c>
      <c r="F280" s="49">
        <v>98</v>
      </c>
      <c r="H280" s="51">
        <v>23953430</v>
      </c>
      <c r="I280" s="52">
        <v>174842.55474452555</v>
      </c>
      <c r="J280" s="53">
        <v>148500</v>
      </c>
      <c r="K280" s="54">
        <v>44.036495208740234</v>
      </c>
      <c r="L280" s="54">
        <v>18</v>
      </c>
      <c r="M280" s="55">
        <v>0.99041992425918579</v>
      </c>
      <c r="N280" s="55">
        <v>1</v>
      </c>
      <c r="O280" s="55">
        <v>0.97998327016830444</v>
      </c>
      <c r="P280" s="56">
        <v>0.99641579389572144</v>
      </c>
      <c r="W280" s="53">
        <v>175667.01030927835</v>
      </c>
      <c r="X280" s="53">
        <v>145000</v>
      </c>
      <c r="Y280" s="52">
        <v>197560.71428571429</v>
      </c>
      <c r="Z280" s="53">
        <v>161250</v>
      </c>
      <c r="AA280" s="54">
        <v>42.071430206298828</v>
      </c>
      <c r="AB280" s="54">
        <v>21</v>
      </c>
      <c r="AC280" s="55">
        <v>0.97120261192321777</v>
      </c>
      <c r="AD280" s="56">
        <v>0.98495471477508545</v>
      </c>
      <c r="AK280" s="57">
        <v>924</v>
      </c>
      <c r="AL280" s="58">
        <v>150051756</v>
      </c>
      <c r="AM280" s="59">
        <v>931</v>
      </c>
      <c r="AN280" s="60">
        <v>955</v>
      </c>
      <c r="AO280" s="61">
        <v>162393.67532467534</v>
      </c>
      <c r="AP280" s="58">
        <v>142000</v>
      </c>
      <c r="AQ280" s="59">
        <v>46.731601715087891</v>
      </c>
      <c r="AR280" s="59">
        <v>20</v>
      </c>
      <c r="AS280" s="62">
        <v>0.99222570657730103</v>
      </c>
      <c r="AT280" s="62">
        <v>1</v>
      </c>
      <c r="AU280" s="62">
        <v>0.98292386531829834</v>
      </c>
      <c r="AV280" s="63">
        <v>0.99158209562301636</v>
      </c>
      <c r="AW280" s="58">
        <v>172944.06015037594</v>
      </c>
      <c r="AX280" s="58">
        <v>147900</v>
      </c>
      <c r="AY280" s="61">
        <v>168419.70680628272</v>
      </c>
      <c r="AZ280" s="58">
        <v>146000</v>
      </c>
      <c r="BA280" s="59">
        <v>44.468063354492188</v>
      </c>
      <c r="BB280" s="59">
        <v>18</v>
      </c>
      <c r="BC280" s="62">
        <v>0.98352640867233276</v>
      </c>
      <c r="BD280" s="63">
        <v>0.99220573902130127</v>
      </c>
    </row>
    <row r="281" spans="1:56" x14ac:dyDescent="0.25">
      <c r="A281" s="47">
        <v>37803</v>
      </c>
      <c r="B281" s="48">
        <v>181</v>
      </c>
      <c r="E281" s="49">
        <v>105</v>
      </c>
      <c r="F281" s="49">
        <v>110</v>
      </c>
      <c r="H281" s="51">
        <v>29416426</v>
      </c>
      <c r="I281" s="52">
        <v>162521.69060773481</v>
      </c>
      <c r="J281" s="53">
        <v>143000</v>
      </c>
      <c r="K281" s="54">
        <v>38.729282379150391</v>
      </c>
      <c r="L281" s="54">
        <v>13</v>
      </c>
      <c r="M281" s="55">
        <v>0.9898148775100708</v>
      </c>
      <c r="N281" s="55">
        <v>1</v>
      </c>
      <c r="O281" s="55">
        <v>0.98188132047653198</v>
      </c>
      <c r="P281" s="56">
        <v>0.99193549156188965</v>
      </c>
      <c r="W281" s="53">
        <v>175872.38095238095</v>
      </c>
      <c r="X281" s="53">
        <v>149900</v>
      </c>
      <c r="Y281" s="52">
        <v>166273.63636363635</v>
      </c>
      <c r="Z281" s="53">
        <v>142400</v>
      </c>
      <c r="AA281" s="54">
        <v>39.490909576416016</v>
      </c>
      <c r="AB281" s="54">
        <v>20.5</v>
      </c>
      <c r="AC281" s="55">
        <v>0.97957128286361694</v>
      </c>
      <c r="AD281" s="56">
        <v>0.99424886703491211</v>
      </c>
      <c r="AK281" s="57">
        <v>787</v>
      </c>
      <c r="AL281" s="58">
        <v>126098326</v>
      </c>
      <c r="AM281" s="59">
        <v>834</v>
      </c>
      <c r="AN281" s="60">
        <v>857</v>
      </c>
      <c r="AO281" s="61">
        <v>160226.58958068615</v>
      </c>
      <c r="AP281" s="58">
        <v>141000</v>
      </c>
      <c r="AQ281" s="59">
        <v>47.200763702392578</v>
      </c>
      <c r="AR281" s="59">
        <v>20</v>
      </c>
      <c r="AS281" s="62">
        <v>0.99254006147384644</v>
      </c>
      <c r="AT281" s="62">
        <v>1</v>
      </c>
      <c r="AU281" s="62">
        <v>0.98343575000762939</v>
      </c>
      <c r="AV281" s="63">
        <v>0.99090081453323364</v>
      </c>
      <c r="AW281" s="58">
        <v>172627.36211031175</v>
      </c>
      <c r="AX281" s="58">
        <v>147900</v>
      </c>
      <c r="AY281" s="61">
        <v>165087.36289381565</v>
      </c>
      <c r="AZ281" s="58">
        <v>144900</v>
      </c>
      <c r="BA281" s="59">
        <v>44.742122650146484</v>
      </c>
      <c r="BB281" s="59">
        <v>18</v>
      </c>
      <c r="BC281" s="62">
        <v>0.9849357008934021</v>
      </c>
      <c r="BD281" s="63">
        <v>0.99323868751525879</v>
      </c>
    </row>
    <row r="282" spans="1:56" x14ac:dyDescent="0.25">
      <c r="A282" s="47">
        <v>37773</v>
      </c>
      <c r="B282" s="48">
        <v>151</v>
      </c>
      <c r="E282" s="49">
        <v>119</v>
      </c>
      <c r="F282" s="49">
        <v>142</v>
      </c>
      <c r="H282" s="51">
        <v>28350671</v>
      </c>
      <c r="I282" s="52">
        <v>187752.78807947019</v>
      </c>
      <c r="J282" s="53">
        <v>154900</v>
      </c>
      <c r="K282" s="54">
        <v>34.112583160400391</v>
      </c>
      <c r="L282" s="54">
        <v>15</v>
      </c>
      <c r="M282" s="55">
        <v>1.0137385129928589</v>
      </c>
      <c r="N282" s="55">
        <v>1</v>
      </c>
      <c r="O282" s="55">
        <v>1.0082371234893799</v>
      </c>
      <c r="P282" s="56">
        <v>0.99874764680862427</v>
      </c>
      <c r="W282" s="53">
        <v>169317.43697478992</v>
      </c>
      <c r="X282" s="53">
        <v>144900</v>
      </c>
      <c r="Y282" s="52">
        <v>178695.24647887325</v>
      </c>
      <c r="Z282" s="53">
        <v>147700</v>
      </c>
      <c r="AA282" s="54">
        <v>39.676055908203125</v>
      </c>
      <c r="AB282" s="54">
        <v>15</v>
      </c>
      <c r="AC282" s="55">
        <v>0.97883659601211548</v>
      </c>
      <c r="AD282" s="56">
        <v>0.99179863929748535</v>
      </c>
      <c r="AK282" s="57">
        <v>606</v>
      </c>
      <c r="AL282" s="58">
        <v>96681900</v>
      </c>
      <c r="AM282" s="59">
        <v>729</v>
      </c>
      <c r="AN282" s="60">
        <v>747</v>
      </c>
      <c r="AO282" s="61">
        <v>159541.08910891088</v>
      </c>
      <c r="AP282" s="58">
        <v>140425</v>
      </c>
      <c r="AQ282" s="59">
        <v>49.731021881103516</v>
      </c>
      <c r="AR282" s="59">
        <v>22</v>
      </c>
      <c r="AS282" s="62">
        <v>0.99335402250289917</v>
      </c>
      <c r="AT282" s="62">
        <v>0.99819886684417725</v>
      </c>
      <c r="AU282" s="62">
        <v>0.98390001058578491</v>
      </c>
      <c r="AV282" s="63">
        <v>0.99081110954284668</v>
      </c>
      <c r="AW282" s="58">
        <v>172159.97256515775</v>
      </c>
      <c r="AX282" s="58">
        <v>147900</v>
      </c>
      <c r="AY282" s="61">
        <v>164912.67737617134</v>
      </c>
      <c r="AZ282" s="58">
        <v>144900</v>
      </c>
      <c r="BA282" s="59">
        <v>45.515396118164063</v>
      </c>
      <c r="BB282" s="59">
        <v>18</v>
      </c>
      <c r="BC282" s="62">
        <v>0.98572564125061035</v>
      </c>
      <c r="BD282" s="63">
        <v>0.99323868751525879</v>
      </c>
    </row>
    <row r="283" spans="1:56" x14ac:dyDescent="0.25">
      <c r="A283" s="47">
        <v>37742</v>
      </c>
      <c r="B283" s="48">
        <v>157</v>
      </c>
      <c r="E283" s="49">
        <v>157</v>
      </c>
      <c r="F283" s="49">
        <v>144</v>
      </c>
      <c r="H283" s="51">
        <v>25117725</v>
      </c>
      <c r="I283" s="52">
        <v>159985.50955414012</v>
      </c>
      <c r="J283" s="53">
        <v>139900</v>
      </c>
      <c r="K283" s="54">
        <v>42.624202728271484</v>
      </c>
      <c r="L283" s="54">
        <v>17</v>
      </c>
      <c r="M283" s="55">
        <v>0.98896545171737671</v>
      </c>
      <c r="N283" s="55">
        <v>1</v>
      </c>
      <c r="O283" s="55">
        <v>0.98179018497467041</v>
      </c>
      <c r="P283" s="56">
        <v>0.99382269382476807</v>
      </c>
      <c r="W283" s="53">
        <v>171255.73248407643</v>
      </c>
      <c r="X283" s="53">
        <v>149500</v>
      </c>
      <c r="Y283" s="52">
        <v>162002.43055555556</v>
      </c>
      <c r="Z283" s="53">
        <v>149500</v>
      </c>
      <c r="AA283" s="54">
        <v>38.548610687255859</v>
      </c>
      <c r="AB283" s="54">
        <v>12.5</v>
      </c>
      <c r="AC283" s="55">
        <v>0.98713546991348267</v>
      </c>
      <c r="AD283" s="56">
        <v>1</v>
      </c>
      <c r="AK283" s="57">
        <v>455</v>
      </c>
      <c r="AL283" s="58">
        <v>68331229</v>
      </c>
      <c r="AM283" s="59">
        <v>610</v>
      </c>
      <c r="AN283" s="60">
        <v>605</v>
      </c>
      <c r="AO283" s="61">
        <v>150178.52527472528</v>
      </c>
      <c r="AP283" s="58">
        <v>137300</v>
      </c>
      <c r="AQ283" s="59">
        <v>54.914287567138672</v>
      </c>
      <c r="AR283" s="59">
        <v>28</v>
      </c>
      <c r="AS283" s="62">
        <v>0.98658907413482666</v>
      </c>
      <c r="AT283" s="62">
        <v>0.99595141410827637</v>
      </c>
      <c r="AU283" s="62">
        <v>0.97582328319549561</v>
      </c>
      <c r="AV283" s="63">
        <v>0.98947370052337646</v>
      </c>
      <c r="AW283" s="58">
        <v>172714.5</v>
      </c>
      <c r="AX283" s="58">
        <v>147900</v>
      </c>
      <c r="AY283" s="61">
        <v>161677.76033057852</v>
      </c>
      <c r="AZ283" s="58">
        <v>144900</v>
      </c>
      <c r="BA283" s="59">
        <v>46.885951995849609</v>
      </c>
      <c r="BB283" s="59">
        <v>18</v>
      </c>
      <c r="BC283" s="62">
        <v>0.98734253644943237</v>
      </c>
      <c r="BD283" s="63">
        <v>0.99323868751525879</v>
      </c>
    </row>
    <row r="284" spans="1:56" x14ac:dyDescent="0.25">
      <c r="A284" s="47">
        <v>37712</v>
      </c>
      <c r="B284" s="48">
        <v>93</v>
      </c>
      <c r="E284" s="49">
        <v>144</v>
      </c>
      <c r="F284" s="49">
        <v>153</v>
      </c>
      <c r="H284" s="51">
        <v>13634688</v>
      </c>
      <c r="I284" s="52">
        <v>146609.54838709679</v>
      </c>
      <c r="J284" s="53">
        <v>136000</v>
      </c>
      <c r="K284" s="54">
        <v>57.763439178466797</v>
      </c>
      <c r="L284" s="54">
        <v>20</v>
      </c>
      <c r="M284" s="55">
        <v>0.98685860633850098</v>
      </c>
      <c r="N284" s="55">
        <v>1</v>
      </c>
      <c r="O284" s="55">
        <v>0.97520452737808228</v>
      </c>
      <c r="P284" s="56">
        <v>1</v>
      </c>
      <c r="W284" s="53">
        <v>166117.01388888888</v>
      </c>
      <c r="X284" s="53">
        <v>140500</v>
      </c>
      <c r="Y284" s="52">
        <v>170871.89542483661</v>
      </c>
      <c r="Z284" s="53">
        <v>142500</v>
      </c>
      <c r="AA284" s="54">
        <v>34</v>
      </c>
      <c r="AB284" s="54">
        <v>17</v>
      </c>
      <c r="AC284" s="55">
        <v>1.0068113803863525</v>
      </c>
      <c r="AD284" s="56">
        <v>0.99499720335006714</v>
      </c>
      <c r="AK284" s="57">
        <v>298</v>
      </c>
      <c r="AL284" s="58">
        <v>43213504</v>
      </c>
      <c r="AM284" s="59">
        <v>453</v>
      </c>
      <c r="AN284" s="60">
        <v>461</v>
      </c>
      <c r="AO284" s="61">
        <v>145011.75838926175</v>
      </c>
      <c r="AP284" s="58">
        <v>135500</v>
      </c>
      <c r="AQ284" s="59">
        <v>61.389263153076172</v>
      </c>
      <c r="AR284" s="59">
        <v>36</v>
      </c>
      <c r="AS284" s="62">
        <v>0.98533707857131958</v>
      </c>
      <c r="AT284" s="62">
        <v>0.99316871166229248</v>
      </c>
      <c r="AU284" s="62">
        <v>0.97267961502075195</v>
      </c>
      <c r="AV284" s="63">
        <v>0.98702704906463623</v>
      </c>
      <c r="AW284" s="58">
        <v>173220.07726269314</v>
      </c>
      <c r="AX284" s="58">
        <v>146000</v>
      </c>
      <c r="AY284" s="61">
        <v>161576.3449023861</v>
      </c>
      <c r="AZ284" s="58">
        <v>141500</v>
      </c>
      <c r="BA284" s="59">
        <v>49.490238189697266</v>
      </c>
      <c r="BB284" s="59">
        <v>20</v>
      </c>
      <c r="BC284" s="62">
        <v>0.98740726709365845</v>
      </c>
      <c r="BD284" s="63">
        <v>0.99152541160583496</v>
      </c>
    </row>
    <row r="285" spans="1:56" x14ac:dyDescent="0.25">
      <c r="A285" s="47">
        <v>37681</v>
      </c>
      <c r="B285" s="48">
        <v>81</v>
      </c>
      <c r="E285" s="49">
        <v>135</v>
      </c>
      <c r="F285" s="49">
        <v>127</v>
      </c>
      <c r="H285" s="51">
        <v>12492711</v>
      </c>
      <c r="I285" s="52">
        <v>154231</v>
      </c>
      <c r="J285" s="53">
        <v>144900</v>
      </c>
      <c r="K285" s="54">
        <v>61.345680236816406</v>
      </c>
      <c r="L285" s="54">
        <v>39</v>
      </c>
      <c r="M285" s="55">
        <v>0.99478673934936523</v>
      </c>
      <c r="N285" s="55">
        <v>0.99615234136581421</v>
      </c>
      <c r="O285" s="55">
        <v>0.98366641998291016</v>
      </c>
      <c r="P285" s="56">
        <v>0.9883720874786377</v>
      </c>
      <c r="W285" s="53">
        <v>174342.1851851852</v>
      </c>
      <c r="X285" s="53">
        <v>144900</v>
      </c>
      <c r="Y285" s="52">
        <v>156059.40944881889</v>
      </c>
      <c r="Z285" s="53">
        <v>141500</v>
      </c>
      <c r="AA285" s="54">
        <v>47.748031616210938</v>
      </c>
      <c r="AB285" s="54">
        <v>17</v>
      </c>
      <c r="AC285" s="55">
        <v>0.97936320304870605</v>
      </c>
      <c r="AD285" s="56">
        <v>1</v>
      </c>
      <c r="AK285" s="57">
        <v>205</v>
      </c>
      <c r="AL285" s="58">
        <v>29578816</v>
      </c>
      <c r="AM285" s="59">
        <v>309</v>
      </c>
      <c r="AN285" s="60">
        <v>308</v>
      </c>
      <c r="AO285" s="61">
        <v>144286.90731707317</v>
      </c>
      <c r="AP285" s="58">
        <v>135500</v>
      </c>
      <c r="AQ285" s="59">
        <v>63.034145355224609</v>
      </c>
      <c r="AR285" s="59">
        <v>48</v>
      </c>
      <c r="AS285" s="62">
        <v>0.98464679718017578</v>
      </c>
      <c r="AT285" s="62">
        <v>0.98998886346817017</v>
      </c>
      <c r="AU285" s="62">
        <v>0.97153419256210327</v>
      </c>
      <c r="AV285" s="63">
        <v>0.98220902681350708</v>
      </c>
      <c r="AW285" s="58">
        <v>176530.24271844659</v>
      </c>
      <c r="AX285" s="58">
        <v>147900</v>
      </c>
      <c r="AY285" s="61">
        <v>156958.75</v>
      </c>
      <c r="AZ285" s="58">
        <v>141175</v>
      </c>
      <c r="BA285" s="59">
        <v>57.185066223144531</v>
      </c>
      <c r="BB285" s="59">
        <v>23.5</v>
      </c>
      <c r="BC285" s="62">
        <v>0.9777681827545166</v>
      </c>
      <c r="BD285" s="63">
        <v>0.99046289920806885</v>
      </c>
    </row>
    <row r="286" spans="1:56" x14ac:dyDescent="0.25">
      <c r="A286" s="47">
        <v>37653</v>
      </c>
      <c r="B286" s="48">
        <v>63</v>
      </c>
      <c r="E286" s="49">
        <v>97</v>
      </c>
      <c r="F286" s="49">
        <v>94</v>
      </c>
      <c r="H286" s="51">
        <v>9030885</v>
      </c>
      <c r="I286" s="52">
        <v>143347.38095238095</v>
      </c>
      <c r="J286" s="53">
        <v>136000</v>
      </c>
      <c r="K286" s="54">
        <v>63.904762268066406</v>
      </c>
      <c r="L286" s="54">
        <v>45</v>
      </c>
      <c r="M286" s="55">
        <v>0.98262155055999756</v>
      </c>
      <c r="N286" s="55">
        <v>0.99236643314361572</v>
      </c>
      <c r="O286" s="55">
        <v>0.96447014808654785</v>
      </c>
      <c r="P286" s="56">
        <v>0.98665779829025269</v>
      </c>
      <c r="W286" s="53">
        <v>164576.80412371134</v>
      </c>
      <c r="X286" s="53">
        <v>144900</v>
      </c>
      <c r="Y286" s="52">
        <v>157597.87234042553</v>
      </c>
      <c r="Z286" s="53">
        <v>138700</v>
      </c>
      <c r="AA286" s="54">
        <v>61.563831329345703</v>
      </c>
      <c r="AB286" s="54">
        <v>22.5</v>
      </c>
      <c r="AC286" s="55">
        <v>0.98676872253417969</v>
      </c>
      <c r="AD286" s="56">
        <v>0.99160528182983398</v>
      </c>
      <c r="AK286" s="57">
        <v>124</v>
      </c>
      <c r="AL286" s="58">
        <v>17086105</v>
      </c>
      <c r="AM286" s="59">
        <v>174</v>
      </c>
      <c r="AN286" s="60">
        <v>181</v>
      </c>
      <c r="AO286" s="61">
        <v>137791.1693548387</v>
      </c>
      <c r="AP286" s="58">
        <v>129250</v>
      </c>
      <c r="AQ286" s="59">
        <v>64.137100219726563</v>
      </c>
      <c r="AR286" s="59">
        <v>49.5</v>
      </c>
      <c r="AS286" s="62">
        <v>0.97802311182022095</v>
      </c>
      <c r="AT286" s="62">
        <v>0.98687803745269775</v>
      </c>
      <c r="AU286" s="62">
        <v>0.96360909938812256</v>
      </c>
      <c r="AV286" s="63">
        <v>0.97955775260925293</v>
      </c>
      <c r="AW286" s="58">
        <v>178227.8735632184</v>
      </c>
      <c r="AX286" s="58">
        <v>149900</v>
      </c>
      <c r="AY286" s="61">
        <v>157589.77900552485</v>
      </c>
      <c r="AZ286" s="58">
        <v>140850</v>
      </c>
      <c r="BA286" s="59">
        <v>63.806629180908203</v>
      </c>
      <c r="BB286" s="59">
        <v>34</v>
      </c>
      <c r="BC286" s="62">
        <v>0.97664898633956909</v>
      </c>
      <c r="BD286" s="63">
        <v>0.98780488967895508</v>
      </c>
    </row>
    <row r="287" spans="1:56" x14ac:dyDescent="0.25">
      <c r="A287" s="47">
        <v>37622</v>
      </c>
      <c r="B287" s="48">
        <v>61</v>
      </c>
      <c r="E287" s="49">
        <v>77</v>
      </c>
      <c r="F287" s="49">
        <v>87</v>
      </c>
      <c r="H287" s="51">
        <v>8055220</v>
      </c>
      <c r="I287" s="52">
        <v>132052.78688524591</v>
      </c>
      <c r="J287" s="53">
        <v>122500</v>
      </c>
      <c r="K287" s="54">
        <v>64.377052307128906</v>
      </c>
      <c r="L287" s="54">
        <v>53</v>
      </c>
      <c r="M287" s="55">
        <v>0.97327393293380737</v>
      </c>
      <c r="N287" s="55">
        <v>0.98051947355270386</v>
      </c>
      <c r="O287" s="55">
        <v>0.96271985769271851</v>
      </c>
      <c r="P287" s="56">
        <v>0.97039473056793213</v>
      </c>
      <c r="W287" s="53">
        <v>195424.67532467534</v>
      </c>
      <c r="X287" s="53">
        <v>149900</v>
      </c>
      <c r="Y287" s="52">
        <v>157581.03448275861</v>
      </c>
      <c r="Z287" s="53">
        <v>147400</v>
      </c>
      <c r="AA287" s="54">
        <v>66.229881286621094</v>
      </c>
      <c r="AB287" s="54">
        <v>51</v>
      </c>
      <c r="AC287" s="55">
        <v>0.96571499109268188</v>
      </c>
      <c r="AD287" s="56">
        <v>0.98124998807907104</v>
      </c>
      <c r="AK287" s="57">
        <v>61</v>
      </c>
      <c r="AL287" s="58">
        <v>8055220</v>
      </c>
      <c r="AM287" s="59">
        <v>77</v>
      </c>
      <c r="AN287" s="60">
        <v>87</v>
      </c>
      <c r="AO287" s="61">
        <v>132052.78688524591</v>
      </c>
      <c r="AP287" s="58">
        <v>122500</v>
      </c>
      <c r="AQ287" s="59">
        <v>64.377052307128906</v>
      </c>
      <c r="AR287" s="59">
        <v>53</v>
      </c>
      <c r="AS287" s="62">
        <v>0.97327393293380737</v>
      </c>
      <c r="AT287" s="62">
        <v>0.98051947355270386</v>
      </c>
      <c r="AU287" s="62">
        <v>0.96271985769271851</v>
      </c>
      <c r="AV287" s="63">
        <v>0.97039473056793213</v>
      </c>
      <c r="AW287" s="58">
        <v>195424.67532467534</v>
      </c>
      <c r="AX287" s="58">
        <v>149900</v>
      </c>
      <c r="AY287" s="61">
        <v>157581.03448275861</v>
      </c>
      <c r="AZ287" s="58">
        <v>147400</v>
      </c>
      <c r="BA287" s="59">
        <v>66.229881286621094</v>
      </c>
      <c r="BB287" s="59">
        <v>51</v>
      </c>
      <c r="BC287" s="62">
        <v>0.96571499109268188</v>
      </c>
      <c r="BD287" s="63">
        <v>0.98124998807907104</v>
      </c>
    </row>
    <row r="288" spans="1:56" x14ac:dyDescent="0.25">
      <c r="A288" s="47">
        <v>37591</v>
      </c>
      <c r="B288" s="48">
        <v>80</v>
      </c>
      <c r="E288" s="49">
        <v>50</v>
      </c>
      <c r="F288" s="49">
        <v>59</v>
      </c>
      <c r="H288" s="51">
        <v>12120800</v>
      </c>
      <c r="I288" s="52">
        <v>151510</v>
      </c>
      <c r="J288" s="53">
        <v>133000</v>
      </c>
      <c r="K288" s="54">
        <v>58.849998474121094</v>
      </c>
      <c r="L288" s="54">
        <v>43</v>
      </c>
      <c r="M288" s="55">
        <v>0.97834956645965576</v>
      </c>
      <c r="N288" s="55">
        <v>0.98857992887496948</v>
      </c>
      <c r="O288" s="55">
        <v>0.96723568439483643</v>
      </c>
      <c r="P288" s="56">
        <v>0.97825300693511963</v>
      </c>
      <c r="W288" s="53">
        <v>156226</v>
      </c>
      <c r="X288" s="53">
        <v>135400</v>
      </c>
      <c r="Y288" s="52">
        <v>143944.06779661018</v>
      </c>
      <c r="Z288" s="53">
        <v>120500</v>
      </c>
      <c r="AA288" s="54">
        <v>64.61016845703125</v>
      </c>
      <c r="AB288" s="54">
        <v>51</v>
      </c>
      <c r="AC288" s="55">
        <v>0.95655030012130737</v>
      </c>
      <c r="AD288" s="56">
        <v>0.97580647468566895</v>
      </c>
      <c r="AK288" s="57">
        <v>1140</v>
      </c>
      <c r="AL288" s="58">
        <v>172877837</v>
      </c>
      <c r="AM288" s="59">
        <v>1156</v>
      </c>
      <c r="AN288" s="60">
        <v>1157</v>
      </c>
      <c r="AO288" s="61">
        <v>151647.22543859648</v>
      </c>
      <c r="AP288" s="58">
        <v>134000</v>
      </c>
      <c r="AQ288" s="59">
        <v>54.529823303222656</v>
      </c>
      <c r="AR288" s="59">
        <v>32</v>
      </c>
      <c r="AS288" s="62">
        <v>0.98232483863830566</v>
      </c>
      <c r="AT288" s="62">
        <v>0.9882582426071167</v>
      </c>
      <c r="AU288" s="62">
        <v>0.97109705209732056</v>
      </c>
      <c r="AV288" s="63">
        <v>0.98187386989593506</v>
      </c>
      <c r="AW288" s="58">
        <v>157724.17820069205</v>
      </c>
      <c r="AX288" s="58">
        <v>136500</v>
      </c>
      <c r="AY288" s="61">
        <v>155160.28435609335</v>
      </c>
      <c r="AZ288" s="58">
        <v>134900</v>
      </c>
      <c r="BA288" s="59">
        <v>54.560070037841797</v>
      </c>
      <c r="BB288" s="59">
        <v>34</v>
      </c>
      <c r="BC288" s="62">
        <v>0.97100120782852173</v>
      </c>
      <c r="BD288" s="63">
        <v>0.98186367750167847</v>
      </c>
    </row>
    <row r="289" spans="1:56" x14ac:dyDescent="0.25">
      <c r="A289" s="47">
        <v>37561</v>
      </c>
      <c r="B289" s="48">
        <v>81</v>
      </c>
      <c r="E289" s="49">
        <v>62</v>
      </c>
      <c r="F289" s="49">
        <v>73</v>
      </c>
      <c r="H289" s="51">
        <v>12210650</v>
      </c>
      <c r="I289" s="52">
        <v>150748.76543209876</v>
      </c>
      <c r="J289" s="53">
        <v>131000</v>
      </c>
      <c r="K289" s="54">
        <v>56.419754028320313</v>
      </c>
      <c r="L289" s="54">
        <v>35</v>
      </c>
      <c r="M289" s="55">
        <v>0.97869658470153809</v>
      </c>
      <c r="N289" s="55">
        <v>0.980629563331604</v>
      </c>
      <c r="O289" s="55">
        <v>0.96238386631011963</v>
      </c>
      <c r="P289" s="56">
        <v>0.97931033372879028</v>
      </c>
      <c r="W289" s="53">
        <v>143654.83870967742</v>
      </c>
      <c r="X289" s="53">
        <v>133900</v>
      </c>
      <c r="Y289" s="52">
        <v>154015.75342465754</v>
      </c>
      <c r="Z289" s="53">
        <v>134900</v>
      </c>
      <c r="AA289" s="54">
        <v>62.506851196289063</v>
      </c>
      <c r="AB289" s="54">
        <v>47</v>
      </c>
      <c r="AC289" s="55">
        <v>0.9682040810585022</v>
      </c>
      <c r="AD289" s="56">
        <v>0.97361236810684204</v>
      </c>
      <c r="AK289" s="57">
        <v>1060</v>
      </c>
      <c r="AL289" s="58">
        <v>160757037</v>
      </c>
      <c r="AM289" s="59">
        <v>1106</v>
      </c>
      <c r="AN289" s="60">
        <v>1098</v>
      </c>
      <c r="AO289" s="61">
        <v>151657.5820754717</v>
      </c>
      <c r="AP289" s="58">
        <v>134000</v>
      </c>
      <c r="AQ289" s="59">
        <v>54.203773498535156</v>
      </c>
      <c r="AR289" s="59">
        <v>31</v>
      </c>
      <c r="AS289" s="62">
        <v>0.98262482881546021</v>
      </c>
      <c r="AT289" s="62">
        <v>0.98823529481887817</v>
      </c>
      <c r="AU289" s="62">
        <v>0.97138845920562744</v>
      </c>
      <c r="AV289" s="63">
        <v>0.98230230808258057</v>
      </c>
      <c r="AW289" s="58">
        <v>157791.90777576854</v>
      </c>
      <c r="AX289" s="58">
        <v>136500</v>
      </c>
      <c r="AY289" s="61">
        <v>155762.97723132969</v>
      </c>
      <c r="AZ289" s="58">
        <v>135000</v>
      </c>
      <c r="BA289" s="59">
        <v>54.020034790039063</v>
      </c>
      <c r="BB289" s="59">
        <v>32</v>
      </c>
      <c r="BC289" s="62">
        <v>0.97177767753601074</v>
      </c>
      <c r="BD289" s="63">
        <v>0.98220336437225342</v>
      </c>
    </row>
    <row r="290" spans="1:56" x14ac:dyDescent="0.25">
      <c r="A290" s="47">
        <v>37530</v>
      </c>
      <c r="B290" s="48">
        <v>81</v>
      </c>
      <c r="E290" s="49">
        <v>89</v>
      </c>
      <c r="F290" s="49">
        <v>83</v>
      </c>
      <c r="H290" s="51">
        <v>13238158</v>
      </c>
      <c r="I290" s="52">
        <v>163434.04938271604</v>
      </c>
      <c r="J290" s="53">
        <v>139900</v>
      </c>
      <c r="K290" s="54">
        <v>65.13580322265625</v>
      </c>
      <c r="L290" s="54">
        <v>39</v>
      </c>
      <c r="M290" s="55">
        <v>0.98124867677688599</v>
      </c>
      <c r="N290" s="55">
        <v>0.9828178882598877</v>
      </c>
      <c r="O290" s="55">
        <v>0.97339880466461182</v>
      </c>
      <c r="P290" s="56">
        <v>0.9799196720123291</v>
      </c>
      <c r="W290" s="53">
        <v>150730.89887640451</v>
      </c>
      <c r="X290" s="53">
        <v>139900</v>
      </c>
      <c r="Y290" s="52">
        <v>160945.78313253011</v>
      </c>
      <c r="Z290" s="53">
        <v>139900</v>
      </c>
      <c r="AA290" s="54">
        <v>61.144577026367188</v>
      </c>
      <c r="AB290" s="54">
        <v>35</v>
      </c>
      <c r="AC290" s="55">
        <v>0.95804566144943237</v>
      </c>
      <c r="AD290" s="56">
        <v>0.97886538505554199</v>
      </c>
      <c r="AK290" s="57">
        <v>979</v>
      </c>
      <c r="AL290" s="58">
        <v>148546387</v>
      </c>
      <c r="AM290" s="59">
        <v>1044</v>
      </c>
      <c r="AN290" s="60">
        <v>1025</v>
      </c>
      <c r="AO290" s="61">
        <v>151732.77528089887</v>
      </c>
      <c r="AP290" s="58">
        <v>134000</v>
      </c>
      <c r="AQ290" s="59">
        <v>54.020427703857422</v>
      </c>
      <c r="AR290" s="59">
        <v>31</v>
      </c>
      <c r="AS290" s="62">
        <v>0.98294985294342041</v>
      </c>
      <c r="AT290" s="62">
        <v>0.98854732513427734</v>
      </c>
      <c r="AU290" s="62">
        <v>0.97213351726531982</v>
      </c>
      <c r="AV290" s="63">
        <v>0.98272138833999634</v>
      </c>
      <c r="AW290" s="58">
        <v>158631.46551724139</v>
      </c>
      <c r="AX290" s="58">
        <v>137500</v>
      </c>
      <c r="AY290" s="61">
        <v>155887.41365853659</v>
      </c>
      <c r="AZ290" s="58">
        <v>135000</v>
      </c>
      <c r="BA290" s="59">
        <v>53.415611267089844</v>
      </c>
      <c r="BB290" s="59">
        <v>31</v>
      </c>
      <c r="BC290" s="62">
        <v>0.97203218936920166</v>
      </c>
      <c r="BD290" s="63">
        <v>0.98274672031402588</v>
      </c>
    </row>
    <row r="291" spans="1:56" x14ac:dyDescent="0.25">
      <c r="A291" s="47">
        <v>37500</v>
      </c>
      <c r="B291" s="48">
        <v>72</v>
      </c>
      <c r="E291" s="49">
        <v>84</v>
      </c>
      <c r="F291" s="49">
        <v>75</v>
      </c>
      <c r="H291" s="51">
        <v>11295669</v>
      </c>
      <c r="I291" s="52">
        <v>156884.29166666666</v>
      </c>
      <c r="J291" s="53">
        <v>134200</v>
      </c>
      <c r="K291" s="54">
        <v>50.944442749023438</v>
      </c>
      <c r="L291" s="54">
        <v>34</v>
      </c>
      <c r="M291" s="55">
        <v>0.98141652345657349</v>
      </c>
      <c r="N291" s="55">
        <v>0.98923283815383911</v>
      </c>
      <c r="O291" s="55">
        <v>0.96875530481338501</v>
      </c>
      <c r="P291" s="56">
        <v>0.98052865266799927</v>
      </c>
      <c r="W291" s="53">
        <v>171223.21428571429</v>
      </c>
      <c r="X291" s="53">
        <v>136400</v>
      </c>
      <c r="Y291" s="52">
        <v>161868.66666666666</v>
      </c>
      <c r="Z291" s="53">
        <v>139900</v>
      </c>
      <c r="AA291" s="54">
        <v>53.306667327880859</v>
      </c>
      <c r="AB291" s="54">
        <v>31</v>
      </c>
      <c r="AC291" s="55">
        <v>0.97239047288894653</v>
      </c>
      <c r="AD291" s="56">
        <v>0.98275864124298096</v>
      </c>
      <c r="AK291" s="57">
        <v>898</v>
      </c>
      <c r="AL291" s="58">
        <v>135308229</v>
      </c>
      <c r="AM291" s="59">
        <v>955</v>
      </c>
      <c r="AN291" s="60">
        <v>942</v>
      </c>
      <c r="AO291" s="61">
        <v>150677.31514476615</v>
      </c>
      <c r="AP291" s="58">
        <v>133500</v>
      </c>
      <c r="AQ291" s="59">
        <v>53.017818450927734</v>
      </c>
      <c r="AR291" s="59">
        <v>29.5</v>
      </c>
      <c r="AS291" s="62">
        <v>0.98310327529907227</v>
      </c>
      <c r="AT291" s="62">
        <v>0.98893249034881592</v>
      </c>
      <c r="AU291" s="62">
        <v>0.97201937437057495</v>
      </c>
      <c r="AV291" s="63">
        <v>0.98315846920013428</v>
      </c>
      <c r="AW291" s="58">
        <v>159367.74869109946</v>
      </c>
      <c r="AX291" s="58">
        <v>136000</v>
      </c>
      <c r="AY291" s="61">
        <v>155441.71868365179</v>
      </c>
      <c r="AZ291" s="58">
        <v>134900</v>
      </c>
      <c r="BA291" s="59">
        <v>52.734607696533203</v>
      </c>
      <c r="BB291" s="59">
        <v>30</v>
      </c>
      <c r="BC291" s="62">
        <v>0.97326457500457764</v>
      </c>
      <c r="BD291" s="63">
        <v>0.98304843902587891</v>
      </c>
    </row>
    <row r="292" spans="1:56" x14ac:dyDescent="0.25">
      <c r="A292" s="47">
        <v>37469</v>
      </c>
      <c r="B292" s="48">
        <v>118</v>
      </c>
      <c r="E292" s="49">
        <v>88</v>
      </c>
      <c r="F292" s="49">
        <v>87</v>
      </c>
      <c r="H292" s="51">
        <v>18878725</v>
      </c>
      <c r="I292" s="52">
        <v>159989.19491525425</v>
      </c>
      <c r="J292" s="53">
        <v>132450</v>
      </c>
      <c r="K292" s="54">
        <v>54.381355285644531</v>
      </c>
      <c r="L292" s="54">
        <v>25</v>
      </c>
      <c r="M292" s="55">
        <v>0.97801107168197632</v>
      </c>
      <c r="N292" s="55">
        <v>0.98562657833099365</v>
      </c>
      <c r="O292" s="55">
        <v>0.96407067775726318</v>
      </c>
      <c r="P292" s="56">
        <v>0.98166084289550781</v>
      </c>
      <c r="W292" s="53">
        <v>161359.65909090909</v>
      </c>
      <c r="X292" s="53">
        <v>139875</v>
      </c>
      <c r="Y292" s="52">
        <v>171262.64367816091</v>
      </c>
      <c r="Z292" s="53">
        <v>133900</v>
      </c>
      <c r="AA292" s="54">
        <v>59.402297973632813</v>
      </c>
      <c r="AB292" s="54">
        <v>37</v>
      </c>
      <c r="AC292" s="55">
        <v>0.96942520141601563</v>
      </c>
      <c r="AD292" s="56">
        <v>0.97402596473693848</v>
      </c>
      <c r="AK292" s="57">
        <v>826</v>
      </c>
      <c r="AL292" s="58">
        <v>124012560</v>
      </c>
      <c r="AM292" s="59">
        <v>871</v>
      </c>
      <c r="AN292" s="60">
        <v>867</v>
      </c>
      <c r="AO292" s="61">
        <v>150136.27118644069</v>
      </c>
      <c r="AP292" s="58">
        <v>133200</v>
      </c>
      <c r="AQ292" s="59">
        <v>53.19854736328125</v>
      </c>
      <c r="AR292" s="59">
        <v>29</v>
      </c>
      <c r="AS292" s="62">
        <v>0.98325031995773315</v>
      </c>
      <c r="AT292" s="62">
        <v>0.98893249034881592</v>
      </c>
      <c r="AU292" s="62">
        <v>0.97230386734008789</v>
      </c>
      <c r="AV292" s="63">
        <v>0.98360753059387207</v>
      </c>
      <c r="AW292" s="58">
        <v>158224.3972445465</v>
      </c>
      <c r="AX292" s="58">
        <v>136000</v>
      </c>
      <c r="AY292" s="61">
        <v>154885.75432525951</v>
      </c>
      <c r="AZ292" s="58">
        <v>134900</v>
      </c>
      <c r="BA292" s="59">
        <v>52.68511962890625</v>
      </c>
      <c r="BB292" s="59">
        <v>30</v>
      </c>
      <c r="BC292" s="62">
        <v>0.97334021329879761</v>
      </c>
      <c r="BD292" s="63">
        <v>0.98317092657089233</v>
      </c>
    </row>
    <row r="293" spans="1:56" x14ac:dyDescent="0.25">
      <c r="A293" s="47">
        <v>37438</v>
      </c>
      <c r="B293" s="48">
        <v>144</v>
      </c>
      <c r="E293" s="49">
        <v>94</v>
      </c>
      <c r="F293" s="49">
        <v>102</v>
      </c>
      <c r="H293" s="51">
        <v>22338150</v>
      </c>
      <c r="I293" s="52">
        <v>155126.04166666666</v>
      </c>
      <c r="J293" s="53">
        <v>136500</v>
      </c>
      <c r="K293" s="54">
        <v>42.777778625488281</v>
      </c>
      <c r="L293" s="54">
        <v>19.5</v>
      </c>
      <c r="M293" s="55">
        <v>0.98355460166931152</v>
      </c>
      <c r="N293" s="55">
        <v>0.99336683750152588</v>
      </c>
      <c r="O293" s="55">
        <v>0.97467273473739624</v>
      </c>
      <c r="P293" s="56">
        <v>0.98820936679840088</v>
      </c>
      <c r="W293" s="53">
        <v>152699.46808510637</v>
      </c>
      <c r="X293" s="53">
        <v>138250</v>
      </c>
      <c r="Y293" s="52">
        <v>155279.90196078431</v>
      </c>
      <c r="Z293" s="53">
        <v>129900</v>
      </c>
      <c r="AA293" s="54">
        <v>56.833332061767578</v>
      </c>
      <c r="AB293" s="54">
        <v>25</v>
      </c>
      <c r="AC293" s="55">
        <v>0.96627116203308105</v>
      </c>
      <c r="AD293" s="56">
        <v>0.98049581050872803</v>
      </c>
      <c r="AK293" s="57">
        <v>708</v>
      </c>
      <c r="AL293" s="58">
        <v>105133835</v>
      </c>
      <c r="AM293" s="59">
        <v>783</v>
      </c>
      <c r="AN293" s="60">
        <v>780</v>
      </c>
      <c r="AO293" s="61">
        <v>148494.1172316384</v>
      </c>
      <c r="AP293" s="58">
        <v>133200</v>
      </c>
      <c r="AQ293" s="59">
        <v>53.001411437988281</v>
      </c>
      <c r="AR293" s="59">
        <v>30</v>
      </c>
      <c r="AS293" s="62">
        <v>0.98412352800369263</v>
      </c>
      <c r="AT293" s="62">
        <v>0.98943376541137695</v>
      </c>
      <c r="AU293" s="62">
        <v>0.97367608547210693</v>
      </c>
      <c r="AV293" s="63">
        <v>0.98393553495407104</v>
      </c>
      <c r="AW293" s="58">
        <v>157872.03065134099</v>
      </c>
      <c r="AX293" s="58">
        <v>135900</v>
      </c>
      <c r="AY293" s="61">
        <v>153059.10128205127</v>
      </c>
      <c r="AZ293" s="58">
        <v>134900</v>
      </c>
      <c r="BA293" s="59">
        <v>51.935897827148438</v>
      </c>
      <c r="BB293" s="59">
        <v>28.5</v>
      </c>
      <c r="BC293" s="62">
        <v>0.97377687692642212</v>
      </c>
      <c r="BD293" s="63">
        <v>0.98510962724685669</v>
      </c>
    </row>
    <row r="294" spans="1:56" x14ac:dyDescent="0.25">
      <c r="A294" s="47">
        <v>37408</v>
      </c>
      <c r="B294" s="48">
        <v>130</v>
      </c>
      <c r="E294" s="49">
        <v>98</v>
      </c>
      <c r="F294" s="49">
        <v>107</v>
      </c>
      <c r="H294" s="51">
        <v>20343513</v>
      </c>
      <c r="I294" s="52">
        <v>156488.56153846154</v>
      </c>
      <c r="J294" s="53">
        <v>134950</v>
      </c>
      <c r="K294" s="54">
        <v>54.24615478515625</v>
      </c>
      <c r="L294" s="54">
        <v>33</v>
      </c>
      <c r="M294" s="55">
        <v>0.97862768173217773</v>
      </c>
      <c r="N294" s="55">
        <v>0.9870714545249939</v>
      </c>
      <c r="O294" s="55">
        <v>0.96764731407165527</v>
      </c>
      <c r="P294" s="56">
        <v>0.98398929834365845</v>
      </c>
      <c r="W294" s="53">
        <v>145506.12244897959</v>
      </c>
      <c r="X294" s="53">
        <v>129900</v>
      </c>
      <c r="Y294" s="52">
        <v>163142.52336448597</v>
      </c>
      <c r="Z294" s="53">
        <v>134900</v>
      </c>
      <c r="AA294" s="54">
        <v>49.345794677734375</v>
      </c>
      <c r="AB294" s="54">
        <v>32</v>
      </c>
      <c r="AC294" s="55">
        <v>0.9730687141418457</v>
      </c>
      <c r="AD294" s="56">
        <v>0.98738735914230347</v>
      </c>
      <c r="AK294" s="57">
        <v>564</v>
      </c>
      <c r="AL294" s="58">
        <v>82795685</v>
      </c>
      <c r="AM294" s="59">
        <v>689</v>
      </c>
      <c r="AN294" s="60">
        <v>678</v>
      </c>
      <c r="AO294" s="61">
        <v>146800.85992907803</v>
      </c>
      <c r="AP294" s="58">
        <v>131125</v>
      </c>
      <c r="AQ294" s="59">
        <v>55.611701965332031</v>
      </c>
      <c r="AR294" s="59">
        <v>33</v>
      </c>
      <c r="AS294" s="62">
        <v>0.98426878452301025</v>
      </c>
      <c r="AT294" s="62">
        <v>0.98882246017456055</v>
      </c>
      <c r="AU294" s="62">
        <v>0.97342163324356079</v>
      </c>
      <c r="AV294" s="63">
        <v>0.9827350378036499</v>
      </c>
      <c r="AW294" s="58">
        <v>158577.72133526849</v>
      </c>
      <c r="AX294" s="58">
        <v>135000</v>
      </c>
      <c r="AY294" s="61">
        <v>152724.99852507375</v>
      </c>
      <c r="AZ294" s="58">
        <v>134900</v>
      </c>
      <c r="BA294" s="59">
        <v>51.199115753173828</v>
      </c>
      <c r="BB294" s="59">
        <v>29</v>
      </c>
      <c r="BC294" s="62">
        <v>0.97490602731704712</v>
      </c>
      <c r="BD294" s="63">
        <v>0.98577654361724854</v>
      </c>
    </row>
    <row r="295" spans="1:56" x14ac:dyDescent="0.25">
      <c r="A295" s="47">
        <v>37377</v>
      </c>
      <c r="B295" s="48">
        <v>175</v>
      </c>
      <c r="E295" s="49">
        <v>129</v>
      </c>
      <c r="F295" s="49">
        <v>145</v>
      </c>
      <c r="H295" s="51">
        <v>27272825</v>
      </c>
      <c r="I295" s="52">
        <v>155844.71428571429</v>
      </c>
      <c r="J295" s="53">
        <v>138000</v>
      </c>
      <c r="K295" s="54">
        <v>56.234287261962891</v>
      </c>
      <c r="L295" s="54">
        <v>31</v>
      </c>
      <c r="M295" s="55">
        <v>0.98244428634643555</v>
      </c>
      <c r="N295" s="55">
        <v>0.99234557151794434</v>
      </c>
      <c r="O295" s="55">
        <v>0.9730147123336792</v>
      </c>
      <c r="P295" s="56">
        <v>0.98823529481887817</v>
      </c>
      <c r="W295" s="53">
        <v>174574.03100775194</v>
      </c>
      <c r="X295" s="53">
        <v>139900</v>
      </c>
      <c r="Y295" s="52">
        <v>158926.55172413794</v>
      </c>
      <c r="Z295" s="53">
        <v>139500</v>
      </c>
      <c r="AA295" s="54">
        <v>44.889656066894531</v>
      </c>
      <c r="AB295" s="54">
        <v>14</v>
      </c>
      <c r="AC295" s="55">
        <v>0.97461533546447754</v>
      </c>
      <c r="AD295" s="56">
        <v>0.99406063556671143</v>
      </c>
      <c r="AK295" s="57">
        <v>434</v>
      </c>
      <c r="AL295" s="58">
        <v>62452172</v>
      </c>
      <c r="AM295" s="59">
        <v>591</v>
      </c>
      <c r="AN295" s="60">
        <v>571</v>
      </c>
      <c r="AO295" s="61">
        <v>143899.01382488478</v>
      </c>
      <c r="AP295" s="58">
        <v>130000</v>
      </c>
      <c r="AQ295" s="59">
        <v>56.020736694335938</v>
      </c>
      <c r="AR295" s="59">
        <v>33</v>
      </c>
      <c r="AS295" s="62">
        <v>0.9859585165977478</v>
      </c>
      <c r="AT295" s="62">
        <v>0.98924612998962402</v>
      </c>
      <c r="AU295" s="62">
        <v>0.97515124082565308</v>
      </c>
      <c r="AV295" s="63">
        <v>0.98271870613098145</v>
      </c>
      <c r="AW295" s="58">
        <v>160745.2622673435</v>
      </c>
      <c r="AX295" s="58">
        <v>137900</v>
      </c>
      <c r="AY295" s="61">
        <v>150772.85288966724</v>
      </c>
      <c r="AZ295" s="58">
        <v>134900</v>
      </c>
      <c r="BA295" s="59">
        <v>51.546409606933594</v>
      </c>
      <c r="BB295" s="59">
        <v>29</v>
      </c>
      <c r="BC295" s="62">
        <v>0.97525036334991455</v>
      </c>
      <c r="BD295" s="63">
        <v>0.9855690598487854</v>
      </c>
    </row>
    <row r="296" spans="1:56" x14ac:dyDescent="0.25">
      <c r="A296" s="47">
        <v>37347</v>
      </c>
      <c r="B296" s="48">
        <v>87</v>
      </c>
      <c r="E296" s="49">
        <v>136</v>
      </c>
      <c r="F296" s="49">
        <v>150</v>
      </c>
      <c r="H296" s="51">
        <v>11328400</v>
      </c>
      <c r="I296" s="52">
        <v>130211.49425287357</v>
      </c>
      <c r="J296" s="53">
        <v>124900</v>
      </c>
      <c r="K296" s="54">
        <v>50.977012634277344</v>
      </c>
      <c r="L296" s="54">
        <v>33</v>
      </c>
      <c r="M296" s="55">
        <v>0.977783203125</v>
      </c>
      <c r="N296" s="55">
        <v>0.98542273044586182</v>
      </c>
      <c r="O296" s="55">
        <v>0.97077661752700806</v>
      </c>
      <c r="P296" s="56">
        <v>0.98239433765411377</v>
      </c>
      <c r="W296" s="53">
        <v>161963.23529411765</v>
      </c>
      <c r="X296" s="53">
        <v>136475</v>
      </c>
      <c r="Y296" s="52">
        <v>156058.33333333334</v>
      </c>
      <c r="Z296" s="53">
        <v>139200</v>
      </c>
      <c r="AA296" s="54">
        <v>53.893333435058594</v>
      </c>
      <c r="AB296" s="54">
        <v>32.5</v>
      </c>
      <c r="AC296" s="55">
        <v>0.96726661920547485</v>
      </c>
      <c r="AD296" s="56">
        <v>0.98077166080474854</v>
      </c>
      <c r="AK296" s="57">
        <v>259</v>
      </c>
      <c r="AL296" s="58">
        <v>35179347</v>
      </c>
      <c r="AM296" s="59">
        <v>462</v>
      </c>
      <c r="AN296" s="60">
        <v>426</v>
      </c>
      <c r="AO296" s="61">
        <v>135827.59459459459</v>
      </c>
      <c r="AP296" s="58">
        <v>127000</v>
      </c>
      <c r="AQ296" s="59">
        <v>55.876449584960938</v>
      </c>
      <c r="AR296" s="59">
        <v>35</v>
      </c>
      <c r="AS296" s="62">
        <v>0.98833298683166504</v>
      </c>
      <c r="AT296" s="62">
        <v>0.98653197288513184</v>
      </c>
      <c r="AU296" s="62">
        <v>0.97659486532211304</v>
      </c>
      <c r="AV296" s="63">
        <v>0.97881662845611572</v>
      </c>
      <c r="AW296" s="58">
        <v>156883.98268398267</v>
      </c>
      <c r="AX296" s="58">
        <v>137200</v>
      </c>
      <c r="AY296" s="61">
        <v>147997.53286384977</v>
      </c>
      <c r="AZ296" s="58">
        <v>132250</v>
      </c>
      <c r="BA296" s="59">
        <v>53.812206268310547</v>
      </c>
      <c r="BB296" s="59">
        <v>33</v>
      </c>
      <c r="BC296" s="62">
        <v>0.97546648979187012</v>
      </c>
      <c r="BD296" s="63">
        <v>0.98255515098571777</v>
      </c>
    </row>
    <row r="297" spans="1:56" x14ac:dyDescent="0.25">
      <c r="A297" s="47">
        <v>37316</v>
      </c>
      <c r="B297" s="48">
        <v>70</v>
      </c>
      <c r="E297" s="49">
        <v>130</v>
      </c>
      <c r="F297" s="49">
        <v>126</v>
      </c>
      <c r="H297" s="51">
        <v>9414497</v>
      </c>
      <c r="I297" s="52">
        <v>134492.8142857143</v>
      </c>
      <c r="J297" s="53">
        <v>129950</v>
      </c>
      <c r="K297" s="54">
        <v>56.914287567138672</v>
      </c>
      <c r="L297" s="54">
        <v>34</v>
      </c>
      <c r="M297" s="55">
        <v>0.98639339208602905</v>
      </c>
      <c r="N297" s="55">
        <v>0.98916977643966675</v>
      </c>
      <c r="O297" s="55">
        <v>0.97563225030899048</v>
      </c>
      <c r="P297" s="56">
        <v>0.98255825042724609</v>
      </c>
      <c r="W297" s="53">
        <v>164493.46153846153</v>
      </c>
      <c r="X297" s="53">
        <v>139700</v>
      </c>
      <c r="Y297" s="52">
        <v>149605.1507936508</v>
      </c>
      <c r="Z297" s="53">
        <v>134950</v>
      </c>
      <c r="AA297" s="54">
        <v>50.658729553222656</v>
      </c>
      <c r="AB297" s="54">
        <v>28.5</v>
      </c>
      <c r="AC297" s="55">
        <v>0.97376680374145508</v>
      </c>
      <c r="AD297" s="56">
        <v>0.98659563064575195</v>
      </c>
      <c r="AK297" s="57">
        <v>172</v>
      </c>
      <c r="AL297" s="58">
        <v>23850947</v>
      </c>
      <c r="AM297" s="59">
        <v>326</v>
      </c>
      <c r="AN297" s="60">
        <v>276</v>
      </c>
      <c r="AO297" s="61">
        <v>138668.29651162791</v>
      </c>
      <c r="AP297" s="58">
        <v>129450</v>
      </c>
      <c r="AQ297" s="59">
        <v>58.354652404785156</v>
      </c>
      <c r="AR297" s="59">
        <v>35.5</v>
      </c>
      <c r="AS297" s="62">
        <v>0.99366921186447144</v>
      </c>
      <c r="AT297" s="62">
        <v>0.9876788854598999</v>
      </c>
      <c r="AU297" s="62">
        <v>0.97953784465789795</v>
      </c>
      <c r="AV297" s="63">
        <v>0.97840762138366699</v>
      </c>
      <c r="AW297" s="58">
        <v>154765.03067484664</v>
      </c>
      <c r="AX297" s="58">
        <v>137200</v>
      </c>
      <c r="AY297" s="61">
        <v>143616.66304347827</v>
      </c>
      <c r="AZ297" s="58">
        <v>129950</v>
      </c>
      <c r="BA297" s="59">
        <v>53.768115997314453</v>
      </c>
      <c r="BB297" s="59">
        <v>33</v>
      </c>
      <c r="BC297" s="62">
        <v>0.97992289066314697</v>
      </c>
      <c r="BD297" s="63">
        <v>0.98304843902587891</v>
      </c>
    </row>
    <row r="298" spans="1:56" x14ac:dyDescent="0.25">
      <c r="A298" s="47">
        <v>37288</v>
      </c>
      <c r="B298" s="48">
        <v>63</v>
      </c>
      <c r="E298" s="49">
        <v>100</v>
      </c>
      <c r="F298" s="49">
        <v>77</v>
      </c>
      <c r="H298" s="51">
        <v>8325900</v>
      </c>
      <c r="I298" s="52">
        <v>132157.14285714287</v>
      </c>
      <c r="J298" s="53">
        <v>127000</v>
      </c>
      <c r="K298" s="54">
        <v>50.412696838378906</v>
      </c>
      <c r="L298" s="54">
        <v>27</v>
      </c>
      <c r="M298" s="55">
        <v>1.0115249156951904</v>
      </c>
      <c r="N298" s="55">
        <v>0.99165892601013184</v>
      </c>
      <c r="O298" s="55">
        <v>0.99947166442871094</v>
      </c>
      <c r="P298" s="56">
        <v>0.97897028923034668</v>
      </c>
      <c r="W298" s="53">
        <v>156712.5</v>
      </c>
      <c r="X298" s="53">
        <v>139900</v>
      </c>
      <c r="Y298" s="52">
        <v>133212.33766233767</v>
      </c>
      <c r="Z298" s="53">
        <v>119950</v>
      </c>
      <c r="AA298" s="54">
        <v>53.11688232421875</v>
      </c>
      <c r="AB298" s="54">
        <v>33</v>
      </c>
      <c r="AC298" s="55">
        <v>0.97015184164047241</v>
      </c>
      <c r="AD298" s="56">
        <v>0.97881662845611572</v>
      </c>
      <c r="AK298" s="57">
        <v>102</v>
      </c>
      <c r="AL298" s="58">
        <v>14436450</v>
      </c>
      <c r="AM298" s="59">
        <v>196</v>
      </c>
      <c r="AN298" s="60">
        <v>150</v>
      </c>
      <c r="AO298" s="61">
        <v>141533.82352941178</v>
      </c>
      <c r="AP298" s="58">
        <v>127000</v>
      </c>
      <c r="AQ298" s="59">
        <v>59.343135833740234</v>
      </c>
      <c r="AR298" s="59">
        <v>39.5</v>
      </c>
      <c r="AS298" s="62">
        <v>0.99866247177124023</v>
      </c>
      <c r="AT298" s="62">
        <v>0.98413777351379395</v>
      </c>
      <c r="AU298" s="62">
        <v>0.98221808671951294</v>
      </c>
      <c r="AV298" s="63">
        <v>0.97508841753005981</v>
      </c>
      <c r="AW298" s="58">
        <v>148312.5</v>
      </c>
      <c r="AX298" s="58">
        <v>134900</v>
      </c>
      <c r="AY298" s="61">
        <v>138586.33333333334</v>
      </c>
      <c r="AZ298" s="58">
        <v>124950</v>
      </c>
      <c r="BA298" s="59">
        <v>56.380001068115234</v>
      </c>
      <c r="BB298" s="59">
        <v>37</v>
      </c>
      <c r="BC298" s="62">
        <v>0.98509407043457031</v>
      </c>
      <c r="BD298" s="63">
        <v>0.97938412427902222</v>
      </c>
    </row>
    <row r="299" spans="1:56" x14ac:dyDescent="0.25">
      <c r="A299" s="47">
        <v>37257</v>
      </c>
      <c r="B299" s="48">
        <v>39</v>
      </c>
      <c r="E299" s="49">
        <v>96</v>
      </c>
      <c r="F299" s="49">
        <v>73</v>
      </c>
      <c r="H299" s="51">
        <v>6110550</v>
      </c>
      <c r="I299" s="52">
        <v>156680.76923076922</v>
      </c>
      <c r="J299" s="53">
        <v>134000</v>
      </c>
      <c r="K299" s="54">
        <v>73.769233703613281</v>
      </c>
      <c r="L299" s="54">
        <v>46</v>
      </c>
      <c r="M299" s="55">
        <v>0.97788470983505249</v>
      </c>
      <c r="N299" s="55">
        <v>0.98184514045715332</v>
      </c>
      <c r="O299" s="55">
        <v>0.95434695482254028</v>
      </c>
      <c r="P299" s="56">
        <v>0.97356200218200684</v>
      </c>
      <c r="W299" s="53">
        <v>139562.5</v>
      </c>
      <c r="X299" s="53">
        <v>129900</v>
      </c>
      <c r="Y299" s="52">
        <v>144254.79452054793</v>
      </c>
      <c r="Z299" s="53">
        <v>130000</v>
      </c>
      <c r="AA299" s="54">
        <v>59.821918487548828</v>
      </c>
      <c r="AB299" s="54">
        <v>41</v>
      </c>
      <c r="AC299" s="55">
        <v>1.0008549690246582</v>
      </c>
      <c r="AD299" s="56">
        <v>0.98274868726730347</v>
      </c>
      <c r="AK299" s="57">
        <v>39</v>
      </c>
      <c r="AL299" s="58">
        <v>6110550</v>
      </c>
      <c r="AM299" s="59">
        <v>96</v>
      </c>
      <c r="AN299" s="60">
        <v>73</v>
      </c>
      <c r="AO299" s="61">
        <v>156680.76923076922</v>
      </c>
      <c r="AP299" s="58">
        <v>134000</v>
      </c>
      <c r="AQ299" s="59">
        <v>73.769233703613281</v>
      </c>
      <c r="AR299" s="59">
        <v>46</v>
      </c>
      <c r="AS299" s="62">
        <v>0.97788470983505249</v>
      </c>
      <c r="AT299" s="62">
        <v>0.98184514045715332</v>
      </c>
      <c r="AU299" s="62">
        <v>0.95434695482254028</v>
      </c>
      <c r="AV299" s="63">
        <v>0.97356200218200684</v>
      </c>
      <c r="AW299" s="58">
        <v>139562.5</v>
      </c>
      <c r="AX299" s="58">
        <v>129900</v>
      </c>
      <c r="AY299" s="61">
        <v>144254.79452054793</v>
      </c>
      <c r="AZ299" s="58">
        <v>130000</v>
      </c>
      <c r="BA299" s="59">
        <v>59.821918487548828</v>
      </c>
      <c r="BB299" s="59">
        <v>41</v>
      </c>
      <c r="BC299" s="62">
        <v>1.0008549690246582</v>
      </c>
      <c r="BD299" s="63">
        <v>0.98274868726730347</v>
      </c>
    </row>
    <row r="300" spans="1:56" x14ac:dyDescent="0.25">
      <c r="A300" s="47">
        <v>37226</v>
      </c>
      <c r="B300" s="48">
        <v>80</v>
      </c>
      <c r="E300" s="49">
        <v>67</v>
      </c>
      <c r="F300" s="49">
        <v>45</v>
      </c>
      <c r="H300" s="51">
        <v>12109475</v>
      </c>
      <c r="I300" s="52">
        <v>151368.4375</v>
      </c>
      <c r="J300" s="53">
        <v>122450</v>
      </c>
      <c r="K300" s="54">
        <v>70.599998474121094</v>
      </c>
      <c r="L300" s="54">
        <v>43</v>
      </c>
      <c r="M300" s="55">
        <v>0.96940827369689941</v>
      </c>
      <c r="N300" s="55">
        <v>0.9760441780090332</v>
      </c>
      <c r="O300" s="55">
        <v>0.94094997644424438</v>
      </c>
      <c r="P300" s="56">
        <v>0.95936793088912964</v>
      </c>
      <c r="W300" s="53">
        <v>144415.6567164179</v>
      </c>
      <c r="X300" s="53">
        <v>132000</v>
      </c>
      <c r="Y300" s="52">
        <v>156462.22222222222</v>
      </c>
      <c r="Z300" s="53">
        <v>130900</v>
      </c>
      <c r="AA300" s="54">
        <v>73.022224426269531</v>
      </c>
      <c r="AB300" s="54">
        <v>57</v>
      </c>
      <c r="AC300" s="55">
        <v>0.95251858234405518</v>
      </c>
      <c r="AD300" s="56">
        <v>0.97046411037445068</v>
      </c>
      <c r="AK300" s="57">
        <v>1165</v>
      </c>
      <c r="AL300" s="58">
        <v>165457192</v>
      </c>
      <c r="AM300" s="59">
        <v>1182</v>
      </c>
      <c r="AN300" s="60">
        <v>1159</v>
      </c>
      <c r="AO300" s="61">
        <v>142023.34077253219</v>
      </c>
      <c r="AP300" s="58">
        <v>126000</v>
      </c>
      <c r="AQ300" s="59">
        <v>57.583690643310547</v>
      </c>
      <c r="AR300" s="59">
        <v>26</v>
      </c>
      <c r="AS300" s="62">
        <v>0.98443186283111572</v>
      </c>
      <c r="AT300" s="62">
        <v>0.99243062734603882</v>
      </c>
      <c r="AU300" s="62">
        <v>0.97343480587005615</v>
      </c>
      <c r="AV300" s="63">
        <v>0.98570382595062256</v>
      </c>
      <c r="AW300" s="58">
        <v>145663.52115059222</v>
      </c>
      <c r="AX300" s="58">
        <v>129000</v>
      </c>
      <c r="AY300" s="61">
        <v>144973.92838654012</v>
      </c>
      <c r="AZ300" s="58">
        <v>129000</v>
      </c>
      <c r="BA300" s="59">
        <v>49.994823455810547</v>
      </c>
      <c r="BB300" s="59">
        <v>25</v>
      </c>
      <c r="BC300" s="62">
        <v>0.97365641593933105</v>
      </c>
      <c r="BD300" s="63">
        <v>0.98568618297576904</v>
      </c>
    </row>
    <row r="301" spans="1:56" x14ac:dyDescent="0.25">
      <c r="A301" s="47">
        <v>37196</v>
      </c>
      <c r="B301" s="48">
        <v>86</v>
      </c>
      <c r="E301" s="49">
        <v>67</v>
      </c>
      <c r="F301" s="49">
        <v>74</v>
      </c>
      <c r="H301" s="51">
        <v>13013880</v>
      </c>
      <c r="I301" s="52">
        <v>151324.18604651163</v>
      </c>
      <c r="J301" s="53">
        <v>129700</v>
      </c>
      <c r="K301" s="54">
        <v>51.279067993164063</v>
      </c>
      <c r="L301" s="54">
        <v>30.5</v>
      </c>
      <c r="M301" s="55">
        <v>1.0000141859054565</v>
      </c>
      <c r="N301" s="55">
        <v>0.99275588989257813</v>
      </c>
      <c r="O301" s="55">
        <v>0.98581594228744507</v>
      </c>
      <c r="P301" s="56">
        <v>0.98271077871322632</v>
      </c>
      <c r="W301" s="53">
        <v>151889.55223880598</v>
      </c>
      <c r="X301" s="53">
        <v>119900</v>
      </c>
      <c r="Y301" s="52">
        <v>150257.43243243243</v>
      </c>
      <c r="Z301" s="53">
        <v>129000</v>
      </c>
      <c r="AA301" s="54">
        <v>67.040542602539063</v>
      </c>
      <c r="AB301" s="54">
        <v>43</v>
      </c>
      <c r="AC301" s="55">
        <v>0.9451027512550354</v>
      </c>
      <c r="AD301" s="56">
        <v>0.96995055675506592</v>
      </c>
      <c r="AK301" s="57">
        <v>1085</v>
      </c>
      <c r="AL301" s="58">
        <v>153347717</v>
      </c>
      <c r="AM301" s="59">
        <v>1115</v>
      </c>
      <c r="AN301" s="60">
        <v>1114</v>
      </c>
      <c r="AO301" s="61">
        <v>141334.30138248848</v>
      </c>
      <c r="AP301" s="58">
        <v>126500</v>
      </c>
      <c r="AQ301" s="59">
        <v>56.62396240234375</v>
      </c>
      <c r="AR301" s="59">
        <v>25</v>
      </c>
      <c r="AS301" s="62">
        <v>0.98553961515426636</v>
      </c>
      <c r="AT301" s="62">
        <v>0.99295777082443237</v>
      </c>
      <c r="AU301" s="62">
        <v>0.9758000373840332</v>
      </c>
      <c r="AV301" s="63">
        <v>0.98749178647994995</v>
      </c>
      <c r="AW301" s="58">
        <v>145738.50493273544</v>
      </c>
      <c r="AX301" s="58">
        <v>128900</v>
      </c>
      <c r="AY301" s="61">
        <v>144509.85906642728</v>
      </c>
      <c r="AZ301" s="58">
        <v>128950</v>
      </c>
      <c r="BA301" s="59">
        <v>49.064632415771484</v>
      </c>
      <c r="BB301" s="59">
        <v>25</v>
      </c>
      <c r="BC301" s="62">
        <v>0.97451102733612061</v>
      </c>
      <c r="BD301" s="63">
        <v>0.98666071891784668</v>
      </c>
    </row>
    <row r="302" spans="1:56" x14ac:dyDescent="0.25">
      <c r="A302" s="47">
        <v>37165</v>
      </c>
      <c r="B302" s="48">
        <v>54</v>
      </c>
      <c r="E302" s="49">
        <v>72</v>
      </c>
      <c r="F302" s="49">
        <v>90</v>
      </c>
      <c r="H302" s="51">
        <v>7423472</v>
      </c>
      <c r="I302" s="52">
        <v>137471.70370370371</v>
      </c>
      <c r="J302" s="53">
        <v>128425</v>
      </c>
      <c r="K302" s="54">
        <v>53.425926208496094</v>
      </c>
      <c r="L302" s="54">
        <v>31.5</v>
      </c>
      <c r="M302" s="55">
        <v>0.97114861011505127</v>
      </c>
      <c r="N302" s="55">
        <v>0.98086374998092651</v>
      </c>
      <c r="O302" s="55">
        <v>0.95988577604293823</v>
      </c>
      <c r="P302" s="56">
        <v>0.97840529680252075</v>
      </c>
      <c r="W302" s="53">
        <v>146931.94444444444</v>
      </c>
      <c r="X302" s="53">
        <v>120000</v>
      </c>
      <c r="Y302" s="52">
        <v>142647.22222222222</v>
      </c>
      <c r="Z302" s="53">
        <v>127700</v>
      </c>
      <c r="AA302" s="54">
        <v>52.733333587646484</v>
      </c>
      <c r="AB302" s="54">
        <v>30.5</v>
      </c>
      <c r="AC302" s="55">
        <v>0.98265641927719116</v>
      </c>
      <c r="AD302" s="56">
        <v>0.98021233081817627</v>
      </c>
      <c r="AK302" s="57">
        <v>999</v>
      </c>
      <c r="AL302" s="58">
        <v>140333837</v>
      </c>
      <c r="AM302" s="59">
        <v>1048</v>
      </c>
      <c r="AN302" s="60">
        <v>1040</v>
      </c>
      <c r="AO302" s="61">
        <v>140474.31131131132</v>
      </c>
      <c r="AP302" s="58">
        <v>126000</v>
      </c>
      <c r="AQ302" s="59">
        <v>57.084083557128906</v>
      </c>
      <c r="AR302" s="59">
        <v>25</v>
      </c>
      <c r="AS302" s="62">
        <v>0.98429352045059204</v>
      </c>
      <c r="AT302" s="62">
        <v>0.99295777082443237</v>
      </c>
      <c r="AU302" s="62">
        <v>0.97493785619735718</v>
      </c>
      <c r="AV302" s="63">
        <v>0.9883236289024353</v>
      </c>
      <c r="AW302" s="58">
        <v>145345.26049618321</v>
      </c>
      <c r="AX302" s="58">
        <v>128900</v>
      </c>
      <c r="AY302" s="61">
        <v>144100.89711538461</v>
      </c>
      <c r="AZ302" s="58">
        <v>128900</v>
      </c>
      <c r="BA302" s="59">
        <v>47.785575866699219</v>
      </c>
      <c r="BB302" s="59">
        <v>25</v>
      </c>
      <c r="BC302" s="62">
        <v>0.97657525539398193</v>
      </c>
      <c r="BD302" s="63">
        <v>0.9883236289024353</v>
      </c>
    </row>
    <row r="303" spans="1:56" x14ac:dyDescent="0.25">
      <c r="A303" s="47">
        <v>37135</v>
      </c>
      <c r="B303" s="48">
        <v>69</v>
      </c>
      <c r="E303" s="49">
        <v>73</v>
      </c>
      <c r="F303" s="49">
        <v>52</v>
      </c>
      <c r="H303" s="51">
        <v>9995800</v>
      </c>
      <c r="I303" s="52">
        <v>144866.66666666666</v>
      </c>
      <c r="J303" s="53">
        <v>136500</v>
      </c>
      <c r="K303" s="54">
        <v>40.637680053710938</v>
      </c>
      <c r="L303" s="54">
        <v>22</v>
      </c>
      <c r="M303" s="55">
        <v>0.98333621025085449</v>
      </c>
      <c r="N303" s="55">
        <v>0.98634815216064453</v>
      </c>
      <c r="O303" s="55">
        <v>0.97642111778259277</v>
      </c>
      <c r="P303" s="56">
        <v>0.98275864124298096</v>
      </c>
      <c r="W303" s="53">
        <v>135215.0684931507</v>
      </c>
      <c r="X303" s="53">
        <v>129900</v>
      </c>
      <c r="Y303" s="52">
        <v>138730.75</v>
      </c>
      <c r="Z303" s="53">
        <v>129900</v>
      </c>
      <c r="AA303" s="54">
        <v>50.057693481445313</v>
      </c>
      <c r="AB303" s="54">
        <v>23.5</v>
      </c>
      <c r="AC303" s="55">
        <v>0.96787488460540771</v>
      </c>
      <c r="AD303" s="56">
        <v>0.98364531993865967</v>
      </c>
      <c r="AK303" s="57">
        <v>945</v>
      </c>
      <c r="AL303" s="58">
        <v>132910365</v>
      </c>
      <c r="AM303" s="59">
        <v>976</v>
      </c>
      <c r="AN303" s="60">
        <v>950</v>
      </c>
      <c r="AO303" s="61">
        <v>140645.88888888888</v>
      </c>
      <c r="AP303" s="58">
        <v>126000</v>
      </c>
      <c r="AQ303" s="59">
        <v>57.293121337890625</v>
      </c>
      <c r="AR303" s="59">
        <v>24</v>
      </c>
      <c r="AS303" s="62">
        <v>0.98504465818405151</v>
      </c>
      <c r="AT303" s="62">
        <v>0.99356681108474731</v>
      </c>
      <c r="AU303" s="62">
        <v>0.97579795122146606</v>
      </c>
      <c r="AV303" s="63">
        <v>0.98862296342849731</v>
      </c>
      <c r="AW303" s="58">
        <v>145228.2100409836</v>
      </c>
      <c r="AX303" s="58">
        <v>129250</v>
      </c>
      <c r="AY303" s="61">
        <v>144238.61368421052</v>
      </c>
      <c r="AZ303" s="58">
        <v>128900</v>
      </c>
      <c r="BA303" s="59">
        <v>47.316841125488281</v>
      </c>
      <c r="BB303" s="59">
        <v>23</v>
      </c>
      <c r="BC303" s="62">
        <v>0.97599911689758301</v>
      </c>
      <c r="BD303" s="63">
        <v>0.98870700597763062</v>
      </c>
    </row>
    <row r="304" spans="1:56" x14ac:dyDescent="0.25">
      <c r="A304" s="47">
        <v>37104</v>
      </c>
      <c r="B304" s="48">
        <v>148</v>
      </c>
      <c r="E304" s="49">
        <v>86</v>
      </c>
      <c r="F304" s="49">
        <v>78</v>
      </c>
      <c r="H304" s="51">
        <v>21734254</v>
      </c>
      <c r="I304" s="52">
        <v>146853.06756756757</v>
      </c>
      <c r="J304" s="53">
        <v>128175</v>
      </c>
      <c r="K304" s="54">
        <v>41.358108520507813</v>
      </c>
      <c r="L304" s="54">
        <v>21.5</v>
      </c>
      <c r="M304" s="55">
        <v>0.98621618747711182</v>
      </c>
      <c r="N304" s="55">
        <v>0.99540066719055176</v>
      </c>
      <c r="O304" s="55">
        <v>0.97677057981491089</v>
      </c>
      <c r="P304" s="56">
        <v>0.99009096622467041</v>
      </c>
      <c r="W304" s="53">
        <v>127290.69767441861</v>
      </c>
      <c r="X304" s="53">
        <v>119900</v>
      </c>
      <c r="Y304" s="52">
        <v>167655.76923076922</v>
      </c>
      <c r="Z304" s="53">
        <v>137900</v>
      </c>
      <c r="AA304" s="54">
        <v>43.25640869140625</v>
      </c>
      <c r="AB304" s="54">
        <v>28</v>
      </c>
      <c r="AC304" s="55">
        <v>0.97041255235671997</v>
      </c>
      <c r="AD304" s="56">
        <v>0.97601157426834106</v>
      </c>
      <c r="AK304" s="57">
        <v>876</v>
      </c>
      <c r="AL304" s="58">
        <v>122914565</v>
      </c>
      <c r="AM304" s="59">
        <v>903</v>
      </c>
      <c r="AN304" s="60">
        <v>898</v>
      </c>
      <c r="AO304" s="61">
        <v>140313.43036529681</v>
      </c>
      <c r="AP304" s="58">
        <v>125000</v>
      </c>
      <c r="AQ304" s="59">
        <v>58.605022430419922</v>
      </c>
      <c r="AR304" s="59">
        <v>24.5</v>
      </c>
      <c r="AS304" s="62">
        <v>0.98517924547195435</v>
      </c>
      <c r="AT304" s="62">
        <v>0.99411153793334961</v>
      </c>
      <c r="AU304" s="62">
        <v>0.97574883699417114</v>
      </c>
      <c r="AV304" s="63">
        <v>0.98943096399307251</v>
      </c>
      <c r="AW304" s="58">
        <v>146037.68881506092</v>
      </c>
      <c r="AX304" s="58">
        <v>128900</v>
      </c>
      <c r="AY304" s="61">
        <v>144557.55456570155</v>
      </c>
      <c r="AZ304" s="58">
        <v>128900</v>
      </c>
      <c r="BA304" s="59">
        <v>47.158130645751953</v>
      </c>
      <c r="BB304" s="59">
        <v>23</v>
      </c>
      <c r="BC304" s="62">
        <v>0.97646957635879517</v>
      </c>
      <c r="BD304" s="63">
        <v>0.98883694410324097</v>
      </c>
    </row>
    <row r="305" spans="1:56" x14ac:dyDescent="0.25">
      <c r="A305" s="47">
        <v>37073</v>
      </c>
      <c r="B305" s="48">
        <v>157</v>
      </c>
      <c r="E305" s="49">
        <v>94</v>
      </c>
      <c r="F305" s="49">
        <v>121</v>
      </c>
      <c r="H305" s="51">
        <v>21965900</v>
      </c>
      <c r="I305" s="52">
        <v>139910.19108280254</v>
      </c>
      <c r="J305" s="53">
        <v>127900</v>
      </c>
      <c r="K305" s="54">
        <v>43.203823089599609</v>
      </c>
      <c r="L305" s="54">
        <v>20</v>
      </c>
      <c r="M305" s="55">
        <v>0.99348771572113037</v>
      </c>
      <c r="N305" s="55">
        <v>0.99416422843933105</v>
      </c>
      <c r="O305" s="55">
        <v>0.98512536287307739</v>
      </c>
      <c r="P305" s="56">
        <v>0.9927942156791687</v>
      </c>
      <c r="W305" s="53">
        <v>153367.55319148937</v>
      </c>
      <c r="X305" s="53">
        <v>129975</v>
      </c>
      <c r="Y305" s="52">
        <v>145434.29752066114</v>
      </c>
      <c r="Z305" s="53">
        <v>129900</v>
      </c>
      <c r="AA305" s="54">
        <v>36.735538482666016</v>
      </c>
      <c r="AB305" s="54">
        <v>21</v>
      </c>
      <c r="AC305" s="55">
        <v>0.98350226879119873</v>
      </c>
      <c r="AD305" s="56">
        <v>0.98887652158737183</v>
      </c>
      <c r="AK305" s="57">
        <v>728</v>
      </c>
      <c r="AL305" s="58">
        <v>101180311</v>
      </c>
      <c r="AM305" s="59">
        <v>817</v>
      </c>
      <c r="AN305" s="60">
        <v>820</v>
      </c>
      <c r="AO305" s="61">
        <v>138983.94368131869</v>
      </c>
      <c r="AP305" s="58">
        <v>125000</v>
      </c>
      <c r="AQ305" s="59">
        <v>62.111263275146484</v>
      </c>
      <c r="AR305" s="59">
        <v>25</v>
      </c>
      <c r="AS305" s="62">
        <v>0.98496842384338379</v>
      </c>
      <c r="AT305" s="62">
        <v>0.99356681108474731</v>
      </c>
      <c r="AU305" s="62">
        <v>0.97554117441177368</v>
      </c>
      <c r="AV305" s="63">
        <v>0.98887962102890015</v>
      </c>
      <c r="AW305" s="58">
        <v>148011.05630354956</v>
      </c>
      <c r="AX305" s="58">
        <v>129900</v>
      </c>
      <c r="AY305" s="61">
        <v>142360.40731707317</v>
      </c>
      <c r="AZ305" s="58">
        <v>127900</v>
      </c>
      <c r="BA305" s="59">
        <v>47.529270172119141</v>
      </c>
      <c r="BB305" s="59">
        <v>23</v>
      </c>
      <c r="BC305" s="62">
        <v>0.97704577445983887</v>
      </c>
      <c r="BD305" s="63">
        <v>0.98989361524581909</v>
      </c>
    </row>
    <row r="306" spans="1:56" x14ac:dyDescent="0.25">
      <c r="A306" s="47">
        <v>37043</v>
      </c>
      <c r="B306" s="48">
        <v>155</v>
      </c>
      <c r="E306" s="49">
        <v>121</v>
      </c>
      <c r="F306" s="49">
        <v>146</v>
      </c>
      <c r="H306" s="51">
        <v>21650228</v>
      </c>
      <c r="I306" s="52">
        <v>139678.89032258064</v>
      </c>
      <c r="J306" s="53">
        <v>124000</v>
      </c>
      <c r="K306" s="54">
        <v>43.851612091064453</v>
      </c>
      <c r="L306" s="54">
        <v>22</v>
      </c>
      <c r="M306" s="55">
        <v>0.98320543766021729</v>
      </c>
      <c r="N306" s="55">
        <v>1</v>
      </c>
      <c r="O306" s="55">
        <v>0.97435915470123291</v>
      </c>
      <c r="P306" s="56">
        <v>0.9899899959564209</v>
      </c>
      <c r="W306" s="53">
        <v>143471.05785123966</v>
      </c>
      <c r="X306" s="53">
        <v>133500</v>
      </c>
      <c r="Y306" s="52">
        <v>141910.26027397261</v>
      </c>
      <c r="Z306" s="53">
        <v>129900</v>
      </c>
      <c r="AA306" s="54">
        <v>50.109588623046875</v>
      </c>
      <c r="AB306" s="54">
        <v>25.5</v>
      </c>
      <c r="AC306" s="55">
        <v>0.97490185499191284</v>
      </c>
      <c r="AD306" s="56">
        <v>0.98925101757049561</v>
      </c>
      <c r="AK306" s="57">
        <v>571</v>
      </c>
      <c r="AL306" s="58">
        <v>79214411</v>
      </c>
      <c r="AM306" s="59">
        <v>723</v>
      </c>
      <c r="AN306" s="60">
        <v>699</v>
      </c>
      <c r="AO306" s="61">
        <v>138729.26619964975</v>
      </c>
      <c r="AP306" s="58">
        <v>124000</v>
      </c>
      <c r="AQ306" s="59">
        <v>67.309982299804688</v>
      </c>
      <c r="AR306" s="59">
        <v>26</v>
      </c>
      <c r="AS306" s="62">
        <v>0.98262602090835571</v>
      </c>
      <c r="AT306" s="62">
        <v>0.99337750673294067</v>
      </c>
      <c r="AU306" s="62">
        <v>0.97290593385696411</v>
      </c>
      <c r="AV306" s="63">
        <v>0.9883236289024353</v>
      </c>
      <c r="AW306" s="58">
        <v>147314.63762102352</v>
      </c>
      <c r="AX306" s="58">
        <v>129900</v>
      </c>
      <c r="AY306" s="61">
        <v>141828.30329041489</v>
      </c>
      <c r="AZ306" s="58">
        <v>127900</v>
      </c>
      <c r="BA306" s="59">
        <v>49.397712707519531</v>
      </c>
      <c r="BB306" s="59">
        <v>23</v>
      </c>
      <c r="BC306" s="62">
        <v>0.97592812776565552</v>
      </c>
      <c r="BD306" s="63">
        <v>0.99020671844482422</v>
      </c>
    </row>
    <row r="307" spans="1:56" x14ac:dyDescent="0.25">
      <c r="A307" s="47">
        <v>37012</v>
      </c>
      <c r="B307" s="48">
        <v>140</v>
      </c>
      <c r="E307" s="49">
        <v>130</v>
      </c>
      <c r="F307" s="49">
        <v>132</v>
      </c>
      <c r="H307" s="51">
        <v>19322161</v>
      </c>
      <c r="I307" s="52">
        <v>138015.4357142857</v>
      </c>
      <c r="J307" s="53">
        <v>123250</v>
      </c>
      <c r="K307" s="54">
        <v>43.571430206298828</v>
      </c>
      <c r="L307" s="54">
        <v>19</v>
      </c>
      <c r="M307" s="55">
        <v>0.98390185832977295</v>
      </c>
      <c r="N307" s="55">
        <v>0.99696481227874756</v>
      </c>
      <c r="O307" s="55">
        <v>0.98236125707626343</v>
      </c>
      <c r="P307" s="56">
        <v>0.99290406703948975</v>
      </c>
      <c r="W307" s="53">
        <v>148166.83846153846</v>
      </c>
      <c r="X307" s="53">
        <v>133400</v>
      </c>
      <c r="Y307" s="52">
        <v>141370.11363636365</v>
      </c>
      <c r="Z307" s="53">
        <v>126400</v>
      </c>
      <c r="AA307" s="54">
        <v>41.06060791015625</v>
      </c>
      <c r="AB307" s="54">
        <v>24</v>
      </c>
      <c r="AC307" s="55">
        <v>0.98176115751266479</v>
      </c>
      <c r="AD307" s="56">
        <v>0.99082261323928833</v>
      </c>
      <c r="AK307" s="57">
        <v>416</v>
      </c>
      <c r="AL307" s="58">
        <v>57564183</v>
      </c>
      <c r="AM307" s="59">
        <v>602</v>
      </c>
      <c r="AN307" s="60">
        <v>553</v>
      </c>
      <c r="AO307" s="61">
        <v>138375.43990384616</v>
      </c>
      <c r="AP307" s="58">
        <v>124000</v>
      </c>
      <c r="AQ307" s="59">
        <v>76.050483703613281</v>
      </c>
      <c r="AR307" s="59">
        <v>31</v>
      </c>
      <c r="AS307" s="62">
        <v>0.98241007328033447</v>
      </c>
      <c r="AT307" s="62">
        <v>0.99231541156768799</v>
      </c>
      <c r="AU307" s="62">
        <v>0.97236442565917969</v>
      </c>
      <c r="AV307" s="63">
        <v>0.98560011386871338</v>
      </c>
      <c r="AW307" s="58">
        <v>148087.18438538205</v>
      </c>
      <c r="AX307" s="58">
        <v>128900</v>
      </c>
      <c r="AY307" s="61">
        <v>141806.66546112116</v>
      </c>
      <c r="AZ307" s="58">
        <v>126950</v>
      </c>
      <c r="BA307" s="59">
        <v>49.209766387939453</v>
      </c>
      <c r="BB307" s="59">
        <v>23</v>
      </c>
      <c r="BC307" s="62">
        <v>0.97619903087615967</v>
      </c>
      <c r="BD307" s="63">
        <v>0.99041533470153809</v>
      </c>
    </row>
    <row r="308" spans="1:56" x14ac:dyDescent="0.25">
      <c r="A308" s="47">
        <v>36982</v>
      </c>
      <c r="B308" s="48">
        <v>94</v>
      </c>
      <c r="E308" s="49">
        <v>150</v>
      </c>
      <c r="F308" s="49">
        <v>139</v>
      </c>
      <c r="H308" s="51">
        <v>11832815</v>
      </c>
      <c r="I308" s="52">
        <v>125881.01063829787</v>
      </c>
      <c r="J308" s="53">
        <v>129900</v>
      </c>
      <c r="K308" s="54">
        <v>64.989364624023438</v>
      </c>
      <c r="L308" s="54">
        <v>39.5</v>
      </c>
      <c r="M308" s="55">
        <v>0.98201978206634521</v>
      </c>
      <c r="N308" s="55">
        <v>0.98991429805755615</v>
      </c>
      <c r="O308" s="55">
        <v>0.96452522277832031</v>
      </c>
      <c r="P308" s="56">
        <v>0.98320496082305908</v>
      </c>
      <c r="W308" s="53">
        <v>147572.1</v>
      </c>
      <c r="X308" s="53">
        <v>127925</v>
      </c>
      <c r="Y308" s="52">
        <v>138461.51079136692</v>
      </c>
      <c r="Z308" s="53">
        <v>121900</v>
      </c>
      <c r="AA308" s="54">
        <v>31.028776168823242</v>
      </c>
      <c r="AB308" s="54">
        <v>17</v>
      </c>
      <c r="AC308" s="55">
        <v>0.97969347238540649</v>
      </c>
      <c r="AD308" s="56">
        <v>0.99421966075897217</v>
      </c>
      <c r="AK308" s="57">
        <v>276</v>
      </c>
      <c r="AL308" s="58">
        <v>38242022</v>
      </c>
      <c r="AM308" s="59">
        <v>472</v>
      </c>
      <c r="AN308" s="60">
        <v>421</v>
      </c>
      <c r="AO308" s="61">
        <v>138558.05072463769</v>
      </c>
      <c r="AP308" s="58">
        <v>124000</v>
      </c>
      <c r="AQ308" s="59">
        <v>92.525360107421875</v>
      </c>
      <c r="AR308" s="59">
        <v>40.5</v>
      </c>
      <c r="AS308" s="62">
        <v>0.98165339231491089</v>
      </c>
      <c r="AT308" s="62">
        <v>0.99176603555679321</v>
      </c>
      <c r="AU308" s="62">
        <v>0.96729362010955811</v>
      </c>
      <c r="AV308" s="63">
        <v>0.9833751916885376</v>
      </c>
      <c r="AW308" s="58">
        <v>148065.24576271186</v>
      </c>
      <c r="AX308" s="58">
        <v>127900</v>
      </c>
      <c r="AY308" s="61">
        <v>141943.54156769597</v>
      </c>
      <c r="AZ308" s="58">
        <v>126950</v>
      </c>
      <c r="BA308" s="59">
        <v>51.764846801757813</v>
      </c>
      <c r="BB308" s="59">
        <v>23</v>
      </c>
      <c r="BC308" s="62">
        <v>0.97445511817932129</v>
      </c>
      <c r="BD308" s="63">
        <v>0.99029123783111572</v>
      </c>
    </row>
    <row r="309" spans="1:56" x14ac:dyDescent="0.25">
      <c r="A309" s="47">
        <v>36951</v>
      </c>
      <c r="B309" s="48">
        <v>84</v>
      </c>
      <c r="E309" s="49">
        <v>135</v>
      </c>
      <c r="F309" s="49">
        <v>119</v>
      </c>
      <c r="H309" s="51">
        <v>13032332</v>
      </c>
      <c r="I309" s="52">
        <v>155146.80952380953</v>
      </c>
      <c r="J309" s="53">
        <v>127400</v>
      </c>
      <c r="K309" s="54">
        <v>58.035713195800781</v>
      </c>
      <c r="L309" s="54">
        <v>23.5</v>
      </c>
      <c r="M309" s="55">
        <v>0.98363769054412842</v>
      </c>
      <c r="N309" s="55">
        <v>0.99440979957580566</v>
      </c>
      <c r="O309" s="55">
        <v>0.97618484497070313</v>
      </c>
      <c r="P309" s="56">
        <v>0.99177682399749756</v>
      </c>
      <c r="W309" s="53">
        <v>157853.69629629629</v>
      </c>
      <c r="X309" s="53">
        <v>129950</v>
      </c>
      <c r="Y309" s="52">
        <v>144898.15966386555</v>
      </c>
      <c r="Z309" s="53">
        <v>131900</v>
      </c>
      <c r="AA309" s="54">
        <v>61.285713195800781</v>
      </c>
      <c r="AB309" s="54">
        <v>22</v>
      </c>
      <c r="AC309" s="55">
        <v>0.97416549921035767</v>
      </c>
      <c r="AD309" s="56">
        <v>0.99181073904037476</v>
      </c>
      <c r="AK309" s="57">
        <v>182</v>
      </c>
      <c r="AL309" s="58">
        <v>26409207</v>
      </c>
      <c r="AM309" s="59">
        <v>322</v>
      </c>
      <c r="AN309" s="60">
        <v>282</v>
      </c>
      <c r="AO309" s="61">
        <v>145105.53296703298</v>
      </c>
      <c r="AP309" s="58">
        <v>121950</v>
      </c>
      <c r="AQ309" s="59">
        <v>106.74725341796875</v>
      </c>
      <c r="AR309" s="59">
        <v>41</v>
      </c>
      <c r="AS309" s="62">
        <v>0.98146414756774902</v>
      </c>
      <c r="AT309" s="62">
        <v>0.99180734157562256</v>
      </c>
      <c r="AU309" s="62">
        <v>0.96872341632843018</v>
      </c>
      <c r="AV309" s="63">
        <v>0.9833751916885376</v>
      </c>
      <c r="AW309" s="58">
        <v>148294.97204968944</v>
      </c>
      <c r="AX309" s="58">
        <v>127900</v>
      </c>
      <c r="AY309" s="61">
        <v>143659.86170212767</v>
      </c>
      <c r="AZ309" s="58">
        <v>129900</v>
      </c>
      <c r="BA309" s="59">
        <v>61.985816955566406</v>
      </c>
      <c r="BB309" s="59">
        <v>29.5</v>
      </c>
      <c r="BC309" s="62">
        <v>0.97187304496765137</v>
      </c>
      <c r="BD309" s="63">
        <v>0.98943376541137695</v>
      </c>
    </row>
    <row r="310" spans="1:56" x14ac:dyDescent="0.25">
      <c r="A310" s="47">
        <v>36923</v>
      </c>
      <c r="B310" s="48">
        <v>49</v>
      </c>
      <c r="E310" s="49">
        <v>100</v>
      </c>
      <c r="F310" s="49">
        <v>88</v>
      </c>
      <c r="H310" s="51">
        <v>6453750</v>
      </c>
      <c r="I310" s="52">
        <v>131709.18367346938</v>
      </c>
      <c r="J310" s="53">
        <v>117500</v>
      </c>
      <c r="K310" s="54">
        <v>71.326530456542969</v>
      </c>
      <c r="L310" s="54">
        <v>58</v>
      </c>
      <c r="M310" s="55">
        <v>0.97759544849395752</v>
      </c>
      <c r="N310" s="55">
        <v>0.98856598138809204</v>
      </c>
      <c r="O310" s="55">
        <v>0.96277767419815063</v>
      </c>
      <c r="P310" s="56">
        <v>0.97560977935791016</v>
      </c>
      <c r="W310" s="53">
        <v>135889.32</v>
      </c>
      <c r="X310" s="53">
        <v>119400</v>
      </c>
      <c r="Y310" s="52">
        <v>138422.15909090909</v>
      </c>
      <c r="Z310" s="53">
        <v>127400</v>
      </c>
      <c r="AA310" s="54">
        <v>54.886363983154297</v>
      </c>
      <c r="AB310" s="54">
        <v>23.5</v>
      </c>
      <c r="AC310" s="55">
        <v>0.97184288501739502</v>
      </c>
      <c r="AD310" s="56">
        <v>0.9926377534866333</v>
      </c>
      <c r="AK310" s="57">
        <v>98</v>
      </c>
      <c r="AL310" s="58">
        <v>13376875</v>
      </c>
      <c r="AM310" s="59">
        <v>187</v>
      </c>
      <c r="AN310" s="60">
        <v>163</v>
      </c>
      <c r="AO310" s="61">
        <v>136498.72448979592</v>
      </c>
      <c r="AP310" s="58">
        <v>117750</v>
      </c>
      <c r="AQ310" s="59">
        <v>148.5</v>
      </c>
      <c r="AR310" s="59">
        <v>57</v>
      </c>
      <c r="AS310" s="62">
        <v>0.97960114479064941</v>
      </c>
      <c r="AT310" s="62">
        <v>0.98942863941192627</v>
      </c>
      <c r="AU310" s="62">
        <v>0.96232789754867554</v>
      </c>
      <c r="AV310" s="63">
        <v>0.9721449613571167</v>
      </c>
      <c r="AW310" s="58">
        <v>141394.28877005348</v>
      </c>
      <c r="AX310" s="58">
        <v>122500</v>
      </c>
      <c r="AY310" s="61">
        <v>142755.82822085891</v>
      </c>
      <c r="AZ310" s="58">
        <v>125900</v>
      </c>
      <c r="BA310" s="59">
        <v>62.496932983398438</v>
      </c>
      <c r="BB310" s="59">
        <v>33</v>
      </c>
      <c r="BC310" s="62">
        <v>0.97019946575164795</v>
      </c>
      <c r="BD310" s="63">
        <v>0.98549675941467285</v>
      </c>
    </row>
    <row r="311" spans="1:56" x14ac:dyDescent="0.25">
      <c r="A311" s="47">
        <v>36892</v>
      </c>
      <c r="B311" s="48">
        <v>49</v>
      </c>
      <c r="E311" s="49">
        <v>87</v>
      </c>
      <c r="F311" s="49">
        <v>75</v>
      </c>
      <c r="H311" s="51">
        <v>6923125</v>
      </c>
      <c r="I311" s="52">
        <v>141288.26530612246</v>
      </c>
      <c r="J311" s="53">
        <v>120900</v>
      </c>
      <c r="K311" s="54">
        <v>225.6734619140625</v>
      </c>
      <c r="L311" s="54">
        <v>57</v>
      </c>
      <c r="M311" s="55">
        <v>0.98160684108734131</v>
      </c>
      <c r="N311" s="55">
        <v>0.99047166109085083</v>
      </c>
      <c r="O311" s="55">
        <v>0.96187818050384521</v>
      </c>
      <c r="P311" s="56">
        <v>0.97067743539810181</v>
      </c>
      <c r="W311" s="53">
        <v>147721.83908045976</v>
      </c>
      <c r="X311" s="53">
        <v>124900</v>
      </c>
      <c r="Y311" s="52">
        <v>147840.66666666666</v>
      </c>
      <c r="Z311" s="53">
        <v>124900</v>
      </c>
      <c r="AA311" s="54">
        <v>71.426666259765625</v>
      </c>
      <c r="AB311" s="54">
        <v>51</v>
      </c>
      <c r="AC311" s="55">
        <v>0.96827119588851929</v>
      </c>
      <c r="AD311" s="56">
        <v>0.97581315040588379</v>
      </c>
      <c r="AK311" s="57">
        <v>49</v>
      </c>
      <c r="AL311" s="58">
        <v>6923125</v>
      </c>
      <c r="AM311" s="59">
        <v>87</v>
      </c>
      <c r="AN311" s="60">
        <v>75</v>
      </c>
      <c r="AO311" s="61">
        <v>141288.26530612246</v>
      </c>
      <c r="AP311" s="58">
        <v>120900</v>
      </c>
      <c r="AQ311" s="59">
        <v>225.6734619140625</v>
      </c>
      <c r="AR311" s="59">
        <v>57</v>
      </c>
      <c r="AS311" s="62">
        <v>0.98160684108734131</v>
      </c>
      <c r="AT311" s="62">
        <v>0.99047166109085083</v>
      </c>
      <c r="AU311" s="62">
        <v>0.96187818050384521</v>
      </c>
      <c r="AV311" s="63">
        <v>0.97067743539810181</v>
      </c>
      <c r="AW311" s="58">
        <v>147721.83908045976</v>
      </c>
      <c r="AX311" s="58">
        <v>124900</v>
      </c>
      <c r="AY311" s="61">
        <v>147840.66666666666</v>
      </c>
      <c r="AZ311" s="58">
        <v>124900</v>
      </c>
      <c r="BA311" s="59">
        <v>71.426666259765625</v>
      </c>
      <c r="BB311" s="59">
        <v>51</v>
      </c>
      <c r="BC311" s="62">
        <v>0.96827119588851929</v>
      </c>
      <c r="BD311" s="63">
        <v>0.97581315040588379</v>
      </c>
    </row>
    <row r="312" spans="1:56" x14ac:dyDescent="0.25">
      <c r="A312" s="47">
        <v>36861</v>
      </c>
      <c r="B312" s="48">
        <v>71</v>
      </c>
      <c r="E312" s="49">
        <v>43</v>
      </c>
      <c r="F312" s="49">
        <v>48</v>
      </c>
      <c r="H312" s="51">
        <v>9636450</v>
      </c>
      <c r="I312" s="52">
        <v>135724.64788732395</v>
      </c>
      <c r="J312" s="53">
        <v>126500</v>
      </c>
      <c r="K312" s="54">
        <v>60.253520965576172</v>
      </c>
      <c r="L312" s="54">
        <v>34</v>
      </c>
      <c r="M312" s="55">
        <v>0.97363346815109253</v>
      </c>
      <c r="N312" s="55">
        <v>0.98039215803146362</v>
      </c>
      <c r="O312" s="55">
        <v>0.96509283781051636</v>
      </c>
      <c r="P312" s="56">
        <v>0.97816199064254761</v>
      </c>
      <c r="W312" s="53">
        <v>146127.32558139536</v>
      </c>
      <c r="X312" s="53">
        <v>123900</v>
      </c>
      <c r="Y312" s="52">
        <v>131729.6875</v>
      </c>
      <c r="Z312" s="53">
        <v>112312.5</v>
      </c>
      <c r="AA312" s="54">
        <v>233.20832824707031</v>
      </c>
      <c r="AB312" s="54">
        <v>50</v>
      </c>
      <c r="AC312" s="55">
        <v>0.95304685831069946</v>
      </c>
      <c r="AD312" s="56">
        <v>0.96820253133773804</v>
      </c>
      <c r="AK312" s="57">
        <v>1011</v>
      </c>
      <c r="AL312" s="58">
        <v>141081740</v>
      </c>
      <c r="AM312" s="59">
        <v>1021</v>
      </c>
      <c r="AN312" s="60">
        <v>1024</v>
      </c>
      <c r="AO312" s="61">
        <v>139546.72601384768</v>
      </c>
      <c r="AP312" s="58">
        <v>121000</v>
      </c>
      <c r="AQ312" s="59">
        <v>52.136497497558594</v>
      </c>
      <c r="AR312" s="59">
        <v>27</v>
      </c>
      <c r="AS312" s="62">
        <v>0.98050010204315186</v>
      </c>
      <c r="AT312" s="62">
        <v>0.98762345314025879</v>
      </c>
      <c r="AU312" s="62">
        <v>0.97106254100799561</v>
      </c>
      <c r="AV312" s="63">
        <v>0.98247808218002319</v>
      </c>
      <c r="AW312" s="58">
        <v>142368.79333986287</v>
      </c>
      <c r="AX312" s="58">
        <v>123900</v>
      </c>
      <c r="AY312" s="61">
        <v>142501.2041015625</v>
      </c>
      <c r="AZ312" s="58">
        <v>122200</v>
      </c>
      <c r="BA312" s="59">
        <v>60.61328125</v>
      </c>
      <c r="BB312" s="59">
        <v>29</v>
      </c>
      <c r="BC312" s="62">
        <v>0.97082638740539551</v>
      </c>
      <c r="BD312" s="63">
        <v>0.98215353488922119</v>
      </c>
    </row>
    <row r="313" spans="1:56" x14ac:dyDescent="0.25">
      <c r="A313" s="47">
        <v>36831</v>
      </c>
      <c r="B313" s="48">
        <v>61</v>
      </c>
      <c r="E313" s="49">
        <v>54</v>
      </c>
      <c r="F313" s="49">
        <v>70</v>
      </c>
      <c r="H313" s="51">
        <v>7907138</v>
      </c>
      <c r="I313" s="52">
        <v>129625.21311475409</v>
      </c>
      <c r="J313" s="53">
        <v>117500</v>
      </c>
      <c r="K313" s="54">
        <v>51.63934326171875</v>
      </c>
      <c r="L313" s="54">
        <v>43</v>
      </c>
      <c r="M313" s="55">
        <v>0.98342907428741455</v>
      </c>
      <c r="N313" s="55">
        <v>0.99390864372253418</v>
      </c>
      <c r="O313" s="55">
        <v>0.96807569265365601</v>
      </c>
      <c r="P313" s="56">
        <v>0.9881516695022583</v>
      </c>
      <c r="W313" s="53">
        <v>123011.11111111111</v>
      </c>
      <c r="X313" s="53">
        <v>121900</v>
      </c>
      <c r="Y313" s="52">
        <v>127045.71428571429</v>
      </c>
      <c r="Z313" s="53">
        <v>119700</v>
      </c>
      <c r="AA313" s="54">
        <v>60.171428680419922</v>
      </c>
      <c r="AB313" s="54">
        <v>42</v>
      </c>
      <c r="AC313" s="55">
        <v>0.96828287839889526</v>
      </c>
      <c r="AD313" s="56">
        <v>0.97526454925537109</v>
      </c>
      <c r="AK313" s="57">
        <v>940</v>
      </c>
      <c r="AL313" s="58">
        <v>131445290</v>
      </c>
      <c r="AM313" s="59">
        <v>978</v>
      </c>
      <c r="AN313" s="60">
        <v>976</v>
      </c>
      <c r="AO313" s="61">
        <v>139835.41489361701</v>
      </c>
      <c r="AP313" s="58">
        <v>120000</v>
      </c>
      <c r="AQ313" s="59">
        <v>51.523403167724609</v>
      </c>
      <c r="AR313" s="59">
        <v>27</v>
      </c>
      <c r="AS313" s="62">
        <v>0.98101872205734253</v>
      </c>
      <c r="AT313" s="62">
        <v>0.98828041553497314</v>
      </c>
      <c r="AU313" s="62">
        <v>0.97151440382003784</v>
      </c>
      <c r="AV313" s="63">
        <v>0.98312205076217651</v>
      </c>
      <c r="AW313" s="58">
        <v>142203.54089979551</v>
      </c>
      <c r="AX313" s="58">
        <v>123950</v>
      </c>
      <c r="AY313" s="61">
        <v>143030.95081967214</v>
      </c>
      <c r="AZ313" s="58">
        <v>122950</v>
      </c>
      <c r="BA313" s="59">
        <v>52.125</v>
      </c>
      <c r="BB313" s="59">
        <v>28</v>
      </c>
      <c r="BC313" s="62">
        <v>0.97170257568359375</v>
      </c>
      <c r="BD313" s="63">
        <v>0.98256599903106689</v>
      </c>
    </row>
    <row r="314" spans="1:56" x14ac:dyDescent="0.25">
      <c r="A314" s="47">
        <v>36800</v>
      </c>
      <c r="B314" s="48">
        <v>74</v>
      </c>
      <c r="E314" s="49">
        <v>62</v>
      </c>
      <c r="F314" s="49">
        <v>57</v>
      </c>
      <c r="H314" s="51">
        <v>12995374</v>
      </c>
      <c r="I314" s="52">
        <v>175613.16216216216</v>
      </c>
      <c r="J314" s="53">
        <v>125250</v>
      </c>
      <c r="K314" s="54">
        <v>53.918918609619141</v>
      </c>
      <c r="L314" s="54">
        <v>33</v>
      </c>
      <c r="M314" s="55">
        <v>0.98223263025283813</v>
      </c>
      <c r="N314" s="55">
        <v>0.98440492153167725</v>
      </c>
      <c r="O314" s="55">
        <v>0.97076642513275146</v>
      </c>
      <c r="P314" s="56">
        <v>0.98129630088806152</v>
      </c>
      <c r="W314" s="53">
        <v>142012.09677419355</v>
      </c>
      <c r="X314" s="53">
        <v>120450</v>
      </c>
      <c r="Y314" s="52">
        <v>156793.85964912281</v>
      </c>
      <c r="Z314" s="53">
        <v>129500</v>
      </c>
      <c r="AA314" s="54">
        <v>52.666667938232422</v>
      </c>
      <c r="AB314" s="54">
        <v>33</v>
      </c>
      <c r="AC314" s="55">
        <v>0.96230953931808472</v>
      </c>
      <c r="AD314" s="56">
        <v>0.98188751935958862</v>
      </c>
      <c r="AK314" s="57">
        <v>879</v>
      </c>
      <c r="AL314" s="58">
        <v>123538152</v>
      </c>
      <c r="AM314" s="59">
        <v>924</v>
      </c>
      <c r="AN314" s="60">
        <v>906</v>
      </c>
      <c r="AO314" s="61">
        <v>140543.97269624574</v>
      </c>
      <c r="AP314" s="58">
        <v>121000</v>
      </c>
      <c r="AQ314" s="59">
        <v>51.515357971191406</v>
      </c>
      <c r="AR314" s="59">
        <v>25</v>
      </c>
      <c r="AS314" s="62">
        <v>0.98085147142410278</v>
      </c>
      <c r="AT314" s="62">
        <v>0.98762345314025879</v>
      </c>
      <c r="AU314" s="62">
        <v>0.97175359725952148</v>
      </c>
      <c r="AV314" s="63">
        <v>0.9830361008644104</v>
      </c>
      <c r="AW314" s="58">
        <v>143325.17640692642</v>
      </c>
      <c r="AX314" s="58">
        <v>124250</v>
      </c>
      <c r="AY314" s="61">
        <v>144266.0132450331</v>
      </c>
      <c r="AZ314" s="58">
        <v>124250</v>
      </c>
      <c r="BA314" s="59">
        <v>51.503311157226563</v>
      </c>
      <c r="BB314" s="59">
        <v>27</v>
      </c>
      <c r="BC314" s="62">
        <v>0.97196739912033081</v>
      </c>
      <c r="BD314" s="63">
        <v>0.982993483543396</v>
      </c>
    </row>
    <row r="315" spans="1:56" x14ac:dyDescent="0.25">
      <c r="A315" s="47">
        <v>36770</v>
      </c>
      <c r="B315" s="48">
        <v>78</v>
      </c>
      <c r="E315" s="49">
        <v>65</v>
      </c>
      <c r="F315" s="49">
        <v>66</v>
      </c>
      <c r="H315" s="51">
        <v>10816960</v>
      </c>
      <c r="I315" s="52">
        <v>138678.97435897434</v>
      </c>
      <c r="J315" s="53">
        <v>123700</v>
      </c>
      <c r="K315" s="54">
        <v>44.410255432128906</v>
      </c>
      <c r="L315" s="54">
        <v>24.5</v>
      </c>
      <c r="M315" s="55">
        <v>0.97871553897857666</v>
      </c>
      <c r="N315" s="55">
        <v>0.98780143260955811</v>
      </c>
      <c r="O315" s="55">
        <v>0.9614294171333313</v>
      </c>
      <c r="P315" s="56">
        <v>0.9840703010559082</v>
      </c>
      <c r="W315" s="53">
        <v>142921.53846153847</v>
      </c>
      <c r="X315" s="53">
        <v>129950</v>
      </c>
      <c r="Y315" s="52">
        <v>140697.72727272726</v>
      </c>
      <c r="Z315" s="53">
        <v>117450</v>
      </c>
      <c r="AA315" s="54">
        <v>52.696968078613281</v>
      </c>
      <c r="AB315" s="54">
        <v>36.5</v>
      </c>
      <c r="AC315" s="55">
        <v>0.95868957042694092</v>
      </c>
      <c r="AD315" s="56">
        <v>0.98058843612670898</v>
      </c>
      <c r="AK315" s="57">
        <v>805</v>
      </c>
      <c r="AL315" s="58">
        <v>110542778</v>
      </c>
      <c r="AM315" s="59">
        <v>862</v>
      </c>
      <c r="AN315" s="60">
        <v>849</v>
      </c>
      <c r="AO315" s="61">
        <v>137320.22111801241</v>
      </c>
      <c r="AP315" s="58">
        <v>119500</v>
      </c>
      <c r="AQ315" s="59">
        <v>51.294410705566406</v>
      </c>
      <c r="AR315" s="59">
        <v>25</v>
      </c>
      <c r="AS315" s="62">
        <v>0.9807245135307312</v>
      </c>
      <c r="AT315" s="62">
        <v>0.9883953332901001</v>
      </c>
      <c r="AU315" s="62">
        <v>0.97184455394744873</v>
      </c>
      <c r="AV315" s="63">
        <v>0.98331868648529053</v>
      </c>
      <c r="AW315" s="58">
        <v>143419.62064965197</v>
      </c>
      <c r="AX315" s="58">
        <v>124700</v>
      </c>
      <c r="AY315" s="61">
        <v>143424.92108362779</v>
      </c>
      <c r="AZ315" s="58">
        <v>123000</v>
      </c>
      <c r="BA315" s="59">
        <v>51.425205230712891</v>
      </c>
      <c r="BB315" s="59">
        <v>26</v>
      </c>
      <c r="BC315" s="62">
        <v>0.97261732816696167</v>
      </c>
      <c r="BD315" s="63">
        <v>0.98319327831268311</v>
      </c>
    </row>
    <row r="316" spans="1:56" x14ac:dyDescent="0.25">
      <c r="A316" s="47">
        <v>36739</v>
      </c>
      <c r="B316" s="48">
        <v>92</v>
      </c>
      <c r="E316" s="49">
        <v>102</v>
      </c>
      <c r="F316" s="49">
        <v>84</v>
      </c>
      <c r="H316" s="51">
        <v>12101543</v>
      </c>
      <c r="I316" s="52">
        <v>131538.51086956522</v>
      </c>
      <c r="J316" s="53">
        <v>120200</v>
      </c>
      <c r="K316" s="54">
        <v>38.467391967773438</v>
      </c>
      <c r="L316" s="54">
        <v>16.5</v>
      </c>
      <c r="M316" s="55">
        <v>0.97733861207962036</v>
      </c>
      <c r="N316" s="55">
        <v>0.98719280958175659</v>
      </c>
      <c r="O316" s="55">
        <v>0.97534054517745972</v>
      </c>
      <c r="P316" s="56">
        <v>0.9843859076499939</v>
      </c>
      <c r="W316" s="53">
        <v>142685.61764705883</v>
      </c>
      <c r="X316" s="53">
        <v>119925</v>
      </c>
      <c r="Y316" s="52">
        <v>165841.46428571429</v>
      </c>
      <c r="Z316" s="53">
        <v>129900</v>
      </c>
      <c r="AA316" s="54">
        <v>51.892856597900391</v>
      </c>
      <c r="AB316" s="54">
        <v>31.5</v>
      </c>
      <c r="AC316" s="55">
        <v>0.97057950496673584</v>
      </c>
      <c r="AD316" s="56">
        <v>0.98227071762084961</v>
      </c>
      <c r="AK316" s="57">
        <v>727</v>
      </c>
      <c r="AL316" s="58">
        <v>99725818</v>
      </c>
      <c r="AM316" s="59">
        <v>797</v>
      </c>
      <c r="AN316" s="60">
        <v>783</v>
      </c>
      <c r="AO316" s="61">
        <v>137174.44016506191</v>
      </c>
      <c r="AP316" s="58">
        <v>118825</v>
      </c>
      <c r="AQ316" s="59">
        <v>52.033012390136719</v>
      </c>
      <c r="AR316" s="59">
        <v>25</v>
      </c>
      <c r="AS316" s="62">
        <v>0.98094004392623901</v>
      </c>
      <c r="AT316" s="62">
        <v>0.98868376016616821</v>
      </c>
      <c r="AU316" s="62">
        <v>0.9729650616645813</v>
      </c>
      <c r="AV316" s="63">
        <v>0.98319327831268311</v>
      </c>
      <c r="AW316" s="58">
        <v>143460.24215809285</v>
      </c>
      <c r="AX316" s="58">
        <v>122900</v>
      </c>
      <c r="AY316" s="61">
        <v>143654.79948914432</v>
      </c>
      <c r="AZ316" s="58">
        <v>123500</v>
      </c>
      <c r="BA316" s="59">
        <v>51.318008422851563</v>
      </c>
      <c r="BB316" s="59">
        <v>25</v>
      </c>
      <c r="BC316" s="62">
        <v>0.97379434108734131</v>
      </c>
      <c r="BD316" s="63">
        <v>0.98331946134567261</v>
      </c>
    </row>
    <row r="317" spans="1:56" x14ac:dyDescent="0.25">
      <c r="A317" s="47">
        <v>36708</v>
      </c>
      <c r="B317" s="48">
        <v>140</v>
      </c>
      <c r="E317" s="49">
        <v>84</v>
      </c>
      <c r="F317" s="49">
        <v>100</v>
      </c>
      <c r="H317" s="51">
        <v>18356050</v>
      </c>
      <c r="I317" s="52">
        <v>131114.64285714287</v>
      </c>
      <c r="J317" s="53">
        <v>116000</v>
      </c>
      <c r="K317" s="54">
        <v>41.792858123779297</v>
      </c>
      <c r="L317" s="54">
        <v>24.5</v>
      </c>
      <c r="M317" s="55">
        <v>0.97979772090911865</v>
      </c>
      <c r="N317" s="55">
        <v>0.98366481065750122</v>
      </c>
      <c r="O317" s="55">
        <v>0.97118031978607178</v>
      </c>
      <c r="P317" s="56">
        <v>0.97924208641052246</v>
      </c>
      <c r="W317" s="53">
        <v>137985.11904761905</v>
      </c>
      <c r="X317" s="53">
        <v>120900</v>
      </c>
      <c r="Y317" s="52">
        <v>148517</v>
      </c>
      <c r="Z317" s="53">
        <v>126450</v>
      </c>
      <c r="AA317" s="54">
        <v>50.060001373291016</v>
      </c>
      <c r="AB317" s="54">
        <v>29.5</v>
      </c>
      <c r="AC317" s="55">
        <v>0.96143192052841187</v>
      </c>
      <c r="AD317" s="56">
        <v>0.98058843612670898</v>
      </c>
      <c r="AK317" s="57">
        <v>635</v>
      </c>
      <c r="AL317" s="58">
        <v>87624275</v>
      </c>
      <c r="AM317" s="59">
        <v>695</v>
      </c>
      <c r="AN317" s="60">
        <v>699</v>
      </c>
      <c r="AO317" s="61">
        <v>137990.9842519685</v>
      </c>
      <c r="AP317" s="58">
        <v>118825</v>
      </c>
      <c r="AQ317" s="59">
        <v>53.998424530029297</v>
      </c>
      <c r="AR317" s="59">
        <v>25</v>
      </c>
      <c r="AS317" s="62">
        <v>0.98146182298660278</v>
      </c>
      <c r="AT317" s="62">
        <v>0.98873591423034668</v>
      </c>
      <c r="AU317" s="62">
        <v>0.97261983156204224</v>
      </c>
      <c r="AV317" s="63">
        <v>0.98305082321166992</v>
      </c>
      <c r="AW317" s="58">
        <v>143573.92805755395</v>
      </c>
      <c r="AX317" s="58">
        <v>123000</v>
      </c>
      <c r="AY317" s="61">
        <v>140988.59084406294</v>
      </c>
      <c r="AZ317" s="58">
        <v>122500</v>
      </c>
      <c r="BA317" s="59">
        <v>51.248928070068359</v>
      </c>
      <c r="BB317" s="59">
        <v>24</v>
      </c>
      <c r="BC317" s="62">
        <v>0.97418177127838135</v>
      </c>
      <c r="BD317" s="63">
        <v>0.98333334922790527</v>
      </c>
    </row>
    <row r="318" spans="1:56" x14ac:dyDescent="0.25">
      <c r="A318" s="47">
        <v>36678</v>
      </c>
      <c r="B318" s="48">
        <v>136</v>
      </c>
      <c r="E318" s="49">
        <v>91</v>
      </c>
      <c r="F318" s="49">
        <v>112</v>
      </c>
      <c r="H318" s="51">
        <v>19785250</v>
      </c>
      <c r="I318" s="52">
        <v>145479.7794117647</v>
      </c>
      <c r="J318" s="53">
        <v>132000</v>
      </c>
      <c r="K318" s="54">
        <v>41.904411315917969</v>
      </c>
      <c r="L318" s="54">
        <v>17</v>
      </c>
      <c r="M318" s="55">
        <v>0.98285150527954102</v>
      </c>
      <c r="N318" s="55">
        <v>0.99193418025970459</v>
      </c>
      <c r="O318" s="55">
        <v>0.97473156452178955</v>
      </c>
      <c r="P318" s="56">
        <v>0.98808813095092773</v>
      </c>
      <c r="W318" s="53">
        <v>163979.12087912089</v>
      </c>
      <c r="X318" s="53">
        <v>129900</v>
      </c>
      <c r="Y318" s="52">
        <v>133420.08928571429</v>
      </c>
      <c r="Z318" s="53">
        <v>118100</v>
      </c>
      <c r="AA318" s="54">
        <v>37.098213195800781</v>
      </c>
      <c r="AB318" s="54">
        <v>22</v>
      </c>
      <c r="AC318" s="55">
        <v>0.98223912715911865</v>
      </c>
      <c r="AD318" s="56">
        <v>0.97987127304077148</v>
      </c>
      <c r="AK318" s="57">
        <v>495</v>
      </c>
      <c r="AL318" s="58">
        <v>69268225</v>
      </c>
      <c r="AM318" s="59">
        <v>611</v>
      </c>
      <c r="AN318" s="60">
        <v>599</v>
      </c>
      <c r="AO318" s="61">
        <v>139935.80808080808</v>
      </c>
      <c r="AP318" s="58">
        <v>119500</v>
      </c>
      <c r="AQ318" s="59">
        <v>57.450504302978516</v>
      </c>
      <c r="AR318" s="59">
        <v>25</v>
      </c>
      <c r="AS318" s="62">
        <v>0.98193252086639404</v>
      </c>
      <c r="AT318" s="62">
        <v>0.98943859338760376</v>
      </c>
      <c r="AU318" s="62">
        <v>0.97302860021591187</v>
      </c>
      <c r="AV318" s="63">
        <v>0.98374676704406738</v>
      </c>
      <c r="AW318" s="58">
        <v>144342.27495908347</v>
      </c>
      <c r="AX318" s="58">
        <v>124000</v>
      </c>
      <c r="AY318" s="61">
        <v>139731.76126878129</v>
      </c>
      <c r="AZ318" s="58">
        <v>120000</v>
      </c>
      <c r="BA318" s="59">
        <v>51.447410583496094</v>
      </c>
      <c r="BB318" s="59">
        <v>24</v>
      </c>
      <c r="BC318" s="62">
        <v>0.97631740570068359</v>
      </c>
      <c r="BD318" s="63">
        <v>0.98374676704406738</v>
      </c>
    </row>
    <row r="319" spans="1:56" x14ac:dyDescent="0.25">
      <c r="A319" s="47">
        <v>36647</v>
      </c>
      <c r="B319" s="48">
        <v>128</v>
      </c>
      <c r="E319" s="49">
        <v>124</v>
      </c>
      <c r="F319" s="49">
        <v>122</v>
      </c>
      <c r="H319" s="51">
        <v>16645380</v>
      </c>
      <c r="I319" s="52">
        <v>130042.03125</v>
      </c>
      <c r="J319" s="53">
        <v>115200</v>
      </c>
      <c r="K319" s="54">
        <v>59.7890625</v>
      </c>
      <c r="L319" s="54">
        <v>23</v>
      </c>
      <c r="M319" s="55">
        <v>0.98961889743804932</v>
      </c>
      <c r="N319" s="55">
        <v>0.9968334436416626</v>
      </c>
      <c r="O319" s="55">
        <v>0.98111206293106079</v>
      </c>
      <c r="P319" s="56">
        <v>0.99038773775100708</v>
      </c>
      <c r="W319" s="53">
        <v>140852.01612903227</v>
      </c>
      <c r="X319" s="53">
        <v>128200</v>
      </c>
      <c r="Y319" s="52">
        <v>144495.90163934426</v>
      </c>
      <c r="Z319" s="53">
        <v>132000</v>
      </c>
      <c r="AA319" s="54">
        <v>35.803279876708984</v>
      </c>
      <c r="AB319" s="54">
        <v>18</v>
      </c>
      <c r="AC319" s="55">
        <v>0.97349834442138672</v>
      </c>
      <c r="AD319" s="56">
        <v>0.9869464635848999</v>
      </c>
      <c r="AK319" s="57">
        <v>359</v>
      </c>
      <c r="AL319" s="58">
        <v>49482975</v>
      </c>
      <c r="AM319" s="59">
        <v>520</v>
      </c>
      <c r="AN319" s="60">
        <v>487</v>
      </c>
      <c r="AO319" s="61">
        <v>137835.58495821728</v>
      </c>
      <c r="AP319" s="58">
        <v>117000</v>
      </c>
      <c r="AQ319" s="59">
        <v>63.339832305908203</v>
      </c>
      <c r="AR319" s="59">
        <v>32</v>
      </c>
      <c r="AS319" s="62">
        <v>0.98158437013626099</v>
      </c>
      <c r="AT319" s="62">
        <v>0.98856490850448608</v>
      </c>
      <c r="AU319" s="62">
        <v>0.97238641977310181</v>
      </c>
      <c r="AV319" s="63">
        <v>0.98287665843963623</v>
      </c>
      <c r="AW319" s="58">
        <v>140905.82692307694</v>
      </c>
      <c r="AX319" s="58">
        <v>121900</v>
      </c>
      <c r="AY319" s="61">
        <v>141183.31622176591</v>
      </c>
      <c r="AZ319" s="58">
        <v>120000</v>
      </c>
      <c r="BA319" s="59">
        <v>54.747432708740234</v>
      </c>
      <c r="BB319" s="59">
        <v>24</v>
      </c>
      <c r="BC319" s="62">
        <v>0.97494989633560181</v>
      </c>
      <c r="BD319" s="63">
        <v>0.9841269850730896</v>
      </c>
    </row>
    <row r="320" spans="1:56" x14ac:dyDescent="0.25">
      <c r="A320" s="47">
        <v>36617</v>
      </c>
      <c r="B320" s="48">
        <v>65</v>
      </c>
      <c r="E320" s="49">
        <v>134</v>
      </c>
      <c r="F320" s="49">
        <v>118</v>
      </c>
      <c r="H320" s="51">
        <v>9000629</v>
      </c>
      <c r="I320" s="52">
        <v>138471.21538461538</v>
      </c>
      <c r="J320" s="53">
        <v>117900</v>
      </c>
      <c r="K320" s="54">
        <v>67.569229125976563</v>
      </c>
      <c r="L320" s="54">
        <v>34</v>
      </c>
      <c r="M320" s="55">
        <v>0.97888064384460449</v>
      </c>
      <c r="N320" s="55">
        <v>0.98455595970153809</v>
      </c>
      <c r="O320" s="55">
        <v>0.96839076280593872</v>
      </c>
      <c r="P320" s="56">
        <v>0.98284733295440674</v>
      </c>
      <c r="W320" s="53">
        <v>140992.91044776118</v>
      </c>
      <c r="X320" s="53">
        <v>117700</v>
      </c>
      <c r="Y320" s="52">
        <v>133002.54237288135</v>
      </c>
      <c r="Z320" s="53">
        <v>114250</v>
      </c>
      <c r="AA320" s="54">
        <v>51.949153900146484</v>
      </c>
      <c r="AB320" s="54">
        <v>13</v>
      </c>
      <c r="AC320" s="55">
        <v>0.98090457916259766</v>
      </c>
      <c r="AD320" s="56">
        <v>0.99349093437194824</v>
      </c>
      <c r="AK320" s="57">
        <v>231</v>
      </c>
      <c r="AL320" s="58">
        <v>32837595</v>
      </c>
      <c r="AM320" s="59">
        <v>396</v>
      </c>
      <c r="AN320" s="60">
        <v>365</v>
      </c>
      <c r="AO320" s="61">
        <v>142154.09090909091</v>
      </c>
      <c r="AP320" s="58">
        <v>118000</v>
      </c>
      <c r="AQ320" s="59">
        <v>65.307357788085938</v>
      </c>
      <c r="AR320" s="59">
        <v>35</v>
      </c>
      <c r="AS320" s="62">
        <v>0.97713232040405273</v>
      </c>
      <c r="AT320" s="62">
        <v>0.98442715406417847</v>
      </c>
      <c r="AU320" s="62">
        <v>0.96753042936325073</v>
      </c>
      <c r="AV320" s="63">
        <v>0.98018193244934082</v>
      </c>
      <c r="AW320" s="58">
        <v>140922.67676767678</v>
      </c>
      <c r="AX320" s="58">
        <v>119900</v>
      </c>
      <c r="AY320" s="61">
        <v>140076.09589041097</v>
      </c>
      <c r="AZ320" s="58">
        <v>119500</v>
      </c>
      <c r="BA320" s="59">
        <v>61.079452514648438</v>
      </c>
      <c r="BB320" s="59">
        <v>27</v>
      </c>
      <c r="BC320" s="62">
        <v>0.97543776035308838</v>
      </c>
      <c r="BD320" s="63">
        <v>0.98351001739501953</v>
      </c>
    </row>
    <row r="321" spans="1:56" x14ac:dyDescent="0.25">
      <c r="A321" s="47">
        <v>36586</v>
      </c>
      <c r="B321" s="48">
        <v>88</v>
      </c>
      <c r="E321" s="49">
        <v>105</v>
      </c>
      <c r="F321" s="49">
        <v>115</v>
      </c>
      <c r="H321" s="51">
        <v>13554316</v>
      </c>
      <c r="I321" s="52">
        <v>154026.31818181818</v>
      </c>
      <c r="J321" s="53">
        <v>119750</v>
      </c>
      <c r="K321" s="54">
        <v>66.159088134765625</v>
      </c>
      <c r="L321" s="54">
        <v>41</v>
      </c>
      <c r="M321" s="55">
        <v>0.97243958711624146</v>
      </c>
      <c r="N321" s="55">
        <v>0.97997021675109863</v>
      </c>
      <c r="O321" s="55">
        <v>0.96728110313415527</v>
      </c>
      <c r="P321" s="56">
        <v>0.97177004814147949</v>
      </c>
      <c r="W321" s="53">
        <v>138233.33333333334</v>
      </c>
      <c r="X321" s="53">
        <v>119900</v>
      </c>
      <c r="Y321" s="52">
        <v>139891.69565217392</v>
      </c>
      <c r="Z321" s="53">
        <v>119900</v>
      </c>
      <c r="AA321" s="54">
        <v>62.182609558105469</v>
      </c>
      <c r="AB321" s="54">
        <v>31</v>
      </c>
      <c r="AC321" s="55">
        <v>0.97816431522369385</v>
      </c>
      <c r="AD321" s="56">
        <v>0.98078465461730957</v>
      </c>
      <c r="AK321" s="57">
        <v>166</v>
      </c>
      <c r="AL321" s="58">
        <v>23836966</v>
      </c>
      <c r="AM321" s="59">
        <v>262</v>
      </c>
      <c r="AN321" s="60">
        <v>247</v>
      </c>
      <c r="AO321" s="61">
        <v>143596.18072289156</v>
      </c>
      <c r="AP321" s="58">
        <v>119500</v>
      </c>
      <c r="AQ321" s="59">
        <v>64.421684265136719</v>
      </c>
      <c r="AR321" s="59">
        <v>35.5</v>
      </c>
      <c r="AS321" s="62">
        <v>0.97644776105880737</v>
      </c>
      <c r="AT321" s="62">
        <v>0.98420822620391846</v>
      </c>
      <c r="AU321" s="62">
        <v>0.96719151735305786</v>
      </c>
      <c r="AV321" s="63">
        <v>0.97967690229415894</v>
      </c>
      <c r="AW321" s="58">
        <v>140886.75572519083</v>
      </c>
      <c r="AX321" s="58">
        <v>120000</v>
      </c>
      <c r="AY321" s="61">
        <v>143455.36437246963</v>
      </c>
      <c r="AZ321" s="58">
        <v>121900</v>
      </c>
      <c r="BA321" s="59">
        <v>65.441291809082031</v>
      </c>
      <c r="BB321" s="59">
        <v>34</v>
      </c>
      <c r="BC321" s="62">
        <v>0.97283768653869629</v>
      </c>
      <c r="BD321" s="63">
        <v>0.98018193244934082</v>
      </c>
    </row>
    <row r="322" spans="1:56" x14ac:dyDescent="0.25">
      <c r="A322" s="47">
        <v>36557</v>
      </c>
      <c r="B322" s="48">
        <v>38</v>
      </c>
      <c r="E322" s="49">
        <v>84</v>
      </c>
      <c r="F322" s="49">
        <v>66</v>
      </c>
      <c r="H322" s="51">
        <v>5135800</v>
      </c>
      <c r="I322" s="52">
        <v>135152.63157894736</v>
      </c>
      <c r="J322" s="53">
        <v>113050</v>
      </c>
      <c r="K322" s="54">
        <v>66.947364807128906</v>
      </c>
      <c r="L322" s="54">
        <v>34.5</v>
      </c>
      <c r="M322" s="55">
        <v>0.98111832141876221</v>
      </c>
      <c r="N322" s="55">
        <v>0.98799002170562744</v>
      </c>
      <c r="O322" s="55">
        <v>0.96751528978347778</v>
      </c>
      <c r="P322" s="56">
        <v>0.98466503620147705</v>
      </c>
      <c r="W322" s="53">
        <v>136838.09523809524</v>
      </c>
      <c r="X322" s="53">
        <v>119900</v>
      </c>
      <c r="Y322" s="52">
        <v>143557.27272727274</v>
      </c>
      <c r="Z322" s="53">
        <v>124900</v>
      </c>
      <c r="AA322" s="54">
        <v>75.424240112304688</v>
      </c>
      <c r="AB322" s="54">
        <v>41</v>
      </c>
      <c r="AC322" s="55">
        <v>0.96084630489349365</v>
      </c>
      <c r="AD322" s="56">
        <v>0.97492766380310059</v>
      </c>
      <c r="AK322" s="57">
        <v>78</v>
      </c>
      <c r="AL322" s="58">
        <v>10282650</v>
      </c>
      <c r="AM322" s="59">
        <v>157</v>
      </c>
      <c r="AN322" s="60">
        <v>132</v>
      </c>
      <c r="AO322" s="61">
        <v>131828.84615384616</v>
      </c>
      <c r="AP322" s="58">
        <v>113050</v>
      </c>
      <c r="AQ322" s="59">
        <v>62.461540222167969</v>
      </c>
      <c r="AR322" s="59">
        <v>29.5</v>
      </c>
      <c r="AS322" s="62">
        <v>0.98096972703933716</v>
      </c>
      <c r="AT322" s="62">
        <v>0.98723608255386353</v>
      </c>
      <c r="AU322" s="62">
        <v>0.96708917617797852</v>
      </c>
      <c r="AV322" s="63">
        <v>0.98442715406417847</v>
      </c>
      <c r="AW322" s="58">
        <v>142661.33757961783</v>
      </c>
      <c r="AX322" s="58">
        <v>121900</v>
      </c>
      <c r="AY322" s="61">
        <v>146560.07575757575</v>
      </c>
      <c r="AZ322" s="58">
        <v>124900</v>
      </c>
      <c r="BA322" s="59">
        <v>68.280303955078125</v>
      </c>
      <c r="BB322" s="59">
        <v>40</v>
      </c>
      <c r="BC322" s="62">
        <v>0.96816164255142212</v>
      </c>
      <c r="BD322" s="63">
        <v>0.97999334335327148</v>
      </c>
    </row>
    <row r="323" spans="1:56" x14ac:dyDescent="0.25">
      <c r="A323" s="47">
        <v>36526</v>
      </c>
      <c r="B323" s="48">
        <v>40</v>
      </c>
      <c r="E323" s="49">
        <v>73</v>
      </c>
      <c r="F323" s="49">
        <v>66</v>
      </c>
      <c r="H323" s="51">
        <v>5146850</v>
      </c>
      <c r="I323" s="52">
        <v>128671.25</v>
      </c>
      <c r="J323" s="53">
        <v>114750</v>
      </c>
      <c r="K323" s="54">
        <v>58.200000762939453</v>
      </c>
      <c r="L323" s="54">
        <v>25</v>
      </c>
      <c r="M323" s="55">
        <v>0.98082858324050903</v>
      </c>
      <c r="N323" s="55">
        <v>0.98675930500030518</v>
      </c>
      <c r="O323" s="55">
        <v>0.96669507026672363</v>
      </c>
      <c r="P323" s="56">
        <v>0.98277962207794189</v>
      </c>
      <c r="W323" s="53">
        <v>149362.05479452055</v>
      </c>
      <c r="X323" s="53">
        <v>129900</v>
      </c>
      <c r="Y323" s="52">
        <v>149562.87878787878</v>
      </c>
      <c r="Z323" s="53">
        <v>124450</v>
      </c>
      <c r="AA323" s="54">
        <v>61.136363983154297</v>
      </c>
      <c r="AB323" s="54">
        <v>38.5</v>
      </c>
      <c r="AC323" s="55">
        <v>0.97558951377868652</v>
      </c>
      <c r="AD323" s="56">
        <v>0.98398929834365845</v>
      </c>
      <c r="AK323" s="57">
        <v>40</v>
      </c>
      <c r="AL323" s="58">
        <v>5146850</v>
      </c>
      <c r="AM323" s="59">
        <v>73</v>
      </c>
      <c r="AN323" s="60">
        <v>66</v>
      </c>
      <c r="AO323" s="61">
        <v>128671.25</v>
      </c>
      <c r="AP323" s="58">
        <v>114750</v>
      </c>
      <c r="AQ323" s="59">
        <v>58.200000762939453</v>
      </c>
      <c r="AR323" s="59">
        <v>25</v>
      </c>
      <c r="AS323" s="62">
        <v>0.98082858324050903</v>
      </c>
      <c r="AT323" s="62">
        <v>0.98675930500030518</v>
      </c>
      <c r="AU323" s="62">
        <v>0.96669507026672363</v>
      </c>
      <c r="AV323" s="63">
        <v>0.98277962207794189</v>
      </c>
      <c r="AW323" s="58">
        <v>149362.05479452055</v>
      </c>
      <c r="AX323" s="58">
        <v>129900</v>
      </c>
      <c r="AY323" s="61">
        <v>149562.87878787878</v>
      </c>
      <c r="AZ323" s="58">
        <v>124450</v>
      </c>
      <c r="BA323" s="59">
        <v>61.136363983154297</v>
      </c>
      <c r="BB323" s="59">
        <v>38.5</v>
      </c>
      <c r="BC323" s="62">
        <v>0.97558951377868652</v>
      </c>
      <c r="BD323" s="63">
        <v>0.98398929834365845</v>
      </c>
    </row>
    <row r="324" spans="1:56" x14ac:dyDescent="0.25">
      <c r="A324" s="47">
        <v>36495</v>
      </c>
      <c r="B324" s="48">
        <v>19</v>
      </c>
      <c r="E324" s="49">
        <v>43</v>
      </c>
      <c r="F324" s="49">
        <v>41</v>
      </c>
      <c r="H324" s="51">
        <v>2537800</v>
      </c>
      <c r="I324" s="52">
        <v>133568.42105263157</v>
      </c>
      <c r="J324" s="53">
        <v>104900</v>
      </c>
      <c r="K324" s="54">
        <v>59.578948974609375</v>
      </c>
      <c r="L324" s="54">
        <v>47</v>
      </c>
      <c r="M324" s="55">
        <v>0.97666293382644653</v>
      </c>
      <c r="N324" s="55">
        <v>0.97581315040588379</v>
      </c>
      <c r="O324" s="55">
        <v>0.96719443798065186</v>
      </c>
      <c r="P324" s="56">
        <v>0.97115951776504517</v>
      </c>
      <c r="W324" s="53">
        <v>121123.25581395348</v>
      </c>
      <c r="X324" s="53">
        <v>110000</v>
      </c>
      <c r="Y324" s="52">
        <v>149253.65853658537</v>
      </c>
      <c r="Z324" s="53">
        <v>106750</v>
      </c>
      <c r="AA324" s="54">
        <v>66.780487060546875</v>
      </c>
      <c r="AB324" s="54">
        <v>47</v>
      </c>
      <c r="AC324" s="55">
        <v>0.95801037549972534</v>
      </c>
      <c r="AD324" s="56">
        <v>0.97816199064254761</v>
      </c>
    </row>
  </sheetData>
  <mergeCells count="32">
    <mergeCell ref="B5:H5"/>
    <mergeCell ref="I5:P5"/>
    <mergeCell ref="Q5:V5"/>
    <mergeCell ref="W5:X5"/>
    <mergeCell ref="Y5:AD5"/>
    <mergeCell ref="AE5:AJ5"/>
    <mergeCell ref="AK5:AN5"/>
    <mergeCell ref="AO5:AV5"/>
    <mergeCell ref="AW5:AX5"/>
    <mergeCell ref="AY5:BD5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AW6:AX6"/>
    <mergeCell ref="AY6:AZ6"/>
    <mergeCell ref="BA6:BB6"/>
    <mergeCell ref="BC6:BD6"/>
    <mergeCell ref="AG6:AH6"/>
    <mergeCell ref="AI6:AJ6"/>
    <mergeCell ref="AO6:AP6"/>
    <mergeCell ref="AQ6:AR6"/>
    <mergeCell ref="AS6:AT6"/>
    <mergeCell ref="AU6:AV6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BH324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6" sqref="D6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29</v>
      </c>
      <c r="D1" s="3"/>
      <c r="H1" s="4"/>
      <c r="I1" s="4"/>
      <c r="J1" s="4"/>
      <c r="M1" s="5" t="s">
        <v>30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33</v>
      </c>
      <c r="B3" s="65" t="s">
        <v>32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8" t="str">
        <f>"Key MLS Statistics for "&amp;A7</f>
        <v>Key MLS Statistics for Month</v>
      </c>
      <c r="C5" s="75"/>
      <c r="D5" s="75"/>
      <c r="E5" s="75"/>
      <c r="F5" s="75"/>
      <c r="G5" s="75"/>
      <c r="H5" s="69"/>
      <c r="I5" s="74" t="str">
        <f>"Statistics for Listings Sold During "&amp;A7</f>
        <v>Statistics for Listings Sold During Month</v>
      </c>
      <c r="J5" s="75"/>
      <c r="K5" s="75"/>
      <c r="L5" s="75"/>
      <c r="M5" s="75"/>
      <c r="N5" s="75"/>
      <c r="O5" s="75"/>
      <c r="P5" s="69"/>
      <c r="Q5" s="74" t="str">
        <f>"Statistics for Active Listings at End of "&amp;A7</f>
        <v>Statistics for Active Listings at End of Month</v>
      </c>
      <c r="R5" s="75"/>
      <c r="S5" s="75"/>
      <c r="T5" s="75"/>
      <c r="U5" s="75"/>
      <c r="V5" s="69"/>
      <c r="W5" s="74" t="s">
        <v>4</v>
      </c>
      <c r="X5" s="69"/>
      <c r="Y5" s="74" t="str">
        <f>"Statistics for Contracts Written During "&amp;A7</f>
        <v>Statistics for Contracts Written During Month</v>
      </c>
      <c r="Z5" s="75"/>
      <c r="AA5" s="75"/>
      <c r="AB5" s="75"/>
      <c r="AC5" s="75"/>
      <c r="AD5" s="69"/>
      <c r="AE5" s="74" t="str">
        <f>"Statistics for Pending Contracts at End of "&amp;A7</f>
        <v>Statistics for Pending Contracts at End of Month</v>
      </c>
      <c r="AF5" s="75"/>
      <c r="AG5" s="75"/>
      <c r="AH5" s="75"/>
      <c r="AI5" s="75"/>
      <c r="AJ5" s="69"/>
      <c r="AK5" s="76" t="s">
        <v>5</v>
      </c>
      <c r="AL5" s="75"/>
      <c r="AM5" s="75"/>
      <c r="AN5" s="69"/>
      <c r="AO5" s="77" t="s">
        <v>6</v>
      </c>
      <c r="AP5" s="75"/>
      <c r="AQ5" s="75"/>
      <c r="AR5" s="75"/>
      <c r="AS5" s="75"/>
      <c r="AT5" s="75"/>
      <c r="AU5" s="75"/>
      <c r="AV5" s="69"/>
      <c r="AW5" s="77" t="s">
        <v>7</v>
      </c>
      <c r="AX5" s="69"/>
      <c r="AY5" s="77" t="s">
        <v>8</v>
      </c>
      <c r="AZ5" s="75"/>
      <c r="BA5" s="75"/>
      <c r="BB5" s="75"/>
      <c r="BC5" s="75"/>
      <c r="BD5" s="69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3" t="s">
        <v>14</v>
      </c>
      <c r="J6" s="67"/>
      <c r="K6" s="68" t="s">
        <v>15</v>
      </c>
      <c r="L6" s="69"/>
      <c r="M6" s="70" t="s">
        <v>16</v>
      </c>
      <c r="N6" s="69"/>
      <c r="O6" s="70" t="s">
        <v>17</v>
      </c>
      <c r="P6" s="67"/>
      <c r="Q6" s="73" t="s">
        <v>18</v>
      </c>
      <c r="R6" s="67"/>
      <c r="S6" s="68" t="s">
        <v>15</v>
      </c>
      <c r="T6" s="69"/>
      <c r="U6" s="70" t="s">
        <v>19</v>
      </c>
      <c r="V6" s="67"/>
      <c r="W6" s="73" t="s">
        <v>18</v>
      </c>
      <c r="X6" s="67"/>
      <c r="Y6" s="73" t="s">
        <v>18</v>
      </c>
      <c r="Z6" s="67"/>
      <c r="AA6" s="68" t="s">
        <v>15</v>
      </c>
      <c r="AB6" s="69"/>
      <c r="AC6" s="70" t="s">
        <v>19</v>
      </c>
      <c r="AD6" s="67"/>
      <c r="AE6" s="73" t="s">
        <v>18</v>
      </c>
      <c r="AF6" s="67"/>
      <c r="AG6" s="68" t="s">
        <v>15</v>
      </c>
      <c r="AH6" s="69"/>
      <c r="AI6" s="70" t="s">
        <v>19</v>
      </c>
      <c r="AJ6" s="67"/>
      <c r="AK6" s="23"/>
      <c r="AL6" s="24" t="s">
        <v>13</v>
      </c>
      <c r="AM6" s="23"/>
      <c r="AN6" s="23" t="s">
        <v>11</v>
      </c>
      <c r="AO6" s="71" t="s">
        <v>14</v>
      </c>
      <c r="AP6" s="67"/>
      <c r="AQ6" s="72" t="s">
        <v>15</v>
      </c>
      <c r="AR6" s="69"/>
      <c r="AS6" s="66" t="s">
        <v>16</v>
      </c>
      <c r="AT6" s="69"/>
      <c r="AU6" s="66" t="s">
        <v>17</v>
      </c>
      <c r="AV6" s="67"/>
      <c r="AW6" s="71" t="s">
        <v>18</v>
      </c>
      <c r="AX6" s="67"/>
      <c r="AY6" s="71" t="s">
        <v>18</v>
      </c>
      <c r="AZ6" s="67"/>
      <c r="BA6" s="72" t="s">
        <v>15</v>
      </c>
      <c r="BB6" s="69"/>
      <c r="BC6" s="66" t="s">
        <v>19</v>
      </c>
      <c r="BD6" s="67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46113</v>
      </c>
      <c r="B8" s="48">
        <v>4</v>
      </c>
      <c r="C8" s="49">
        <v>34</v>
      </c>
      <c r="D8" s="50">
        <v>11.333333015441895</v>
      </c>
      <c r="E8" s="49">
        <v>12</v>
      </c>
      <c r="F8" s="49">
        <v>6</v>
      </c>
      <c r="G8" s="49">
        <v>13</v>
      </c>
      <c r="H8" s="51">
        <v>1756400</v>
      </c>
      <c r="I8" s="52">
        <v>439100</v>
      </c>
      <c r="J8" s="53">
        <v>467250</v>
      </c>
      <c r="K8" s="54">
        <v>37</v>
      </c>
      <c r="L8" s="54">
        <v>8.5</v>
      </c>
      <c r="M8" s="55">
        <v>0.99819409847259521</v>
      </c>
      <c r="N8" s="55">
        <v>1</v>
      </c>
      <c r="O8" s="55">
        <v>0.99819409847259521</v>
      </c>
      <c r="P8" s="56">
        <v>1</v>
      </c>
      <c r="Q8" s="52">
        <v>544832.3529411765</v>
      </c>
      <c r="R8" s="53">
        <v>639000</v>
      </c>
      <c r="S8" s="54">
        <v>89.117645263671875</v>
      </c>
      <c r="T8" s="54">
        <v>107</v>
      </c>
      <c r="U8" s="55">
        <v>1.0016220808029175</v>
      </c>
      <c r="V8" s="56">
        <v>1</v>
      </c>
      <c r="W8" s="53">
        <v>571445.41666666663</v>
      </c>
      <c r="X8" s="53">
        <v>545000</v>
      </c>
      <c r="Y8" s="52">
        <v>590740.83333333337</v>
      </c>
      <c r="Z8" s="53">
        <v>514500</v>
      </c>
      <c r="AA8" s="54">
        <v>14.833333015441895</v>
      </c>
      <c r="AB8" s="54">
        <v>14</v>
      </c>
      <c r="AC8" s="55">
        <v>1</v>
      </c>
      <c r="AD8" s="56">
        <v>1</v>
      </c>
      <c r="AE8" s="52">
        <v>476591.92307692306</v>
      </c>
      <c r="AF8" s="53">
        <v>449000</v>
      </c>
      <c r="AG8" s="54">
        <v>32</v>
      </c>
      <c r="AH8" s="54">
        <v>24</v>
      </c>
      <c r="AI8" s="55">
        <v>1</v>
      </c>
      <c r="AJ8" s="56">
        <v>1</v>
      </c>
      <c r="AK8" s="57">
        <v>11</v>
      </c>
      <c r="AL8" s="58">
        <v>5642350</v>
      </c>
      <c r="AM8" s="59">
        <v>29</v>
      </c>
      <c r="AN8" s="60">
        <v>19</v>
      </c>
      <c r="AO8" s="61">
        <v>512940.90909090912</v>
      </c>
      <c r="AP8" s="58">
        <v>498000</v>
      </c>
      <c r="AQ8" s="59">
        <v>66.818183898925781</v>
      </c>
      <c r="AR8" s="59">
        <v>23</v>
      </c>
      <c r="AS8" s="62">
        <v>0.99503505229949951</v>
      </c>
      <c r="AT8" s="62">
        <v>1</v>
      </c>
      <c r="AU8" s="62">
        <v>0.9898495078086853</v>
      </c>
      <c r="AV8" s="63">
        <v>1</v>
      </c>
      <c r="AW8" s="58">
        <v>503375.68965517241</v>
      </c>
      <c r="AX8" s="58">
        <v>479000</v>
      </c>
      <c r="AY8" s="61">
        <v>501210.26315789472</v>
      </c>
      <c r="AZ8" s="58">
        <v>475000</v>
      </c>
      <c r="BA8" s="59">
        <v>49.526317596435547</v>
      </c>
      <c r="BB8" s="59">
        <v>26</v>
      </c>
      <c r="BC8" s="62">
        <v>0.99607163667678833</v>
      </c>
      <c r="BD8" s="63">
        <v>1</v>
      </c>
    </row>
    <row r="9" spans="1:60" x14ac:dyDescent="0.25">
      <c r="A9" s="47">
        <v>46082</v>
      </c>
      <c r="B9" s="48">
        <v>2</v>
      </c>
      <c r="C9" s="49">
        <v>32</v>
      </c>
      <c r="D9" s="50">
        <v>11.636363983154297</v>
      </c>
      <c r="E9" s="49">
        <v>6</v>
      </c>
      <c r="F9" s="49">
        <v>6</v>
      </c>
      <c r="G9" s="49">
        <v>11</v>
      </c>
      <c r="H9" s="51">
        <v>1097000</v>
      </c>
      <c r="I9" s="52">
        <v>548500</v>
      </c>
      <c r="J9" s="53">
        <v>548500</v>
      </c>
      <c r="K9" s="54">
        <v>47.5</v>
      </c>
      <c r="L9" s="54">
        <v>47.5</v>
      </c>
      <c r="M9" s="55">
        <v>1</v>
      </c>
      <c r="N9" s="55">
        <v>1</v>
      </c>
      <c r="O9" s="55">
        <v>0.96084010601043701</v>
      </c>
      <c r="P9" s="56">
        <v>0.96084010601043701</v>
      </c>
      <c r="Q9" s="52">
        <v>533565.625</v>
      </c>
      <c r="R9" s="53">
        <v>639000</v>
      </c>
      <c r="S9" s="54">
        <v>67.71875</v>
      </c>
      <c r="T9" s="54">
        <v>66</v>
      </c>
      <c r="U9" s="55">
        <v>1.0006850957870483</v>
      </c>
      <c r="V9" s="56">
        <v>1</v>
      </c>
      <c r="W9" s="53">
        <v>386433.33333333331</v>
      </c>
      <c r="X9" s="53">
        <v>404450</v>
      </c>
      <c r="Y9" s="52">
        <v>424266.66666666669</v>
      </c>
      <c r="Z9" s="53">
        <v>361200</v>
      </c>
      <c r="AA9" s="54">
        <v>63</v>
      </c>
      <c r="AB9" s="54">
        <v>36.5</v>
      </c>
      <c r="AC9" s="55">
        <v>0.99882131814956665</v>
      </c>
      <c r="AD9" s="56">
        <v>1</v>
      </c>
      <c r="AE9" s="52">
        <v>421968.18181818182</v>
      </c>
      <c r="AF9" s="53">
        <v>398500</v>
      </c>
      <c r="AG9" s="54">
        <v>28.363636016845703</v>
      </c>
      <c r="AH9" s="54">
        <v>11</v>
      </c>
      <c r="AI9" s="55">
        <v>1</v>
      </c>
      <c r="AJ9" s="56">
        <v>1</v>
      </c>
      <c r="AK9" s="57">
        <v>7</v>
      </c>
      <c r="AL9" s="58">
        <v>3885950</v>
      </c>
      <c r="AM9" s="59">
        <v>17</v>
      </c>
      <c r="AN9" s="60">
        <v>13</v>
      </c>
      <c r="AO9" s="61">
        <v>555135.71428571432</v>
      </c>
      <c r="AP9" s="58">
        <v>498000</v>
      </c>
      <c r="AQ9" s="59">
        <v>83.857139587402344</v>
      </c>
      <c r="AR9" s="59">
        <v>40</v>
      </c>
      <c r="AS9" s="62">
        <v>0.99322986602783203</v>
      </c>
      <c r="AT9" s="62">
        <v>1</v>
      </c>
      <c r="AU9" s="62">
        <v>0.98508119583129883</v>
      </c>
      <c r="AV9" s="63">
        <v>1</v>
      </c>
      <c r="AW9" s="58">
        <v>455326.4705882353</v>
      </c>
      <c r="AX9" s="58">
        <v>435000</v>
      </c>
      <c r="AY9" s="61">
        <v>459888.46153846156</v>
      </c>
      <c r="AZ9" s="58">
        <v>398500</v>
      </c>
      <c r="BA9" s="59">
        <v>65.538459777832031</v>
      </c>
      <c r="BB9" s="59">
        <v>40</v>
      </c>
      <c r="BC9" s="62">
        <v>0.99425852298736572</v>
      </c>
      <c r="BD9" s="63">
        <v>1</v>
      </c>
    </row>
    <row r="10" spans="1:60" x14ac:dyDescent="0.25">
      <c r="A10" s="47">
        <v>46054</v>
      </c>
      <c r="B10" s="48">
        <v>2</v>
      </c>
      <c r="C10" s="49">
        <v>30</v>
      </c>
      <c r="D10" s="50">
        <v>9.4736843109130859</v>
      </c>
      <c r="E10" s="49">
        <v>7</v>
      </c>
      <c r="F10" s="49">
        <v>4</v>
      </c>
      <c r="G10" s="49">
        <v>7</v>
      </c>
      <c r="H10" s="51">
        <v>718950</v>
      </c>
      <c r="I10" s="52">
        <v>359475</v>
      </c>
      <c r="J10" s="53">
        <v>359475</v>
      </c>
      <c r="K10" s="54">
        <v>132</v>
      </c>
      <c r="L10" s="54">
        <v>132</v>
      </c>
      <c r="M10" s="55">
        <v>1</v>
      </c>
      <c r="N10" s="55">
        <v>1</v>
      </c>
      <c r="O10" s="55">
        <v>1</v>
      </c>
      <c r="P10" s="56">
        <v>1</v>
      </c>
      <c r="Q10" s="52">
        <v>541073.33333333337</v>
      </c>
      <c r="R10" s="53">
        <v>639000</v>
      </c>
      <c r="S10" s="54">
        <v>68.566665649414063</v>
      </c>
      <c r="T10" s="54">
        <v>66</v>
      </c>
      <c r="U10" s="55">
        <v>1.0014569759368896</v>
      </c>
      <c r="V10" s="56">
        <v>1</v>
      </c>
      <c r="W10" s="53">
        <v>459492.85714285716</v>
      </c>
      <c r="X10" s="53">
        <v>429950</v>
      </c>
      <c r="Y10" s="52">
        <v>564875</v>
      </c>
      <c r="Z10" s="53">
        <v>596000</v>
      </c>
      <c r="AA10" s="54">
        <v>42.75</v>
      </c>
      <c r="AB10" s="54">
        <v>42.5</v>
      </c>
      <c r="AC10" s="55">
        <v>0.98042005300521851</v>
      </c>
      <c r="AD10" s="56">
        <v>1</v>
      </c>
      <c r="AE10" s="52">
        <v>454850</v>
      </c>
      <c r="AF10" s="53">
        <v>498000</v>
      </c>
      <c r="AG10" s="54">
        <v>16.857143402099609</v>
      </c>
      <c r="AH10" s="54">
        <v>9</v>
      </c>
      <c r="AI10" s="55">
        <v>0.98881149291992188</v>
      </c>
      <c r="AJ10" s="56">
        <v>1</v>
      </c>
      <c r="AK10" s="57">
        <v>5</v>
      </c>
      <c r="AL10" s="58">
        <v>2788950</v>
      </c>
      <c r="AM10" s="59">
        <v>11</v>
      </c>
      <c r="AN10" s="60">
        <v>7</v>
      </c>
      <c r="AO10" s="61">
        <v>557790</v>
      </c>
      <c r="AP10" s="58">
        <v>470000</v>
      </c>
      <c r="AQ10" s="59">
        <v>98.400001525878906</v>
      </c>
      <c r="AR10" s="59">
        <v>40</v>
      </c>
      <c r="AS10" s="62">
        <v>0.99052184820175171</v>
      </c>
      <c r="AT10" s="62">
        <v>0.98947370052337646</v>
      </c>
      <c r="AU10" s="62">
        <v>0.9947776198387146</v>
      </c>
      <c r="AV10" s="63">
        <v>1</v>
      </c>
      <c r="AW10" s="58">
        <v>492904.54545454547</v>
      </c>
      <c r="AX10" s="58">
        <v>449000</v>
      </c>
      <c r="AY10" s="61">
        <v>490421.42857142858</v>
      </c>
      <c r="AZ10" s="58">
        <v>475000</v>
      </c>
      <c r="BA10" s="59">
        <v>67.714286804199219</v>
      </c>
      <c r="BB10" s="59">
        <v>40</v>
      </c>
      <c r="BC10" s="62">
        <v>0.99034756422042847</v>
      </c>
      <c r="BD10" s="63">
        <v>1</v>
      </c>
    </row>
    <row r="11" spans="1:60" x14ac:dyDescent="0.25">
      <c r="A11" s="47">
        <v>46023</v>
      </c>
      <c r="B11" s="48">
        <v>3</v>
      </c>
      <c r="C11" s="49">
        <v>30</v>
      </c>
      <c r="D11" s="50">
        <v>9</v>
      </c>
      <c r="E11" s="49">
        <v>4</v>
      </c>
      <c r="F11" s="49">
        <v>3</v>
      </c>
      <c r="G11" s="49">
        <v>5</v>
      </c>
      <c r="H11" s="51">
        <v>2070000</v>
      </c>
      <c r="I11" s="52">
        <v>690000</v>
      </c>
      <c r="J11" s="53">
        <v>520000</v>
      </c>
      <c r="K11" s="54">
        <v>76</v>
      </c>
      <c r="L11" s="54">
        <v>40</v>
      </c>
      <c r="M11" s="55">
        <v>0.984203040599823</v>
      </c>
      <c r="N11" s="55">
        <v>0.98181819915771484</v>
      </c>
      <c r="O11" s="55">
        <v>0.99129605293273926</v>
      </c>
      <c r="P11" s="56">
        <v>0.98181819915771484</v>
      </c>
      <c r="Q11" s="52">
        <v>568075</v>
      </c>
      <c r="R11" s="53">
        <v>639000</v>
      </c>
      <c r="S11" s="54">
        <v>38.200000762939453</v>
      </c>
      <c r="T11" s="54">
        <v>19</v>
      </c>
      <c r="U11" s="55">
        <v>0.99949842691421509</v>
      </c>
      <c r="V11" s="56">
        <v>1</v>
      </c>
      <c r="W11" s="53">
        <v>551375</v>
      </c>
      <c r="X11" s="53">
        <v>574000</v>
      </c>
      <c r="Y11" s="52">
        <v>391150</v>
      </c>
      <c r="Z11" s="53">
        <v>398500</v>
      </c>
      <c r="AA11" s="54">
        <v>101</v>
      </c>
      <c r="AB11" s="54">
        <v>40</v>
      </c>
      <c r="AC11" s="55">
        <v>1.0035842657089233</v>
      </c>
      <c r="AD11" s="56">
        <v>1</v>
      </c>
      <c r="AE11" s="52">
        <v>382780</v>
      </c>
      <c r="AF11" s="53">
        <v>419000</v>
      </c>
      <c r="AG11" s="54">
        <v>57</v>
      </c>
      <c r="AH11" s="54">
        <v>9</v>
      </c>
      <c r="AI11" s="55">
        <v>1</v>
      </c>
      <c r="AJ11" s="56">
        <v>1</v>
      </c>
      <c r="AK11" s="57">
        <v>3</v>
      </c>
      <c r="AL11" s="58">
        <v>2070000</v>
      </c>
      <c r="AM11" s="59">
        <v>4</v>
      </c>
      <c r="AN11" s="60">
        <v>3</v>
      </c>
      <c r="AO11" s="61">
        <v>690000</v>
      </c>
      <c r="AP11" s="58">
        <v>520000</v>
      </c>
      <c r="AQ11" s="59">
        <v>76</v>
      </c>
      <c r="AR11" s="59">
        <v>40</v>
      </c>
      <c r="AS11" s="62">
        <v>0.984203040599823</v>
      </c>
      <c r="AT11" s="62">
        <v>0.98181819915771484</v>
      </c>
      <c r="AU11" s="62">
        <v>0.99129605293273926</v>
      </c>
      <c r="AV11" s="63">
        <v>0.98181819915771484</v>
      </c>
      <c r="AW11" s="58">
        <v>551375</v>
      </c>
      <c r="AX11" s="58">
        <v>574000</v>
      </c>
      <c r="AY11" s="61">
        <v>391150</v>
      </c>
      <c r="AZ11" s="58">
        <v>398500</v>
      </c>
      <c r="BA11" s="59">
        <v>101</v>
      </c>
      <c r="BB11" s="59">
        <v>40</v>
      </c>
      <c r="BC11" s="62">
        <v>1.0035842657089233</v>
      </c>
      <c r="BD11" s="63">
        <v>1</v>
      </c>
    </row>
    <row r="12" spans="1:60" x14ac:dyDescent="0.25">
      <c r="A12" s="47">
        <v>45992</v>
      </c>
      <c r="B12" s="48">
        <v>3</v>
      </c>
      <c r="C12" s="49">
        <v>30</v>
      </c>
      <c r="D12" s="50">
        <v>9.7297296524047852</v>
      </c>
      <c r="E12" s="49">
        <v>18</v>
      </c>
      <c r="F12" s="49">
        <v>1</v>
      </c>
      <c r="G12" s="49">
        <v>7</v>
      </c>
      <c r="H12" s="51">
        <v>994900</v>
      </c>
      <c r="I12" s="52">
        <v>331633.33333333331</v>
      </c>
      <c r="J12" s="53">
        <v>299950</v>
      </c>
      <c r="K12" s="54">
        <v>129.66667175292969</v>
      </c>
      <c r="L12" s="54">
        <v>193</v>
      </c>
      <c r="M12" s="55">
        <v>1.0000555515289307</v>
      </c>
      <c r="N12" s="55">
        <v>1</v>
      </c>
      <c r="O12" s="55">
        <v>1.0000555515289307</v>
      </c>
      <c r="P12" s="56">
        <v>1</v>
      </c>
      <c r="Q12" s="52">
        <v>584470</v>
      </c>
      <c r="R12" s="53">
        <v>639000</v>
      </c>
      <c r="S12" s="54">
        <v>43.766666412353516</v>
      </c>
      <c r="T12" s="54">
        <v>19</v>
      </c>
      <c r="U12" s="55">
        <v>0.99671143293380737</v>
      </c>
      <c r="V12" s="56">
        <v>1</v>
      </c>
      <c r="W12" s="53">
        <v>609661.11111111112</v>
      </c>
      <c r="X12" s="53">
        <v>644000</v>
      </c>
      <c r="Y12" s="52">
        <v>1100000</v>
      </c>
      <c r="Z12" s="53">
        <v>1100000</v>
      </c>
      <c r="AA12" s="54">
        <v>165</v>
      </c>
      <c r="AB12" s="54">
        <v>165</v>
      </c>
      <c r="AC12" s="55">
        <v>0.98181819915771484</v>
      </c>
      <c r="AD12" s="56">
        <v>0.98181819915771484</v>
      </c>
      <c r="AE12" s="52">
        <v>519835.71428571426</v>
      </c>
      <c r="AF12" s="53">
        <v>498000</v>
      </c>
      <c r="AG12" s="54">
        <v>30.142856597900391</v>
      </c>
      <c r="AH12" s="54">
        <v>9</v>
      </c>
      <c r="AI12" s="55">
        <v>1</v>
      </c>
      <c r="AJ12" s="56">
        <v>1</v>
      </c>
      <c r="AK12" s="57">
        <v>37</v>
      </c>
      <c r="AL12" s="58">
        <v>16964416</v>
      </c>
      <c r="AM12" s="59">
        <v>70</v>
      </c>
      <c r="AN12" s="60">
        <v>40</v>
      </c>
      <c r="AO12" s="61">
        <v>458497.7297297297</v>
      </c>
      <c r="AP12" s="58">
        <v>393700</v>
      </c>
      <c r="AQ12" s="59">
        <v>71.513511657714844</v>
      </c>
      <c r="AR12" s="59">
        <v>47</v>
      </c>
      <c r="AS12" s="62">
        <v>1.0031821727752686</v>
      </c>
      <c r="AT12" s="62">
        <v>1</v>
      </c>
      <c r="AU12" s="62">
        <v>0.99869650602340698</v>
      </c>
      <c r="AV12" s="63">
        <v>1</v>
      </c>
      <c r="AW12" s="58">
        <v>507570</v>
      </c>
      <c r="AX12" s="58">
        <v>493450</v>
      </c>
      <c r="AY12" s="61">
        <v>467411.25</v>
      </c>
      <c r="AZ12" s="58">
        <v>400000</v>
      </c>
      <c r="BA12" s="59">
        <v>71.349998474121094</v>
      </c>
      <c r="BB12" s="59">
        <v>39.5</v>
      </c>
      <c r="BC12" s="62">
        <v>0.99662244319915771</v>
      </c>
      <c r="BD12" s="63">
        <v>1</v>
      </c>
    </row>
    <row r="13" spans="1:60" x14ac:dyDescent="0.25">
      <c r="A13" s="47">
        <v>45962</v>
      </c>
      <c r="B13" s="48">
        <v>4</v>
      </c>
      <c r="C13" s="49">
        <v>15</v>
      </c>
      <c r="D13" s="50">
        <v>4.3902440071105957</v>
      </c>
      <c r="E13" s="49">
        <v>5</v>
      </c>
      <c r="F13" s="49">
        <v>2</v>
      </c>
      <c r="G13" s="49">
        <v>8</v>
      </c>
      <c r="H13" s="51">
        <v>1696410</v>
      </c>
      <c r="I13" s="52">
        <v>424102.5</v>
      </c>
      <c r="J13" s="53">
        <v>364305</v>
      </c>
      <c r="K13" s="54">
        <v>13</v>
      </c>
      <c r="L13" s="54">
        <v>2</v>
      </c>
      <c r="M13" s="55">
        <v>1.0077052116394043</v>
      </c>
      <c r="N13" s="55">
        <v>1</v>
      </c>
      <c r="O13" s="55">
        <v>1.0077052116394043</v>
      </c>
      <c r="P13" s="56">
        <v>1</v>
      </c>
      <c r="Q13" s="52">
        <v>563006.66666666663</v>
      </c>
      <c r="R13" s="53">
        <v>459000</v>
      </c>
      <c r="S13" s="54">
        <v>77.199996948242188</v>
      </c>
      <c r="T13" s="54">
        <v>54</v>
      </c>
      <c r="U13" s="55">
        <v>0.98843365907669067</v>
      </c>
      <c r="V13" s="56">
        <v>1</v>
      </c>
      <c r="W13" s="53">
        <v>500560</v>
      </c>
      <c r="X13" s="53">
        <v>529900</v>
      </c>
      <c r="Y13" s="52">
        <v>462450</v>
      </c>
      <c r="Z13" s="53">
        <v>462450</v>
      </c>
      <c r="AA13" s="54">
        <v>12</v>
      </c>
      <c r="AB13" s="54">
        <v>12</v>
      </c>
      <c r="AC13" s="55">
        <v>0.99065864086151123</v>
      </c>
      <c r="AD13" s="56">
        <v>0.99065864086151123</v>
      </c>
      <c r="AE13" s="52">
        <v>384225</v>
      </c>
      <c r="AF13" s="53">
        <v>407000</v>
      </c>
      <c r="AG13" s="54">
        <v>51.5</v>
      </c>
      <c r="AH13" s="54">
        <v>5</v>
      </c>
      <c r="AI13" s="55">
        <v>1</v>
      </c>
      <c r="AJ13" s="56">
        <v>1</v>
      </c>
      <c r="AK13" s="57">
        <v>34</v>
      </c>
      <c r="AL13" s="58">
        <v>15969516</v>
      </c>
      <c r="AM13" s="59">
        <v>52</v>
      </c>
      <c r="AN13" s="60">
        <v>39</v>
      </c>
      <c r="AO13" s="61">
        <v>469691.64705882355</v>
      </c>
      <c r="AP13" s="58">
        <v>406205</v>
      </c>
      <c r="AQ13" s="59">
        <v>66.382354736328125</v>
      </c>
      <c r="AR13" s="59">
        <v>39.5</v>
      </c>
      <c r="AS13" s="62">
        <v>1.0034581422805786</v>
      </c>
      <c r="AT13" s="62">
        <v>1</v>
      </c>
      <c r="AU13" s="62">
        <v>0.9985765814781189</v>
      </c>
      <c r="AV13" s="63">
        <v>1</v>
      </c>
      <c r="AW13" s="58">
        <v>472230.76923076925</v>
      </c>
      <c r="AX13" s="58">
        <v>450000</v>
      </c>
      <c r="AY13" s="61">
        <v>451191.02564102563</v>
      </c>
      <c r="AZ13" s="58">
        <v>395000</v>
      </c>
      <c r="BA13" s="59">
        <v>68.948715209960938</v>
      </c>
      <c r="BB13" s="59">
        <v>32</v>
      </c>
      <c r="BC13" s="62">
        <v>0.99700206518173218</v>
      </c>
      <c r="BD13" s="63">
        <v>1</v>
      </c>
    </row>
    <row r="14" spans="1:60" x14ac:dyDescent="0.25">
      <c r="A14" s="47">
        <v>45931</v>
      </c>
      <c r="B14" s="48">
        <v>3</v>
      </c>
      <c r="C14" s="49">
        <v>14</v>
      </c>
      <c r="D14" s="50">
        <v>4.2000002861022949</v>
      </c>
      <c r="E14" s="49">
        <v>6</v>
      </c>
      <c r="F14" s="49">
        <v>6</v>
      </c>
      <c r="G14" s="49">
        <v>9</v>
      </c>
      <c r="H14" s="51">
        <v>1278850</v>
      </c>
      <c r="I14" s="52">
        <v>426283.33333333331</v>
      </c>
      <c r="J14" s="53">
        <v>344900</v>
      </c>
      <c r="K14" s="54">
        <v>0.66666668653488159</v>
      </c>
      <c r="L14" s="54">
        <v>1</v>
      </c>
      <c r="M14" s="55">
        <v>1</v>
      </c>
      <c r="N14" s="55">
        <v>1</v>
      </c>
      <c r="O14" s="55">
        <v>1</v>
      </c>
      <c r="P14" s="56">
        <v>1</v>
      </c>
      <c r="Q14" s="52">
        <v>529725</v>
      </c>
      <c r="R14" s="53">
        <v>376950</v>
      </c>
      <c r="S14" s="54">
        <v>94.785713195800781</v>
      </c>
      <c r="T14" s="54">
        <v>58</v>
      </c>
      <c r="U14" s="55">
        <v>0.99141699075698853</v>
      </c>
      <c r="V14" s="56">
        <v>1</v>
      </c>
      <c r="W14" s="53">
        <v>370766.66666666669</v>
      </c>
      <c r="X14" s="53">
        <v>354950</v>
      </c>
      <c r="Y14" s="52">
        <v>370741.66666666669</v>
      </c>
      <c r="Z14" s="53">
        <v>309900</v>
      </c>
      <c r="AA14" s="54">
        <v>73.333335876464844</v>
      </c>
      <c r="AB14" s="54">
        <v>24.5</v>
      </c>
      <c r="AC14" s="55">
        <v>0.99952268600463867</v>
      </c>
      <c r="AD14" s="56">
        <v>1</v>
      </c>
      <c r="AE14" s="52">
        <v>418183.33333333331</v>
      </c>
      <c r="AF14" s="53">
        <v>419000</v>
      </c>
      <c r="AG14" s="54">
        <v>8.3333330154418945</v>
      </c>
      <c r="AH14" s="54">
        <v>2</v>
      </c>
      <c r="AI14" s="55">
        <v>1</v>
      </c>
      <c r="AJ14" s="56">
        <v>1</v>
      </c>
      <c r="AK14" s="57">
        <v>30</v>
      </c>
      <c r="AL14" s="58">
        <v>14273106</v>
      </c>
      <c r="AM14" s="59">
        <v>47</v>
      </c>
      <c r="AN14" s="60">
        <v>37</v>
      </c>
      <c r="AO14" s="61">
        <v>475770.2</v>
      </c>
      <c r="AP14" s="58">
        <v>418100</v>
      </c>
      <c r="AQ14" s="59">
        <v>73.5</v>
      </c>
      <c r="AR14" s="59">
        <v>56</v>
      </c>
      <c r="AS14" s="62">
        <v>1.0028917789459229</v>
      </c>
      <c r="AT14" s="62">
        <v>1</v>
      </c>
      <c r="AU14" s="62">
        <v>0.99735945463180542</v>
      </c>
      <c r="AV14" s="63">
        <v>1</v>
      </c>
      <c r="AW14" s="58">
        <v>469217.02127659577</v>
      </c>
      <c r="AX14" s="58">
        <v>445000</v>
      </c>
      <c r="AY14" s="61">
        <v>450582.43243243243</v>
      </c>
      <c r="AZ14" s="58">
        <v>393700</v>
      </c>
      <c r="BA14" s="59">
        <v>72.027023315429688</v>
      </c>
      <c r="BB14" s="59">
        <v>47</v>
      </c>
      <c r="BC14" s="62">
        <v>0.997344970703125</v>
      </c>
      <c r="BD14" s="63">
        <v>1</v>
      </c>
    </row>
    <row r="15" spans="1:60" x14ac:dyDescent="0.25">
      <c r="A15" s="47">
        <v>45901</v>
      </c>
      <c r="B15" s="48">
        <v>2</v>
      </c>
      <c r="C15" s="49">
        <v>13</v>
      </c>
      <c r="D15" s="50">
        <v>3.9000000953674316</v>
      </c>
      <c r="E15" s="49">
        <v>5</v>
      </c>
      <c r="F15" s="49">
        <v>0</v>
      </c>
      <c r="G15" s="49">
        <v>8</v>
      </c>
      <c r="H15" s="51">
        <v>990000</v>
      </c>
      <c r="I15" s="52">
        <v>495000</v>
      </c>
      <c r="J15" s="53">
        <v>495000</v>
      </c>
      <c r="K15" s="54">
        <v>9</v>
      </c>
      <c r="L15" s="54">
        <v>9</v>
      </c>
      <c r="M15" s="55">
        <v>1.0077499151229858</v>
      </c>
      <c r="N15" s="55">
        <v>1.0077499151229858</v>
      </c>
      <c r="O15" s="55">
        <v>1.0077499151229858</v>
      </c>
      <c r="P15" s="56">
        <v>1.0077499151229858</v>
      </c>
      <c r="Q15" s="52">
        <v>576550</v>
      </c>
      <c r="R15" s="53">
        <v>378900</v>
      </c>
      <c r="S15" s="54">
        <v>89.615386962890625</v>
      </c>
      <c r="T15" s="54">
        <v>56</v>
      </c>
      <c r="U15" s="55">
        <v>0.98810058832168579</v>
      </c>
      <c r="V15" s="56">
        <v>1</v>
      </c>
      <c r="W15" s="53">
        <v>558700</v>
      </c>
      <c r="X15" s="53">
        <v>659900</v>
      </c>
      <c r="AE15" s="52">
        <v>427237.5</v>
      </c>
      <c r="AF15" s="53">
        <v>442000</v>
      </c>
      <c r="AG15" s="54">
        <v>3.125</v>
      </c>
      <c r="AH15" s="54">
        <v>1</v>
      </c>
      <c r="AI15" s="55">
        <v>1</v>
      </c>
      <c r="AJ15" s="56">
        <v>1</v>
      </c>
      <c r="AK15" s="57">
        <v>27</v>
      </c>
      <c r="AL15" s="58">
        <v>12994256</v>
      </c>
      <c r="AM15" s="59">
        <v>41</v>
      </c>
      <c r="AN15" s="60">
        <v>31</v>
      </c>
      <c r="AO15" s="61">
        <v>481268.74074074073</v>
      </c>
      <c r="AP15" s="58">
        <v>442500</v>
      </c>
      <c r="AQ15" s="59">
        <v>81.59259033203125</v>
      </c>
      <c r="AR15" s="59">
        <v>58</v>
      </c>
      <c r="AS15" s="62">
        <v>1.0032131671905518</v>
      </c>
      <c r="AT15" s="62">
        <v>1</v>
      </c>
      <c r="AU15" s="62">
        <v>0.99706608057022095</v>
      </c>
      <c r="AV15" s="63">
        <v>1</v>
      </c>
      <c r="AW15" s="58">
        <v>483624.39024390245</v>
      </c>
      <c r="AX15" s="58">
        <v>474900</v>
      </c>
      <c r="AY15" s="61">
        <v>466035.48387096776</v>
      </c>
      <c r="AZ15" s="58">
        <v>419000</v>
      </c>
      <c r="BA15" s="59">
        <v>71.774192810058594</v>
      </c>
      <c r="BB15" s="59">
        <v>55</v>
      </c>
      <c r="BC15" s="62">
        <v>0.99692344665527344</v>
      </c>
      <c r="BD15" s="63">
        <v>1</v>
      </c>
    </row>
    <row r="16" spans="1:60" x14ac:dyDescent="0.25">
      <c r="A16" s="47">
        <v>45870</v>
      </c>
      <c r="B16" s="48">
        <v>2</v>
      </c>
      <c r="C16" s="49">
        <v>10</v>
      </c>
      <c r="D16" s="50">
        <v>2.9268290996551514</v>
      </c>
      <c r="E16" s="49">
        <v>8</v>
      </c>
      <c r="F16" s="49">
        <v>5</v>
      </c>
      <c r="G16" s="49">
        <v>10</v>
      </c>
      <c r="H16" s="51">
        <v>921900</v>
      </c>
      <c r="I16" s="52">
        <v>460950</v>
      </c>
      <c r="J16" s="53">
        <v>460950</v>
      </c>
      <c r="K16" s="54">
        <v>0</v>
      </c>
      <c r="L16" s="54">
        <v>0</v>
      </c>
      <c r="M16" s="55">
        <v>1</v>
      </c>
      <c r="N16" s="55">
        <v>1</v>
      </c>
      <c r="O16" s="55">
        <v>1</v>
      </c>
      <c r="P16" s="56">
        <v>1</v>
      </c>
      <c r="Q16" s="52">
        <v>538045</v>
      </c>
      <c r="R16" s="53">
        <v>299950</v>
      </c>
      <c r="S16" s="54">
        <v>117.90000152587891</v>
      </c>
      <c r="T16" s="54">
        <v>110</v>
      </c>
      <c r="U16" s="55">
        <v>0.98660260438919067</v>
      </c>
      <c r="V16" s="56">
        <v>1</v>
      </c>
      <c r="W16" s="53">
        <v>386187.5</v>
      </c>
      <c r="X16" s="53">
        <v>347900</v>
      </c>
      <c r="Y16" s="52">
        <v>450550</v>
      </c>
      <c r="Z16" s="53">
        <v>347900</v>
      </c>
      <c r="AA16" s="54">
        <v>3.7999999523162842</v>
      </c>
      <c r="AB16" s="54">
        <v>0</v>
      </c>
      <c r="AC16" s="55">
        <v>1.0030999183654785</v>
      </c>
      <c r="AD16" s="56">
        <v>1</v>
      </c>
      <c r="AE16" s="52">
        <v>439980</v>
      </c>
      <c r="AF16" s="53">
        <v>442000</v>
      </c>
      <c r="AG16" s="54">
        <v>4.3000001907348633</v>
      </c>
      <c r="AH16" s="54">
        <v>1</v>
      </c>
      <c r="AI16" s="55">
        <v>1</v>
      </c>
      <c r="AJ16" s="56">
        <v>1</v>
      </c>
      <c r="AK16" s="57">
        <v>25</v>
      </c>
      <c r="AL16" s="58">
        <v>12004256</v>
      </c>
      <c r="AM16" s="59">
        <v>36</v>
      </c>
      <c r="AN16" s="60">
        <v>31</v>
      </c>
      <c r="AO16" s="61">
        <v>480170.23999999999</v>
      </c>
      <c r="AP16" s="58">
        <v>442500</v>
      </c>
      <c r="AQ16" s="59">
        <v>87.400001525878906</v>
      </c>
      <c r="AR16" s="59">
        <v>75</v>
      </c>
      <c r="AS16" s="62">
        <v>1.0028501749038696</v>
      </c>
      <c r="AT16" s="62">
        <v>1</v>
      </c>
      <c r="AU16" s="62">
        <v>0.99621134996414185</v>
      </c>
      <c r="AV16" s="63">
        <v>1</v>
      </c>
      <c r="AW16" s="58">
        <v>473197.22222222225</v>
      </c>
      <c r="AX16" s="58">
        <v>464950</v>
      </c>
      <c r="AY16" s="61">
        <v>466035.48387096776</v>
      </c>
      <c r="AZ16" s="58">
        <v>419000</v>
      </c>
      <c r="BA16" s="59">
        <v>71.774192810058594</v>
      </c>
      <c r="BB16" s="59">
        <v>55</v>
      </c>
      <c r="BC16" s="62">
        <v>0.99692344665527344</v>
      </c>
      <c r="BD16" s="63">
        <v>1</v>
      </c>
    </row>
    <row r="17" spans="1:56" x14ac:dyDescent="0.25">
      <c r="A17" s="47">
        <v>45839</v>
      </c>
      <c r="B17" s="48">
        <v>6</v>
      </c>
      <c r="C17" s="49">
        <v>9</v>
      </c>
      <c r="D17" s="50">
        <v>2.5116279125213623</v>
      </c>
      <c r="E17" s="49">
        <v>2</v>
      </c>
      <c r="F17" s="49">
        <v>0</v>
      </c>
      <c r="G17" s="49">
        <v>7</v>
      </c>
      <c r="H17" s="51">
        <v>3250656</v>
      </c>
      <c r="I17" s="52">
        <v>541776</v>
      </c>
      <c r="J17" s="53">
        <v>481950</v>
      </c>
      <c r="K17" s="54">
        <v>25.833333969116211</v>
      </c>
      <c r="L17" s="54">
        <v>7.5</v>
      </c>
      <c r="M17" s="55">
        <v>1.0056345462799072</v>
      </c>
      <c r="N17" s="55">
        <v>0.999916672706604</v>
      </c>
      <c r="O17" s="55">
        <v>1.0073705911636353</v>
      </c>
      <c r="P17" s="56">
        <v>1</v>
      </c>
      <c r="Q17" s="52">
        <v>611400</v>
      </c>
      <c r="R17" s="53">
        <v>299950</v>
      </c>
      <c r="S17" s="54">
        <v>108.22222137451172</v>
      </c>
      <c r="T17" s="54">
        <v>81</v>
      </c>
      <c r="U17" s="55">
        <v>0.99464869499206543</v>
      </c>
      <c r="V17" s="56">
        <v>1</v>
      </c>
      <c r="W17" s="53">
        <v>867000</v>
      </c>
      <c r="X17" s="53">
        <v>867000</v>
      </c>
      <c r="AE17" s="52">
        <v>414842.85714285716</v>
      </c>
      <c r="AF17" s="53">
        <v>419000</v>
      </c>
      <c r="AG17" s="54">
        <v>5.2857141494750977</v>
      </c>
      <c r="AH17" s="54">
        <v>1</v>
      </c>
      <c r="AI17" s="55">
        <v>1</v>
      </c>
      <c r="AJ17" s="56">
        <v>1</v>
      </c>
      <c r="AK17" s="57">
        <v>23</v>
      </c>
      <c r="AL17" s="58">
        <v>11082356</v>
      </c>
      <c r="AM17" s="59">
        <v>28</v>
      </c>
      <c r="AN17" s="60">
        <v>26</v>
      </c>
      <c r="AO17" s="61">
        <v>481841.5652173913</v>
      </c>
      <c r="AP17" s="58">
        <v>442500</v>
      </c>
      <c r="AQ17" s="59">
        <v>95</v>
      </c>
      <c r="AR17" s="59">
        <v>80</v>
      </c>
      <c r="AS17" s="62">
        <v>1.0030980110168457</v>
      </c>
      <c r="AT17" s="62">
        <v>1</v>
      </c>
      <c r="AU17" s="62">
        <v>0.99588191509246826</v>
      </c>
      <c r="AV17" s="63">
        <v>1</v>
      </c>
      <c r="AW17" s="58">
        <v>498057.14285714284</v>
      </c>
      <c r="AX17" s="58">
        <v>482500</v>
      </c>
      <c r="AY17" s="61">
        <v>469013.46153846156</v>
      </c>
      <c r="AZ17" s="58">
        <v>432000</v>
      </c>
      <c r="BA17" s="59">
        <v>84.846153259277344</v>
      </c>
      <c r="BB17" s="59">
        <v>66.5</v>
      </c>
      <c r="BC17" s="62">
        <v>0.99573564529418945</v>
      </c>
      <c r="BD17" s="63">
        <v>1</v>
      </c>
    </row>
    <row r="18" spans="1:56" x14ac:dyDescent="0.25">
      <c r="A18" s="47">
        <v>45809</v>
      </c>
      <c r="B18" s="48">
        <v>2</v>
      </c>
      <c r="C18" s="49">
        <v>8</v>
      </c>
      <c r="D18" s="50">
        <v>2.2857143878936768</v>
      </c>
      <c r="E18" s="49">
        <v>5</v>
      </c>
      <c r="F18" s="49">
        <v>7</v>
      </c>
      <c r="G18" s="49">
        <v>13</v>
      </c>
      <c r="H18" s="51">
        <v>974900</v>
      </c>
      <c r="I18" s="52">
        <v>487450</v>
      </c>
      <c r="J18" s="53">
        <v>487450</v>
      </c>
      <c r="K18" s="54">
        <v>106</v>
      </c>
      <c r="L18" s="54">
        <v>106</v>
      </c>
      <c r="M18" s="55">
        <v>1</v>
      </c>
      <c r="N18" s="55">
        <v>1</v>
      </c>
      <c r="O18" s="55">
        <v>1</v>
      </c>
      <c r="P18" s="56">
        <v>1</v>
      </c>
      <c r="Q18" s="52">
        <v>550325</v>
      </c>
      <c r="R18" s="53">
        <v>299950</v>
      </c>
      <c r="S18" s="54">
        <v>92.25</v>
      </c>
      <c r="T18" s="54">
        <v>62</v>
      </c>
      <c r="U18" s="55">
        <v>0.99700886011123657</v>
      </c>
      <c r="V18" s="56">
        <v>1</v>
      </c>
      <c r="W18" s="53">
        <v>521600</v>
      </c>
      <c r="X18" s="53">
        <v>498000</v>
      </c>
      <c r="Y18" s="52">
        <v>525400</v>
      </c>
      <c r="Z18" s="53">
        <v>488900</v>
      </c>
      <c r="AA18" s="54">
        <v>24.571428298950195</v>
      </c>
      <c r="AB18" s="54">
        <v>12</v>
      </c>
      <c r="AC18" s="55">
        <v>0.99919742345809937</v>
      </c>
      <c r="AD18" s="56">
        <v>1</v>
      </c>
      <c r="AE18" s="52">
        <v>471280.76923076925</v>
      </c>
      <c r="AF18" s="53">
        <v>480000</v>
      </c>
      <c r="AG18" s="54">
        <v>14.769230842590332</v>
      </c>
      <c r="AH18" s="54">
        <v>3</v>
      </c>
      <c r="AI18" s="55">
        <v>1.0008096694946289</v>
      </c>
      <c r="AJ18" s="56">
        <v>1</v>
      </c>
      <c r="AK18" s="57">
        <v>17</v>
      </c>
      <c r="AL18" s="58">
        <v>7831700</v>
      </c>
      <c r="AM18" s="59">
        <v>26</v>
      </c>
      <c r="AN18" s="60">
        <v>26</v>
      </c>
      <c r="AO18" s="61">
        <v>460688.23529411765</v>
      </c>
      <c r="AP18" s="58">
        <v>392000</v>
      </c>
      <c r="AQ18" s="59">
        <v>119.41176605224609</v>
      </c>
      <c r="AR18" s="59">
        <v>137</v>
      </c>
      <c r="AS18" s="62">
        <v>1.0022027492523193</v>
      </c>
      <c r="AT18" s="62">
        <v>1</v>
      </c>
      <c r="AU18" s="62">
        <v>0.99182707071304321</v>
      </c>
      <c r="AV18" s="63">
        <v>1</v>
      </c>
      <c r="AW18" s="58">
        <v>469676.92307692306</v>
      </c>
      <c r="AX18" s="58">
        <v>477450</v>
      </c>
      <c r="AY18" s="61">
        <v>469013.46153846156</v>
      </c>
      <c r="AZ18" s="58">
        <v>432000</v>
      </c>
      <c r="BA18" s="59">
        <v>84.846153259277344</v>
      </c>
      <c r="BB18" s="59">
        <v>66.5</v>
      </c>
      <c r="BC18" s="62">
        <v>0.99573564529418945</v>
      </c>
      <c r="BD18" s="63">
        <v>1</v>
      </c>
    </row>
    <row r="19" spans="1:56" x14ac:dyDescent="0.25">
      <c r="A19" s="47">
        <v>45778</v>
      </c>
      <c r="B19" s="48">
        <v>3</v>
      </c>
      <c r="C19" s="49">
        <v>12</v>
      </c>
      <c r="D19" s="50">
        <v>3.3488373756408691</v>
      </c>
      <c r="E19" s="49">
        <v>1</v>
      </c>
      <c r="F19" s="49">
        <v>0</v>
      </c>
      <c r="G19" s="49">
        <v>7</v>
      </c>
      <c r="H19" s="51">
        <v>1263500</v>
      </c>
      <c r="I19" s="52">
        <v>421166.66666666669</v>
      </c>
      <c r="J19" s="53">
        <v>393700</v>
      </c>
      <c r="K19" s="54">
        <v>57.333332061767578</v>
      </c>
      <c r="L19" s="54">
        <v>32</v>
      </c>
      <c r="M19" s="55">
        <v>1</v>
      </c>
      <c r="N19" s="55">
        <v>1</v>
      </c>
      <c r="O19" s="55">
        <v>1</v>
      </c>
      <c r="P19" s="56">
        <v>1</v>
      </c>
      <c r="Q19" s="52">
        <v>553191.66666666663</v>
      </c>
      <c r="R19" s="53">
        <v>473450</v>
      </c>
      <c r="S19" s="54">
        <v>83.833335876464844</v>
      </c>
      <c r="T19" s="54">
        <v>71</v>
      </c>
      <c r="U19" s="55">
        <v>1.0004596710205078</v>
      </c>
      <c r="V19" s="56">
        <v>1</v>
      </c>
      <c r="W19" s="53">
        <v>488900</v>
      </c>
      <c r="X19" s="53">
        <v>488900</v>
      </c>
      <c r="AE19" s="52">
        <v>392678.57142857142</v>
      </c>
      <c r="AF19" s="53">
        <v>299950</v>
      </c>
      <c r="AG19" s="54">
        <v>33.142856597900391</v>
      </c>
      <c r="AH19" s="54">
        <v>2</v>
      </c>
      <c r="AI19" s="55">
        <v>1</v>
      </c>
      <c r="AJ19" s="56">
        <v>1</v>
      </c>
      <c r="AK19" s="57">
        <v>15</v>
      </c>
      <c r="AL19" s="58">
        <v>6856800</v>
      </c>
      <c r="AM19" s="59">
        <v>21</v>
      </c>
      <c r="AN19" s="60">
        <v>19</v>
      </c>
      <c r="AO19" s="61">
        <v>457120</v>
      </c>
      <c r="AP19" s="58">
        <v>392000</v>
      </c>
      <c r="AQ19" s="59">
        <v>121.19999694824219</v>
      </c>
      <c r="AR19" s="59">
        <v>137</v>
      </c>
      <c r="AS19" s="62">
        <v>1.0024964809417725</v>
      </c>
      <c r="AT19" s="62">
        <v>1</v>
      </c>
      <c r="AU19" s="62">
        <v>0.99073731899261475</v>
      </c>
      <c r="AV19" s="63">
        <v>1</v>
      </c>
      <c r="AW19" s="58">
        <v>457314.28571428574</v>
      </c>
      <c r="AX19" s="58">
        <v>474900</v>
      </c>
      <c r="AY19" s="61">
        <v>448239.4736842105</v>
      </c>
      <c r="AZ19" s="58">
        <v>392000</v>
      </c>
      <c r="BA19" s="59">
        <v>107.05263519287109</v>
      </c>
      <c r="BB19" s="59">
        <v>110</v>
      </c>
      <c r="BC19" s="62">
        <v>0.99446028470993042</v>
      </c>
      <c r="BD19" s="63">
        <v>1</v>
      </c>
    </row>
    <row r="20" spans="1:56" x14ac:dyDescent="0.25">
      <c r="A20" s="47">
        <v>45748</v>
      </c>
      <c r="B20" s="48">
        <v>1</v>
      </c>
      <c r="C20" s="49">
        <v>17</v>
      </c>
      <c r="D20" s="50">
        <v>4.1632652282714844</v>
      </c>
      <c r="E20" s="49">
        <v>8</v>
      </c>
      <c r="F20" s="49">
        <v>6</v>
      </c>
      <c r="G20" s="49">
        <v>9</v>
      </c>
      <c r="H20" s="51">
        <v>309900</v>
      </c>
      <c r="I20" s="52">
        <v>309900</v>
      </c>
      <c r="J20" s="53">
        <v>309900</v>
      </c>
      <c r="K20" s="54">
        <v>186</v>
      </c>
      <c r="L20" s="54">
        <v>186</v>
      </c>
      <c r="M20" s="55">
        <v>1</v>
      </c>
      <c r="N20" s="55">
        <v>1</v>
      </c>
      <c r="O20" s="55">
        <v>1</v>
      </c>
      <c r="P20" s="56">
        <v>1</v>
      </c>
      <c r="Q20" s="52">
        <v>495650</v>
      </c>
      <c r="R20" s="53">
        <v>350000</v>
      </c>
      <c r="S20" s="54">
        <v>75.411766052246094</v>
      </c>
      <c r="T20" s="54">
        <v>48</v>
      </c>
      <c r="U20" s="55">
        <v>1.0023648738861084</v>
      </c>
      <c r="V20" s="56">
        <v>1</v>
      </c>
      <c r="W20" s="53">
        <v>422450</v>
      </c>
      <c r="X20" s="53">
        <v>299950</v>
      </c>
      <c r="Y20" s="52">
        <v>424941.66666666669</v>
      </c>
      <c r="Z20" s="53">
        <v>387450</v>
      </c>
      <c r="AA20" s="54">
        <v>64.5</v>
      </c>
      <c r="AB20" s="54">
        <v>17.5</v>
      </c>
      <c r="AC20" s="55">
        <v>1.005614161491394</v>
      </c>
      <c r="AD20" s="56">
        <v>1</v>
      </c>
      <c r="AE20" s="52">
        <v>412477.77777777775</v>
      </c>
      <c r="AF20" s="53">
        <v>393700</v>
      </c>
      <c r="AG20" s="54">
        <v>43.333332061767578</v>
      </c>
      <c r="AH20" s="54">
        <v>2</v>
      </c>
      <c r="AI20" s="55">
        <v>1</v>
      </c>
      <c r="AJ20" s="56">
        <v>1</v>
      </c>
      <c r="AK20" s="57">
        <v>12</v>
      </c>
      <c r="AL20" s="58">
        <v>5593300</v>
      </c>
      <c r="AM20" s="59">
        <v>20</v>
      </c>
      <c r="AN20" s="60">
        <v>19</v>
      </c>
      <c r="AO20" s="61">
        <v>466108.33333333331</v>
      </c>
      <c r="AP20" s="58">
        <v>356000</v>
      </c>
      <c r="AQ20" s="59">
        <v>137.16667175292969</v>
      </c>
      <c r="AR20" s="59">
        <v>139.5</v>
      </c>
      <c r="AS20" s="62">
        <v>1.0031206607818604</v>
      </c>
      <c r="AT20" s="62">
        <v>1</v>
      </c>
      <c r="AU20" s="62">
        <v>0.98842167854309082</v>
      </c>
      <c r="AV20" s="63">
        <v>1</v>
      </c>
      <c r="AW20" s="58">
        <v>455735</v>
      </c>
      <c r="AX20" s="58">
        <v>464950</v>
      </c>
      <c r="AY20" s="61">
        <v>448239.4736842105</v>
      </c>
      <c r="AZ20" s="58">
        <v>392000</v>
      </c>
      <c r="BA20" s="59">
        <v>107.05263519287109</v>
      </c>
      <c r="BB20" s="59">
        <v>110</v>
      </c>
      <c r="BC20" s="62">
        <v>0.99446028470993042</v>
      </c>
      <c r="BD20" s="63">
        <v>1</v>
      </c>
    </row>
    <row r="21" spans="1:56" x14ac:dyDescent="0.25">
      <c r="A21" s="47">
        <v>45717</v>
      </c>
      <c r="B21" s="48">
        <v>7</v>
      </c>
      <c r="C21" s="49">
        <v>15</v>
      </c>
      <c r="D21" s="50">
        <v>3.2727272510528564</v>
      </c>
      <c r="E21" s="49">
        <v>4</v>
      </c>
      <c r="F21" s="49">
        <v>2</v>
      </c>
      <c r="G21" s="49">
        <v>6</v>
      </c>
      <c r="H21" s="51">
        <v>3228700</v>
      </c>
      <c r="I21" s="52">
        <v>461242.85714285716</v>
      </c>
      <c r="J21" s="53">
        <v>392000</v>
      </c>
      <c r="K21" s="54">
        <v>132</v>
      </c>
      <c r="L21" s="54">
        <v>110</v>
      </c>
      <c r="M21" s="55">
        <v>1.002267599105835</v>
      </c>
      <c r="N21" s="55">
        <v>1</v>
      </c>
      <c r="O21" s="55">
        <v>0.98878270387649536</v>
      </c>
      <c r="P21" s="56">
        <v>1</v>
      </c>
      <c r="Q21" s="52">
        <v>541753.33333333337</v>
      </c>
      <c r="R21" s="53">
        <v>475000</v>
      </c>
      <c r="S21" s="54">
        <v>99.800003051757813</v>
      </c>
      <c r="T21" s="54">
        <v>74</v>
      </c>
      <c r="U21" s="55">
        <v>0.99943745136260986</v>
      </c>
      <c r="V21" s="56">
        <v>1</v>
      </c>
      <c r="W21" s="53">
        <v>479975</v>
      </c>
      <c r="X21" s="53">
        <v>482500</v>
      </c>
      <c r="Y21" s="52">
        <v>350950</v>
      </c>
      <c r="Z21" s="53">
        <v>350950</v>
      </c>
      <c r="AA21" s="54">
        <v>179.5</v>
      </c>
      <c r="AB21" s="54">
        <v>179.5</v>
      </c>
      <c r="AC21" s="55">
        <v>1</v>
      </c>
      <c r="AD21" s="56">
        <v>1</v>
      </c>
      <c r="AE21" s="52">
        <v>435425</v>
      </c>
      <c r="AF21" s="53">
        <v>429350</v>
      </c>
      <c r="AG21" s="54">
        <v>44.166667938232422</v>
      </c>
      <c r="AH21" s="54">
        <v>1.5</v>
      </c>
      <c r="AI21" s="55">
        <v>1</v>
      </c>
      <c r="AJ21" s="56">
        <v>1</v>
      </c>
      <c r="AK21" s="57">
        <v>11</v>
      </c>
      <c r="AL21" s="58">
        <v>5283400</v>
      </c>
      <c r="AM21" s="59">
        <v>12</v>
      </c>
      <c r="AN21" s="60">
        <v>13</v>
      </c>
      <c r="AO21" s="61">
        <v>480309.09090909088</v>
      </c>
      <c r="AP21" s="58">
        <v>392000</v>
      </c>
      <c r="AQ21" s="59">
        <v>132.72727966308594</v>
      </c>
      <c r="AR21" s="59">
        <v>137</v>
      </c>
      <c r="AS21" s="62">
        <v>1.0034043788909912</v>
      </c>
      <c r="AT21" s="62">
        <v>1</v>
      </c>
      <c r="AU21" s="62">
        <v>0.98736906051635742</v>
      </c>
      <c r="AV21" s="63">
        <v>1</v>
      </c>
      <c r="AW21" s="58">
        <v>477925</v>
      </c>
      <c r="AX21" s="58">
        <v>482500</v>
      </c>
      <c r="AY21" s="61">
        <v>458992.30769230769</v>
      </c>
      <c r="AZ21" s="58">
        <v>392000</v>
      </c>
      <c r="BA21" s="59">
        <v>126.69230651855469</v>
      </c>
      <c r="BB21" s="59">
        <v>137</v>
      </c>
      <c r="BC21" s="62">
        <v>0.98931229114532471</v>
      </c>
      <c r="BD21" s="63">
        <v>1</v>
      </c>
    </row>
    <row r="22" spans="1:56" x14ac:dyDescent="0.25">
      <c r="A22" s="47">
        <v>45689</v>
      </c>
      <c r="B22" s="48">
        <v>4</v>
      </c>
      <c r="C22" s="49">
        <v>15</v>
      </c>
      <c r="D22" s="50">
        <v>3.529411792755127</v>
      </c>
      <c r="E22" s="49">
        <v>2</v>
      </c>
      <c r="F22" s="49">
        <v>4</v>
      </c>
      <c r="G22" s="49">
        <v>11</v>
      </c>
      <c r="H22" s="51">
        <v>2054700</v>
      </c>
      <c r="I22" s="52">
        <v>513675</v>
      </c>
      <c r="J22" s="53">
        <v>512450</v>
      </c>
      <c r="K22" s="54">
        <v>134</v>
      </c>
      <c r="L22" s="54">
        <v>139.5</v>
      </c>
      <c r="M22" s="55">
        <v>1.0053936243057251</v>
      </c>
      <c r="N22" s="55">
        <v>1</v>
      </c>
      <c r="O22" s="55">
        <v>0.98489522933959961</v>
      </c>
      <c r="P22" s="56">
        <v>0.98979312181472778</v>
      </c>
      <c r="Q22" s="52">
        <v>528386.66666666663</v>
      </c>
      <c r="R22" s="53">
        <v>465000</v>
      </c>
      <c r="S22" s="54">
        <v>108.26667022705078</v>
      </c>
      <c r="T22" s="54">
        <v>88</v>
      </c>
      <c r="U22" s="55">
        <v>1.000454306602478</v>
      </c>
      <c r="V22" s="56">
        <v>1</v>
      </c>
      <c r="W22" s="53">
        <v>394400</v>
      </c>
      <c r="X22" s="53">
        <v>394400</v>
      </c>
      <c r="Y22" s="52">
        <v>462175</v>
      </c>
      <c r="Z22" s="53">
        <v>414450</v>
      </c>
      <c r="AA22" s="54">
        <v>132</v>
      </c>
      <c r="AB22" s="54">
        <v>121.5</v>
      </c>
      <c r="AC22" s="55">
        <v>0.98536044359207153</v>
      </c>
      <c r="AD22" s="56">
        <v>0.99072355031967163</v>
      </c>
      <c r="AE22" s="52">
        <v>466759.09090909088</v>
      </c>
      <c r="AF22" s="53">
        <v>465000</v>
      </c>
      <c r="AG22" s="54">
        <v>75.454544067382813</v>
      </c>
      <c r="AH22" s="54">
        <v>58</v>
      </c>
      <c r="AI22" s="55">
        <v>0.99150484800338745</v>
      </c>
      <c r="AJ22" s="56">
        <v>1</v>
      </c>
      <c r="AK22" s="57">
        <v>4</v>
      </c>
      <c r="AL22" s="58">
        <v>2054700</v>
      </c>
      <c r="AM22" s="59">
        <v>8</v>
      </c>
      <c r="AN22" s="60">
        <v>11</v>
      </c>
      <c r="AO22" s="61">
        <v>513675</v>
      </c>
      <c r="AP22" s="58">
        <v>512450</v>
      </c>
      <c r="AQ22" s="59">
        <v>134</v>
      </c>
      <c r="AR22" s="59">
        <v>139.5</v>
      </c>
      <c r="AS22" s="62">
        <v>1.0053936243057251</v>
      </c>
      <c r="AT22" s="62">
        <v>1</v>
      </c>
      <c r="AU22" s="62">
        <v>0.98489522933959961</v>
      </c>
      <c r="AV22" s="63">
        <v>0.98979312181472778</v>
      </c>
      <c r="AW22" s="58">
        <v>476900</v>
      </c>
      <c r="AX22" s="58">
        <v>481900</v>
      </c>
      <c r="AY22" s="61">
        <v>478636.36363636365</v>
      </c>
      <c r="AZ22" s="58">
        <v>393700</v>
      </c>
      <c r="BA22" s="59">
        <v>117.09091186523438</v>
      </c>
      <c r="BB22" s="59">
        <v>110</v>
      </c>
      <c r="BC22" s="62">
        <v>0.98736906051635742</v>
      </c>
      <c r="BD22" s="63">
        <v>1</v>
      </c>
    </row>
    <row r="23" spans="1:56" x14ac:dyDescent="0.25">
      <c r="A23" s="47">
        <v>45658</v>
      </c>
      <c r="B23" s="48">
        <v>0</v>
      </c>
      <c r="C23" s="49">
        <v>20</v>
      </c>
      <c r="D23" s="50">
        <v>4.8979587554931641</v>
      </c>
      <c r="E23" s="49">
        <v>6</v>
      </c>
      <c r="F23" s="49">
        <v>7</v>
      </c>
      <c r="G23" s="49">
        <v>11</v>
      </c>
      <c r="H23" s="51">
        <v>0</v>
      </c>
      <c r="Q23" s="52">
        <v>511590</v>
      </c>
      <c r="R23" s="53">
        <v>428500</v>
      </c>
      <c r="S23" s="54">
        <v>100.19999694824219</v>
      </c>
      <c r="T23" s="54">
        <v>123</v>
      </c>
      <c r="U23" s="55">
        <v>0.99823540449142456</v>
      </c>
      <c r="V23" s="56">
        <v>1</v>
      </c>
      <c r="W23" s="53">
        <v>504400</v>
      </c>
      <c r="X23" s="53">
        <v>487400</v>
      </c>
      <c r="Y23" s="52">
        <v>488042.85714285716</v>
      </c>
      <c r="Z23" s="53">
        <v>393700</v>
      </c>
      <c r="AA23" s="54">
        <v>108.57142639160156</v>
      </c>
      <c r="AB23" s="54">
        <v>110</v>
      </c>
      <c r="AC23" s="55">
        <v>0.98851686716079712</v>
      </c>
      <c r="AD23" s="56">
        <v>1</v>
      </c>
      <c r="AE23" s="52">
        <v>527304.54545454541</v>
      </c>
      <c r="AF23" s="53">
        <v>585000</v>
      </c>
      <c r="AG23" s="54">
        <v>63.727272033691406</v>
      </c>
      <c r="AH23" s="54">
        <v>58</v>
      </c>
      <c r="AI23" s="55">
        <v>0.98945498466491699</v>
      </c>
      <c r="AJ23" s="56">
        <v>1</v>
      </c>
      <c r="AK23" s="57">
        <v>0</v>
      </c>
      <c r="AL23" s="58">
        <v>0</v>
      </c>
      <c r="AM23" s="59">
        <v>6</v>
      </c>
      <c r="AN23" s="60">
        <v>7</v>
      </c>
      <c r="AW23" s="58">
        <v>504400</v>
      </c>
      <c r="AX23" s="58">
        <v>487400</v>
      </c>
      <c r="AY23" s="61">
        <v>488042.85714285716</v>
      </c>
      <c r="AZ23" s="58">
        <v>393700</v>
      </c>
      <c r="BA23" s="59">
        <v>108.57142639160156</v>
      </c>
      <c r="BB23" s="59">
        <v>110</v>
      </c>
      <c r="BC23" s="62">
        <v>0.98851686716079712</v>
      </c>
      <c r="BD23" s="63">
        <v>1</v>
      </c>
    </row>
    <row r="24" spans="1:56" x14ac:dyDescent="0.25">
      <c r="A24" s="47">
        <v>45627</v>
      </c>
      <c r="B24" s="48">
        <v>7</v>
      </c>
      <c r="C24" s="49">
        <v>23</v>
      </c>
      <c r="D24" s="50">
        <v>5.2075471878051758</v>
      </c>
      <c r="E24" s="49">
        <v>7</v>
      </c>
      <c r="F24" s="49">
        <v>1</v>
      </c>
      <c r="G24" s="49">
        <v>5</v>
      </c>
      <c r="H24" s="51">
        <v>3285369</v>
      </c>
      <c r="I24" s="52">
        <v>469338.42857142858</v>
      </c>
      <c r="J24" s="53">
        <v>397000</v>
      </c>
      <c r="K24" s="54">
        <v>52.428569793701172</v>
      </c>
      <c r="L24" s="54">
        <v>17</v>
      </c>
      <c r="M24" s="55">
        <v>0.9853898286819458</v>
      </c>
      <c r="N24" s="55">
        <v>1</v>
      </c>
      <c r="O24" s="55">
        <v>0.97878849506378174</v>
      </c>
      <c r="P24" s="56">
        <v>1</v>
      </c>
      <c r="Q24" s="52">
        <v>511813.04347826086</v>
      </c>
      <c r="R24" s="53">
        <v>392000</v>
      </c>
      <c r="S24" s="54">
        <v>89.304344177246094</v>
      </c>
      <c r="T24" s="54">
        <v>107</v>
      </c>
      <c r="U24" s="55">
        <v>0.99824655055999756</v>
      </c>
      <c r="V24" s="56">
        <v>1</v>
      </c>
      <c r="W24" s="53">
        <v>467100</v>
      </c>
      <c r="X24" s="53">
        <v>525000</v>
      </c>
      <c r="Y24" s="52">
        <v>585000</v>
      </c>
      <c r="Z24" s="53">
        <v>585000</v>
      </c>
      <c r="AA24" s="54">
        <v>0</v>
      </c>
      <c r="AB24" s="54">
        <v>0</v>
      </c>
      <c r="AC24" s="55">
        <v>1</v>
      </c>
      <c r="AD24" s="56">
        <v>1</v>
      </c>
      <c r="AE24" s="52">
        <v>538790</v>
      </c>
      <c r="AF24" s="53">
        <v>585000</v>
      </c>
      <c r="AG24" s="54">
        <v>15.600000381469727</v>
      </c>
      <c r="AH24" s="54">
        <v>0</v>
      </c>
      <c r="AI24" s="55">
        <v>1</v>
      </c>
      <c r="AJ24" s="56">
        <v>1</v>
      </c>
      <c r="AK24" s="57">
        <v>53</v>
      </c>
      <c r="AL24" s="58">
        <v>23349068</v>
      </c>
      <c r="AM24" s="59">
        <v>78</v>
      </c>
      <c r="AN24" s="60">
        <v>46</v>
      </c>
      <c r="AO24" s="61">
        <v>440548.45283018867</v>
      </c>
      <c r="AP24" s="58">
        <v>416900</v>
      </c>
      <c r="AQ24" s="59">
        <v>47.547168731689453</v>
      </c>
      <c r="AR24" s="59">
        <v>28</v>
      </c>
      <c r="AS24" s="62">
        <v>0.9933018684387207</v>
      </c>
      <c r="AT24" s="62">
        <v>1</v>
      </c>
      <c r="AU24" s="62">
        <v>0.98705440759658813</v>
      </c>
      <c r="AV24" s="63">
        <v>1</v>
      </c>
      <c r="AW24" s="58">
        <v>474104.73076923075</v>
      </c>
      <c r="AX24" s="58">
        <v>443975</v>
      </c>
      <c r="AY24" s="61">
        <v>449018.30434782611</v>
      </c>
      <c r="AZ24" s="58">
        <v>442000</v>
      </c>
      <c r="BA24" s="59">
        <v>47.652172088623047</v>
      </c>
      <c r="BB24" s="59">
        <v>27</v>
      </c>
      <c r="BC24" s="62">
        <v>0.99009227752685547</v>
      </c>
      <c r="BD24" s="63">
        <v>1</v>
      </c>
    </row>
    <row r="25" spans="1:56" x14ac:dyDescent="0.25">
      <c r="A25" s="47">
        <v>45597</v>
      </c>
      <c r="B25" s="48">
        <v>3</v>
      </c>
      <c r="C25" s="49">
        <v>19</v>
      </c>
      <c r="D25" s="50">
        <v>4.470588207244873</v>
      </c>
      <c r="E25" s="49">
        <v>4</v>
      </c>
      <c r="F25" s="49">
        <v>4</v>
      </c>
      <c r="G25" s="49">
        <v>12</v>
      </c>
      <c r="H25" s="51">
        <v>1400000</v>
      </c>
      <c r="I25" s="52">
        <v>466666.66666666669</v>
      </c>
      <c r="J25" s="53">
        <v>454000</v>
      </c>
      <c r="K25" s="54">
        <v>2</v>
      </c>
      <c r="L25" s="54">
        <v>1</v>
      </c>
      <c r="M25" s="55">
        <v>1</v>
      </c>
      <c r="N25" s="55">
        <v>1</v>
      </c>
      <c r="O25" s="55">
        <v>1</v>
      </c>
      <c r="P25" s="56">
        <v>1</v>
      </c>
      <c r="Q25" s="52">
        <v>531736.84210526315</v>
      </c>
      <c r="R25" s="53">
        <v>465000</v>
      </c>
      <c r="S25" s="54">
        <v>82.473686218261719</v>
      </c>
      <c r="T25" s="54">
        <v>76</v>
      </c>
      <c r="U25" s="55">
        <v>0.99787741899490356</v>
      </c>
      <c r="V25" s="56">
        <v>1</v>
      </c>
      <c r="W25" s="53">
        <v>544475</v>
      </c>
      <c r="X25" s="53">
        <v>525000</v>
      </c>
      <c r="Y25" s="52">
        <v>395200</v>
      </c>
      <c r="Z25" s="53">
        <v>405950</v>
      </c>
      <c r="AA25" s="54">
        <v>90.25</v>
      </c>
      <c r="AB25" s="54">
        <v>88</v>
      </c>
      <c r="AC25" s="55">
        <v>0.96317213773727417</v>
      </c>
      <c r="AD25" s="56">
        <v>0.97930562496185303</v>
      </c>
      <c r="AE25" s="52">
        <v>495732.66666666669</v>
      </c>
      <c r="AF25" s="53">
        <v>452000</v>
      </c>
      <c r="AG25" s="54">
        <v>37.5</v>
      </c>
      <c r="AH25" s="54">
        <v>5.5</v>
      </c>
      <c r="AI25" s="55">
        <v>0.99616771936416626</v>
      </c>
      <c r="AJ25" s="56">
        <v>1</v>
      </c>
      <c r="AK25" s="57">
        <v>46</v>
      </c>
      <c r="AL25" s="58">
        <v>20063699</v>
      </c>
      <c r="AM25" s="59">
        <v>71</v>
      </c>
      <c r="AN25" s="60">
        <v>45</v>
      </c>
      <c r="AO25" s="61">
        <v>436167.36956521741</v>
      </c>
      <c r="AP25" s="58">
        <v>443450</v>
      </c>
      <c r="AQ25" s="59">
        <v>46.804347991943359</v>
      </c>
      <c r="AR25" s="59">
        <v>29.5</v>
      </c>
      <c r="AS25" s="62">
        <v>0.99450588226318359</v>
      </c>
      <c r="AT25" s="62">
        <v>1</v>
      </c>
      <c r="AU25" s="62">
        <v>0.9883122444152832</v>
      </c>
      <c r="AV25" s="63">
        <v>1</v>
      </c>
      <c r="AW25" s="58">
        <v>474795.338028169</v>
      </c>
      <c r="AX25" s="58">
        <v>439000</v>
      </c>
      <c r="AY25" s="61">
        <v>445996.48888888891</v>
      </c>
      <c r="AZ25" s="58">
        <v>439000</v>
      </c>
      <c r="BA25" s="59">
        <v>48.711112976074219</v>
      </c>
      <c r="BB25" s="59">
        <v>28</v>
      </c>
      <c r="BC25" s="62">
        <v>0.98987215757369995</v>
      </c>
      <c r="BD25" s="63">
        <v>1</v>
      </c>
    </row>
    <row r="26" spans="1:56" x14ac:dyDescent="0.25">
      <c r="A26" s="47">
        <v>45566</v>
      </c>
      <c r="B26" s="48">
        <v>3</v>
      </c>
      <c r="C26" s="49">
        <v>19</v>
      </c>
      <c r="D26" s="50">
        <v>4.384615421295166</v>
      </c>
      <c r="E26" s="49">
        <v>6</v>
      </c>
      <c r="F26" s="49">
        <v>2</v>
      </c>
      <c r="G26" s="49">
        <v>10</v>
      </c>
      <c r="H26" s="51">
        <v>920000</v>
      </c>
      <c r="I26" s="52">
        <v>306666.66666666669</v>
      </c>
      <c r="J26" s="53">
        <v>297500</v>
      </c>
      <c r="K26" s="54">
        <v>33</v>
      </c>
      <c r="L26" s="54">
        <v>31</v>
      </c>
      <c r="M26" s="55">
        <v>0.98471468687057495</v>
      </c>
      <c r="N26" s="55">
        <v>0.9919973611831665</v>
      </c>
      <c r="O26" s="55">
        <v>0.97085535526275635</v>
      </c>
      <c r="P26" s="56">
        <v>0.9919973611831665</v>
      </c>
      <c r="Q26" s="52">
        <v>500836.84210526315</v>
      </c>
      <c r="R26" s="53">
        <v>397000</v>
      </c>
      <c r="S26" s="54">
        <v>74.473686218261719</v>
      </c>
      <c r="T26" s="54">
        <v>50</v>
      </c>
      <c r="U26" s="55">
        <v>0.99643349647521973</v>
      </c>
      <c r="V26" s="56">
        <v>1</v>
      </c>
      <c r="W26" s="53">
        <v>498173.66666666669</v>
      </c>
      <c r="X26" s="53">
        <v>376000</v>
      </c>
      <c r="Y26" s="52">
        <v>373450</v>
      </c>
      <c r="Z26" s="53">
        <v>373450</v>
      </c>
      <c r="AA26" s="54">
        <v>3.5</v>
      </c>
      <c r="AB26" s="54">
        <v>3.5</v>
      </c>
      <c r="AC26" s="55">
        <v>1</v>
      </c>
      <c r="AD26" s="56">
        <v>1</v>
      </c>
      <c r="AE26" s="52">
        <v>523847.7</v>
      </c>
      <c r="AF26" s="53">
        <v>487000</v>
      </c>
      <c r="AG26" s="54">
        <v>9</v>
      </c>
      <c r="AH26" s="54">
        <v>0.5</v>
      </c>
      <c r="AI26" s="55">
        <v>1</v>
      </c>
      <c r="AJ26" s="56">
        <v>1</v>
      </c>
      <c r="AK26" s="57">
        <v>43</v>
      </c>
      <c r="AL26" s="58">
        <v>18663699</v>
      </c>
      <c r="AM26" s="59">
        <v>67</v>
      </c>
      <c r="AN26" s="60">
        <v>41</v>
      </c>
      <c r="AO26" s="61">
        <v>434039.51162790699</v>
      </c>
      <c r="AP26" s="58">
        <v>409900</v>
      </c>
      <c r="AQ26" s="59">
        <v>49.930233001708984</v>
      </c>
      <c r="AR26" s="59">
        <v>33</v>
      </c>
      <c r="AS26" s="62">
        <v>0.99412256479263306</v>
      </c>
      <c r="AT26" s="62">
        <v>1</v>
      </c>
      <c r="AU26" s="62">
        <v>0.98749679327011108</v>
      </c>
      <c r="AV26" s="63">
        <v>1</v>
      </c>
      <c r="AW26" s="58">
        <v>470635.35820895521</v>
      </c>
      <c r="AX26" s="58">
        <v>437000</v>
      </c>
      <c r="AY26" s="61">
        <v>450952.24390243902</v>
      </c>
      <c r="AZ26" s="58">
        <v>449900</v>
      </c>
      <c r="BA26" s="59">
        <v>44.658535003662109</v>
      </c>
      <c r="BB26" s="59">
        <v>26</v>
      </c>
      <c r="BC26" s="62">
        <v>0.99247699975967407</v>
      </c>
      <c r="BD26" s="63">
        <v>1</v>
      </c>
    </row>
    <row r="27" spans="1:56" x14ac:dyDescent="0.25">
      <c r="A27" s="47">
        <v>45536</v>
      </c>
      <c r="B27" s="48">
        <v>3</v>
      </c>
      <c r="C27" s="49">
        <v>19</v>
      </c>
      <c r="D27" s="50">
        <v>4.1454544067382813</v>
      </c>
      <c r="E27" s="49">
        <v>11</v>
      </c>
      <c r="F27" s="49">
        <v>4</v>
      </c>
      <c r="G27" s="49">
        <v>10</v>
      </c>
      <c r="H27" s="51">
        <v>1309900</v>
      </c>
      <c r="I27" s="52">
        <v>436633.33333333331</v>
      </c>
      <c r="J27" s="53">
        <v>450000</v>
      </c>
      <c r="K27" s="54">
        <v>31.333333969116211</v>
      </c>
      <c r="L27" s="54">
        <v>43</v>
      </c>
      <c r="M27" s="55">
        <v>0.9649122953414917</v>
      </c>
      <c r="N27" s="55">
        <v>0.94736844301223755</v>
      </c>
      <c r="O27" s="55">
        <v>0.9649122953414917</v>
      </c>
      <c r="P27" s="56">
        <v>0.94736844301223755</v>
      </c>
      <c r="Q27" s="52">
        <v>521523.68421052629</v>
      </c>
      <c r="R27" s="53">
        <v>439000</v>
      </c>
      <c r="S27" s="54">
        <v>57.736843109130859</v>
      </c>
      <c r="T27" s="54">
        <v>41</v>
      </c>
      <c r="U27" s="55">
        <v>0.99570268392562866</v>
      </c>
      <c r="V27" s="56">
        <v>1</v>
      </c>
      <c r="W27" s="53">
        <v>553657</v>
      </c>
      <c r="X27" s="53">
        <v>397000</v>
      </c>
      <c r="Y27" s="52">
        <v>410950</v>
      </c>
      <c r="Z27" s="53">
        <v>317450</v>
      </c>
      <c r="AA27" s="54">
        <v>25.25</v>
      </c>
      <c r="AB27" s="54">
        <v>28.5</v>
      </c>
      <c r="AC27" s="55">
        <v>0.99064362049102783</v>
      </c>
      <c r="AD27" s="56">
        <v>0.9919973611831665</v>
      </c>
      <c r="AE27" s="52">
        <v>424613.5</v>
      </c>
      <c r="AF27" s="53">
        <v>435242.5</v>
      </c>
      <c r="AG27" s="54">
        <v>18.299999237060547</v>
      </c>
      <c r="AH27" s="54">
        <v>3.5</v>
      </c>
      <c r="AI27" s="55">
        <v>0.99571430683135986</v>
      </c>
      <c r="AJ27" s="56">
        <v>1</v>
      </c>
      <c r="AK27" s="57">
        <v>40</v>
      </c>
      <c r="AL27" s="58">
        <v>17743699</v>
      </c>
      <c r="AM27" s="59">
        <v>61</v>
      </c>
      <c r="AN27" s="60">
        <v>39</v>
      </c>
      <c r="AO27" s="61">
        <v>443592.47499999998</v>
      </c>
      <c r="AP27" s="58">
        <v>449950</v>
      </c>
      <c r="AQ27" s="59">
        <v>51.200000762939453</v>
      </c>
      <c r="AR27" s="59">
        <v>34.5</v>
      </c>
      <c r="AS27" s="62">
        <v>0.99482816457748413</v>
      </c>
      <c r="AT27" s="62">
        <v>1</v>
      </c>
      <c r="AU27" s="62">
        <v>0.98874491453170776</v>
      </c>
      <c r="AV27" s="63">
        <v>1</v>
      </c>
      <c r="AW27" s="58">
        <v>467926.67213114753</v>
      </c>
      <c r="AX27" s="58">
        <v>439000</v>
      </c>
      <c r="AY27" s="61">
        <v>454926.71794871794</v>
      </c>
      <c r="AZ27" s="58">
        <v>454000</v>
      </c>
      <c r="BA27" s="59">
        <v>46.769229888916016</v>
      </c>
      <c r="BB27" s="59">
        <v>28</v>
      </c>
      <c r="BC27" s="62">
        <v>0.99209123849868774</v>
      </c>
      <c r="BD27" s="63">
        <v>1</v>
      </c>
    </row>
    <row r="28" spans="1:56" x14ac:dyDescent="0.25">
      <c r="A28" s="47">
        <v>45505</v>
      </c>
      <c r="B28" s="48">
        <v>4</v>
      </c>
      <c r="C28" s="49">
        <v>21</v>
      </c>
      <c r="D28" s="50">
        <v>4.271186351776123</v>
      </c>
      <c r="E28" s="49">
        <v>8</v>
      </c>
      <c r="F28" s="49">
        <v>4</v>
      </c>
      <c r="G28" s="49">
        <v>9</v>
      </c>
      <c r="H28" s="51">
        <v>1920800</v>
      </c>
      <c r="I28" s="52">
        <v>480200</v>
      </c>
      <c r="J28" s="53">
        <v>389450</v>
      </c>
      <c r="K28" s="54">
        <v>15.5</v>
      </c>
      <c r="L28" s="54">
        <v>4</v>
      </c>
      <c r="M28" s="55">
        <v>0.9925345778465271</v>
      </c>
      <c r="N28" s="55">
        <v>0.99529409408569336</v>
      </c>
      <c r="O28" s="55">
        <v>0.9925345778465271</v>
      </c>
      <c r="P28" s="56">
        <v>0.99529409408569336</v>
      </c>
      <c r="Q28" s="52">
        <v>423416.66666666669</v>
      </c>
      <c r="R28" s="53">
        <v>397000</v>
      </c>
      <c r="S28" s="54">
        <v>50.428569793701172</v>
      </c>
      <c r="T28" s="54">
        <v>54</v>
      </c>
      <c r="U28" s="55">
        <v>0.99641191959381104</v>
      </c>
      <c r="V28" s="56">
        <v>1</v>
      </c>
      <c r="W28" s="53">
        <v>437062.5</v>
      </c>
      <c r="X28" s="53">
        <v>366000</v>
      </c>
      <c r="Y28" s="52">
        <v>548035.5</v>
      </c>
      <c r="Z28" s="53">
        <v>475000</v>
      </c>
      <c r="AA28" s="54">
        <v>23.5</v>
      </c>
      <c r="AB28" s="54">
        <v>25.5</v>
      </c>
      <c r="AC28" s="55">
        <v>0.97339195013046265</v>
      </c>
      <c r="AD28" s="56">
        <v>0.97309964895248413</v>
      </c>
      <c r="AE28" s="52">
        <v>415072.22222222225</v>
      </c>
      <c r="AF28" s="53">
        <v>465000</v>
      </c>
      <c r="AG28" s="54">
        <v>19.44444465637207</v>
      </c>
      <c r="AH28" s="54">
        <v>4</v>
      </c>
      <c r="AI28" s="55">
        <v>1</v>
      </c>
      <c r="AJ28" s="56">
        <v>1</v>
      </c>
      <c r="AK28" s="57">
        <v>37</v>
      </c>
      <c r="AL28" s="58">
        <v>16433799</v>
      </c>
      <c r="AM28" s="59">
        <v>50</v>
      </c>
      <c r="AN28" s="60">
        <v>35</v>
      </c>
      <c r="AO28" s="61">
        <v>444156.7297297297</v>
      </c>
      <c r="AP28" s="58">
        <v>449900</v>
      </c>
      <c r="AQ28" s="59">
        <v>52.810810089111328</v>
      </c>
      <c r="AR28" s="59">
        <v>33</v>
      </c>
      <c r="AS28" s="62">
        <v>0.99725377559661865</v>
      </c>
      <c r="AT28" s="62">
        <v>1</v>
      </c>
      <c r="AU28" s="62">
        <v>0.99067729711532593</v>
      </c>
      <c r="AV28" s="63">
        <v>1</v>
      </c>
      <c r="AW28" s="58">
        <v>449066</v>
      </c>
      <c r="AX28" s="58">
        <v>451475</v>
      </c>
      <c r="AY28" s="61">
        <v>459952.62857142859</v>
      </c>
      <c r="AZ28" s="58">
        <v>455000</v>
      </c>
      <c r="BA28" s="59">
        <v>49.228572845458984</v>
      </c>
      <c r="BB28" s="59">
        <v>28</v>
      </c>
      <c r="BC28" s="62">
        <v>0.99225664138793945</v>
      </c>
      <c r="BD28" s="63">
        <v>1</v>
      </c>
    </row>
    <row r="29" spans="1:56" x14ac:dyDescent="0.25">
      <c r="A29" s="47">
        <v>45474</v>
      </c>
      <c r="B29" s="48">
        <v>5</v>
      </c>
      <c r="C29" s="49">
        <v>16</v>
      </c>
      <c r="D29" s="50">
        <v>3.047619104385376</v>
      </c>
      <c r="E29" s="49">
        <v>8</v>
      </c>
      <c r="F29" s="49">
        <v>3</v>
      </c>
      <c r="G29" s="49">
        <v>8</v>
      </c>
      <c r="H29" s="51">
        <v>1842700</v>
      </c>
      <c r="I29" s="52">
        <v>368540</v>
      </c>
      <c r="J29" s="53">
        <v>299900</v>
      </c>
      <c r="K29" s="54">
        <v>21.399999618530273</v>
      </c>
      <c r="L29" s="54">
        <v>25</v>
      </c>
      <c r="M29" s="55">
        <v>0.99467760324478149</v>
      </c>
      <c r="N29" s="55">
        <v>1</v>
      </c>
      <c r="O29" s="55">
        <v>0.99467760324478149</v>
      </c>
      <c r="P29" s="56">
        <v>1</v>
      </c>
      <c r="Q29" s="52">
        <v>419140.625</v>
      </c>
      <c r="R29" s="53">
        <v>434475</v>
      </c>
      <c r="S29" s="54">
        <v>45.25</v>
      </c>
      <c r="T29" s="54">
        <v>35</v>
      </c>
      <c r="U29" s="55">
        <v>0.9997861385345459</v>
      </c>
      <c r="V29" s="56">
        <v>1</v>
      </c>
      <c r="W29" s="53">
        <v>398450</v>
      </c>
      <c r="X29" s="53">
        <v>379450</v>
      </c>
      <c r="Y29" s="52">
        <v>483266.66666666669</v>
      </c>
      <c r="Z29" s="53">
        <v>299900</v>
      </c>
      <c r="AA29" s="54">
        <v>20.666666030883789</v>
      </c>
      <c r="AB29" s="54">
        <v>4</v>
      </c>
      <c r="AC29" s="55">
        <v>0.99686276912689209</v>
      </c>
      <c r="AD29" s="56">
        <v>1</v>
      </c>
      <c r="AE29" s="52">
        <v>452450</v>
      </c>
      <c r="AF29" s="53">
        <v>451475</v>
      </c>
      <c r="AG29" s="54">
        <v>15.625</v>
      </c>
      <c r="AH29" s="54">
        <v>4</v>
      </c>
      <c r="AI29" s="55">
        <v>0.99244624376296997</v>
      </c>
      <c r="AJ29" s="56">
        <v>1</v>
      </c>
      <c r="AK29" s="57">
        <v>33</v>
      </c>
      <c r="AL29" s="58">
        <v>14512999</v>
      </c>
      <c r="AM29" s="59">
        <v>42</v>
      </c>
      <c r="AN29" s="60">
        <v>31</v>
      </c>
      <c r="AO29" s="61">
        <v>439787.84848484851</v>
      </c>
      <c r="AP29" s="58">
        <v>449900</v>
      </c>
      <c r="AQ29" s="59">
        <v>57.333332061767578</v>
      </c>
      <c r="AR29" s="59">
        <v>36</v>
      </c>
      <c r="AS29" s="62">
        <v>0.99782580137252808</v>
      </c>
      <c r="AT29" s="62">
        <v>1</v>
      </c>
      <c r="AU29" s="62">
        <v>0.99045217037200928</v>
      </c>
      <c r="AV29" s="63">
        <v>1</v>
      </c>
      <c r="AW29" s="58">
        <v>451352.38095238095</v>
      </c>
      <c r="AX29" s="58">
        <v>460000</v>
      </c>
      <c r="AY29" s="61">
        <v>448587.09677419357</v>
      </c>
      <c r="AZ29" s="58">
        <v>454000</v>
      </c>
      <c r="BA29" s="59">
        <v>52.548385620117188</v>
      </c>
      <c r="BB29" s="59">
        <v>28</v>
      </c>
      <c r="BC29" s="62">
        <v>0.99469083547592163</v>
      </c>
      <c r="BD29" s="63">
        <v>1</v>
      </c>
    </row>
    <row r="30" spans="1:56" x14ac:dyDescent="0.25">
      <c r="A30" s="47">
        <v>45444</v>
      </c>
      <c r="B30" s="48">
        <v>3</v>
      </c>
      <c r="C30" s="49">
        <v>14</v>
      </c>
      <c r="D30" s="50">
        <v>2.7096774578094482</v>
      </c>
      <c r="E30" s="49">
        <v>6</v>
      </c>
      <c r="F30" s="49">
        <v>4</v>
      </c>
      <c r="G30" s="49">
        <v>9</v>
      </c>
      <c r="H30" s="51">
        <v>1350900</v>
      </c>
      <c r="I30" s="52">
        <v>450300</v>
      </c>
      <c r="J30" s="53">
        <v>475000</v>
      </c>
      <c r="K30" s="54">
        <v>58.333332061767578</v>
      </c>
      <c r="L30" s="54">
        <v>19</v>
      </c>
      <c r="M30" s="55">
        <v>1.0041007995605469</v>
      </c>
      <c r="N30" s="55">
        <v>1</v>
      </c>
      <c r="O30" s="55">
        <v>1.0041007995605469</v>
      </c>
      <c r="P30" s="56">
        <v>1</v>
      </c>
      <c r="Q30" s="52">
        <v>461733.92857142858</v>
      </c>
      <c r="R30" s="53">
        <v>452000</v>
      </c>
      <c r="S30" s="54">
        <v>56</v>
      </c>
      <c r="T30" s="54">
        <v>33</v>
      </c>
      <c r="U30" s="55">
        <v>0.99625098705291748</v>
      </c>
      <c r="V30" s="56">
        <v>1</v>
      </c>
      <c r="W30" s="53">
        <v>459591.66666666669</v>
      </c>
      <c r="X30" s="53">
        <v>488975</v>
      </c>
      <c r="Y30" s="52">
        <v>364900</v>
      </c>
      <c r="Z30" s="53">
        <v>299900</v>
      </c>
      <c r="AA30" s="54">
        <v>25.5</v>
      </c>
      <c r="AB30" s="54">
        <v>30.5</v>
      </c>
      <c r="AC30" s="55">
        <v>0.99334704875946045</v>
      </c>
      <c r="AD30" s="56">
        <v>1</v>
      </c>
      <c r="AE30" s="52">
        <v>397605.55555555556</v>
      </c>
      <c r="AF30" s="53">
        <v>398000</v>
      </c>
      <c r="AG30" s="54">
        <v>12.44444465637207</v>
      </c>
      <c r="AH30" s="54">
        <v>5</v>
      </c>
      <c r="AI30" s="55">
        <v>1</v>
      </c>
      <c r="AJ30" s="56">
        <v>1</v>
      </c>
      <c r="AK30" s="57">
        <v>28</v>
      </c>
      <c r="AL30" s="58">
        <v>12670299</v>
      </c>
      <c r="AM30" s="59">
        <v>34</v>
      </c>
      <c r="AN30" s="60">
        <v>28</v>
      </c>
      <c r="AO30" s="61">
        <v>452510.67857142858</v>
      </c>
      <c r="AP30" s="58">
        <v>452900</v>
      </c>
      <c r="AQ30" s="59">
        <v>63.75</v>
      </c>
      <c r="AR30" s="59">
        <v>51</v>
      </c>
      <c r="AS30" s="62">
        <v>0.99838799238204956</v>
      </c>
      <c r="AT30" s="62">
        <v>1</v>
      </c>
      <c r="AU30" s="62">
        <v>0.98969763517379761</v>
      </c>
      <c r="AV30" s="63">
        <v>1</v>
      </c>
      <c r="AW30" s="58">
        <v>463800</v>
      </c>
      <c r="AX30" s="58">
        <v>465000</v>
      </c>
      <c r="AY30" s="61">
        <v>444871.42857142858</v>
      </c>
      <c r="AZ30" s="58">
        <v>454500</v>
      </c>
      <c r="BA30" s="59">
        <v>55.964286804199219</v>
      </c>
      <c r="BB30" s="59">
        <v>30.5</v>
      </c>
      <c r="BC30" s="62">
        <v>0.99445807933807373</v>
      </c>
      <c r="BD30" s="63">
        <v>1</v>
      </c>
    </row>
    <row r="31" spans="1:56" x14ac:dyDescent="0.25">
      <c r="A31" s="47">
        <v>45413</v>
      </c>
      <c r="B31" s="48">
        <v>9</v>
      </c>
      <c r="C31" s="49">
        <v>16</v>
      </c>
      <c r="D31" s="50">
        <v>3.047619104385376</v>
      </c>
      <c r="E31" s="49">
        <v>11</v>
      </c>
      <c r="F31" s="49">
        <v>4</v>
      </c>
      <c r="G31" s="49">
        <v>9</v>
      </c>
      <c r="H31" s="51">
        <v>3796599</v>
      </c>
      <c r="I31" s="52">
        <v>421844.33333333331</v>
      </c>
      <c r="J31" s="53">
        <v>403000</v>
      </c>
      <c r="K31" s="54">
        <v>41.444442749023438</v>
      </c>
      <c r="L31" s="54">
        <v>33</v>
      </c>
      <c r="M31" s="55">
        <v>0.99662429094314575</v>
      </c>
      <c r="N31" s="55">
        <v>1</v>
      </c>
      <c r="O31" s="55">
        <v>0.98675590753555298</v>
      </c>
      <c r="P31" s="56">
        <v>1</v>
      </c>
      <c r="Q31" s="52">
        <v>437015.625</v>
      </c>
      <c r="R31" s="53">
        <v>432425</v>
      </c>
      <c r="S31" s="54">
        <v>63.3125</v>
      </c>
      <c r="T31" s="54">
        <v>31</v>
      </c>
      <c r="U31" s="55">
        <v>0.99467283487319946</v>
      </c>
      <c r="V31" s="56">
        <v>1</v>
      </c>
      <c r="W31" s="53">
        <v>449213.63636363635</v>
      </c>
      <c r="X31" s="53">
        <v>429950</v>
      </c>
      <c r="Y31" s="52">
        <v>472950</v>
      </c>
      <c r="Z31" s="53">
        <v>492000</v>
      </c>
      <c r="AA31" s="54">
        <v>40.25</v>
      </c>
      <c r="AB31" s="54">
        <v>7</v>
      </c>
      <c r="AC31" s="55">
        <v>1</v>
      </c>
      <c r="AD31" s="56">
        <v>1</v>
      </c>
      <c r="AE31" s="52">
        <v>439083.33333333331</v>
      </c>
      <c r="AF31" s="53">
        <v>475000</v>
      </c>
      <c r="AG31" s="54">
        <v>32.444442749023438</v>
      </c>
      <c r="AH31" s="54">
        <v>5</v>
      </c>
      <c r="AI31" s="55">
        <v>1</v>
      </c>
      <c r="AJ31" s="56">
        <v>1</v>
      </c>
      <c r="AK31" s="57">
        <v>25</v>
      </c>
      <c r="AL31" s="58">
        <v>11319399</v>
      </c>
      <c r="AM31" s="59">
        <v>28</v>
      </c>
      <c r="AN31" s="60">
        <v>24</v>
      </c>
      <c r="AO31" s="61">
        <v>452775.96</v>
      </c>
      <c r="AP31" s="58">
        <v>450800</v>
      </c>
      <c r="AQ31" s="59">
        <v>64.400001525878906</v>
      </c>
      <c r="AR31" s="59">
        <v>63</v>
      </c>
      <c r="AS31" s="62">
        <v>0.99770241975784302</v>
      </c>
      <c r="AT31" s="62">
        <v>1</v>
      </c>
      <c r="AU31" s="62">
        <v>0.98796927928924561</v>
      </c>
      <c r="AV31" s="63">
        <v>1</v>
      </c>
      <c r="AW31" s="58">
        <v>464701.78571428574</v>
      </c>
      <c r="AX31" s="58">
        <v>465000</v>
      </c>
      <c r="AY31" s="61">
        <v>458200</v>
      </c>
      <c r="AZ31" s="58">
        <v>465000</v>
      </c>
      <c r="BA31" s="59">
        <v>61.041667938232422</v>
      </c>
      <c r="BB31" s="59">
        <v>30.5</v>
      </c>
      <c r="BC31" s="62">
        <v>0.99464327096939087</v>
      </c>
      <c r="BD31" s="63">
        <v>1</v>
      </c>
    </row>
    <row r="32" spans="1:56" x14ac:dyDescent="0.25">
      <c r="A32" s="47">
        <v>45383</v>
      </c>
      <c r="B32" s="48">
        <v>7</v>
      </c>
      <c r="C32" s="49">
        <v>11</v>
      </c>
      <c r="D32" s="50">
        <v>2.095238208770752</v>
      </c>
      <c r="E32" s="49">
        <v>6</v>
      </c>
      <c r="F32" s="49">
        <v>9</v>
      </c>
      <c r="G32" s="49">
        <v>15</v>
      </c>
      <c r="H32" s="51">
        <v>3257700</v>
      </c>
      <c r="I32" s="52">
        <v>465385.71428571426</v>
      </c>
      <c r="J32" s="53">
        <v>486000</v>
      </c>
      <c r="K32" s="54">
        <v>71.857139587402344</v>
      </c>
      <c r="L32" s="54">
        <v>91</v>
      </c>
      <c r="M32" s="55">
        <v>1.0012857913970947</v>
      </c>
      <c r="N32" s="55">
        <v>1</v>
      </c>
      <c r="O32" s="55">
        <v>0.99773430824279785</v>
      </c>
      <c r="P32" s="56">
        <v>1</v>
      </c>
      <c r="Q32" s="52">
        <v>455690.90909090912</v>
      </c>
      <c r="R32" s="53">
        <v>439900</v>
      </c>
      <c r="S32" s="54">
        <v>120.54545593261719</v>
      </c>
      <c r="T32" s="54">
        <v>124</v>
      </c>
      <c r="U32" s="55">
        <v>0.99033313989639282</v>
      </c>
      <c r="V32" s="56">
        <v>1</v>
      </c>
      <c r="W32" s="53">
        <v>474283.33333333331</v>
      </c>
      <c r="X32" s="53">
        <v>466950</v>
      </c>
      <c r="Y32" s="52">
        <v>396844.44444444444</v>
      </c>
      <c r="Z32" s="53">
        <v>387900</v>
      </c>
      <c r="AA32" s="54">
        <v>33.333332061767578</v>
      </c>
      <c r="AB32" s="54">
        <v>22</v>
      </c>
      <c r="AC32" s="55">
        <v>0.98940116167068481</v>
      </c>
      <c r="AD32" s="56">
        <v>1</v>
      </c>
      <c r="AE32" s="52">
        <v>423896.66666666669</v>
      </c>
      <c r="AF32" s="53">
        <v>454000</v>
      </c>
      <c r="AG32" s="54">
        <v>34</v>
      </c>
      <c r="AH32" s="54">
        <v>22</v>
      </c>
      <c r="AI32" s="55">
        <v>0.99400240182876587</v>
      </c>
      <c r="AJ32" s="56">
        <v>1</v>
      </c>
      <c r="AK32" s="57">
        <v>16</v>
      </c>
      <c r="AL32" s="58">
        <v>7522800</v>
      </c>
      <c r="AM32" s="59">
        <v>17</v>
      </c>
      <c r="AN32" s="60">
        <v>20</v>
      </c>
      <c r="AO32" s="61">
        <v>470175</v>
      </c>
      <c r="AP32" s="58">
        <v>468400</v>
      </c>
      <c r="AQ32" s="59">
        <v>77.3125</v>
      </c>
      <c r="AR32" s="59">
        <v>77</v>
      </c>
      <c r="AS32" s="62">
        <v>0.99830889701843262</v>
      </c>
      <c r="AT32" s="62">
        <v>1</v>
      </c>
      <c r="AU32" s="62">
        <v>0.98865175247192383</v>
      </c>
      <c r="AV32" s="63">
        <v>1</v>
      </c>
      <c r="AW32" s="58">
        <v>474723.5294117647</v>
      </c>
      <c r="AX32" s="58">
        <v>489900</v>
      </c>
      <c r="AY32" s="61">
        <v>455250</v>
      </c>
      <c r="AZ32" s="58">
        <v>454500</v>
      </c>
      <c r="BA32" s="59">
        <v>65.199996948242188</v>
      </c>
      <c r="BB32" s="59">
        <v>36</v>
      </c>
      <c r="BC32" s="62">
        <v>0.993571937084198</v>
      </c>
      <c r="BD32" s="63">
        <v>1</v>
      </c>
    </row>
    <row r="33" spans="1:56" x14ac:dyDescent="0.25">
      <c r="A33" s="47">
        <v>45352</v>
      </c>
      <c r="B33" s="48">
        <v>3</v>
      </c>
      <c r="C33" s="49">
        <v>16</v>
      </c>
      <c r="D33" s="50">
        <v>2.9538462162017822</v>
      </c>
      <c r="E33" s="49">
        <v>5</v>
      </c>
      <c r="F33" s="49">
        <v>6</v>
      </c>
      <c r="G33" s="49">
        <v>12</v>
      </c>
      <c r="H33" s="51">
        <v>1595900</v>
      </c>
      <c r="I33" s="52">
        <v>531966.66666666663</v>
      </c>
      <c r="J33" s="53">
        <v>532000</v>
      </c>
      <c r="K33" s="54">
        <v>1.6666666269302368</v>
      </c>
      <c r="L33" s="54">
        <v>1</v>
      </c>
      <c r="M33" s="55">
        <v>1</v>
      </c>
      <c r="N33" s="55">
        <v>1</v>
      </c>
      <c r="O33" s="55">
        <v>1</v>
      </c>
      <c r="P33" s="56">
        <v>1</v>
      </c>
      <c r="Q33" s="52">
        <v>429650</v>
      </c>
      <c r="R33" s="53">
        <v>404450</v>
      </c>
      <c r="S33" s="54">
        <v>85.875</v>
      </c>
      <c r="T33" s="54">
        <v>80.5</v>
      </c>
      <c r="U33" s="55">
        <v>0.98907536268234253</v>
      </c>
      <c r="V33" s="56">
        <v>1</v>
      </c>
      <c r="W33" s="53">
        <v>504580</v>
      </c>
      <c r="X33" s="53">
        <v>564900</v>
      </c>
      <c r="Y33" s="52">
        <v>508266.66666666669</v>
      </c>
      <c r="Z33" s="53">
        <v>487450</v>
      </c>
      <c r="AA33" s="54">
        <v>68</v>
      </c>
      <c r="AB33" s="54">
        <v>88</v>
      </c>
      <c r="AC33" s="55">
        <v>0.99657696485519409</v>
      </c>
      <c r="AD33" s="56">
        <v>1</v>
      </c>
      <c r="AE33" s="52">
        <v>462120.83333333331</v>
      </c>
      <c r="AF33" s="53">
        <v>484450</v>
      </c>
      <c r="AG33" s="54">
        <v>58.916667938232422</v>
      </c>
      <c r="AH33" s="54">
        <v>56.5</v>
      </c>
      <c r="AI33" s="55">
        <v>0.99613618850708008</v>
      </c>
      <c r="AJ33" s="56">
        <v>1</v>
      </c>
      <c r="AK33" s="57">
        <v>9</v>
      </c>
      <c r="AL33" s="58">
        <v>4265100</v>
      </c>
      <c r="AM33" s="59">
        <v>11</v>
      </c>
      <c r="AN33" s="60">
        <v>11</v>
      </c>
      <c r="AO33" s="61">
        <v>473900</v>
      </c>
      <c r="AP33" s="58">
        <v>450800</v>
      </c>
      <c r="AQ33" s="59">
        <v>81.555557250976563</v>
      </c>
      <c r="AR33" s="59">
        <v>64</v>
      </c>
      <c r="AS33" s="62">
        <v>0.99599355459213257</v>
      </c>
      <c r="AT33" s="62">
        <v>1</v>
      </c>
      <c r="AU33" s="62">
        <v>0.98158758878707886</v>
      </c>
      <c r="AV33" s="63">
        <v>1</v>
      </c>
      <c r="AW33" s="58">
        <v>474963.63636363635</v>
      </c>
      <c r="AX33" s="58">
        <v>495000</v>
      </c>
      <c r="AY33" s="61">
        <v>503036.36363636365</v>
      </c>
      <c r="AZ33" s="58">
        <v>489900</v>
      </c>
      <c r="BA33" s="59">
        <v>91.272727966308594</v>
      </c>
      <c r="BB33" s="59">
        <v>91</v>
      </c>
      <c r="BC33" s="62">
        <v>0.99698436260223389</v>
      </c>
      <c r="BD33" s="63">
        <v>1</v>
      </c>
    </row>
    <row r="34" spans="1:56" x14ac:dyDescent="0.25">
      <c r="A34" s="47">
        <v>45323</v>
      </c>
      <c r="B34" s="48">
        <v>2</v>
      </c>
      <c r="C34" s="49">
        <v>20</v>
      </c>
      <c r="D34" s="50">
        <v>3.4782607555389404</v>
      </c>
      <c r="E34" s="49">
        <v>4</v>
      </c>
      <c r="F34" s="49">
        <v>2</v>
      </c>
      <c r="G34" s="49">
        <v>10</v>
      </c>
      <c r="H34" s="51">
        <v>1127800</v>
      </c>
      <c r="I34" s="52">
        <v>563900</v>
      </c>
      <c r="J34" s="53">
        <v>563900</v>
      </c>
      <c r="K34" s="54">
        <v>203.5</v>
      </c>
      <c r="L34" s="54">
        <v>203.5</v>
      </c>
      <c r="M34" s="55">
        <v>0.99709659814834595</v>
      </c>
      <c r="N34" s="55">
        <v>0.99709659814834595</v>
      </c>
      <c r="O34" s="55">
        <v>0.99709659814834595</v>
      </c>
      <c r="P34" s="56">
        <v>0.99709659814834595</v>
      </c>
      <c r="Q34" s="52">
        <v>438635</v>
      </c>
      <c r="R34" s="53">
        <v>444900</v>
      </c>
      <c r="S34" s="54">
        <v>90.599998474121094</v>
      </c>
      <c r="T34" s="54">
        <v>73.5</v>
      </c>
      <c r="U34" s="55">
        <v>0.99295562505722046</v>
      </c>
      <c r="V34" s="56">
        <v>1</v>
      </c>
      <c r="W34" s="53">
        <v>478450</v>
      </c>
      <c r="X34" s="53">
        <v>497000</v>
      </c>
      <c r="Y34" s="52">
        <v>429450</v>
      </c>
      <c r="Z34" s="53">
        <v>429450</v>
      </c>
      <c r="AA34" s="54">
        <v>92.5</v>
      </c>
      <c r="AB34" s="54">
        <v>92.5</v>
      </c>
      <c r="AC34" s="55">
        <v>0.99658656120300293</v>
      </c>
      <c r="AD34" s="56">
        <v>0.99658656120300293</v>
      </c>
      <c r="AE34" s="52">
        <v>482675</v>
      </c>
      <c r="AF34" s="53">
        <v>510950</v>
      </c>
      <c r="AG34" s="54">
        <v>48.099998474121094</v>
      </c>
      <c r="AH34" s="54">
        <v>4.5</v>
      </c>
      <c r="AI34" s="55">
        <v>1.0017716884613037</v>
      </c>
      <c r="AJ34" s="56">
        <v>1</v>
      </c>
      <c r="AK34" s="57">
        <v>6</v>
      </c>
      <c r="AL34" s="58">
        <v>2669200</v>
      </c>
      <c r="AM34" s="59">
        <v>6</v>
      </c>
      <c r="AN34" s="60">
        <v>5</v>
      </c>
      <c r="AO34" s="61">
        <v>444866.66666666669</v>
      </c>
      <c r="AP34" s="58">
        <v>398250</v>
      </c>
      <c r="AQ34" s="59">
        <v>121.5</v>
      </c>
      <c r="AR34" s="59">
        <v>97.5</v>
      </c>
      <c r="AS34" s="62">
        <v>0.99399030208587646</v>
      </c>
      <c r="AT34" s="62">
        <v>1</v>
      </c>
      <c r="AU34" s="62">
        <v>0.9723813533782959</v>
      </c>
      <c r="AV34" s="63">
        <v>0.98424899578094482</v>
      </c>
      <c r="AW34" s="58">
        <v>450283.33333333331</v>
      </c>
      <c r="AX34" s="58">
        <v>472450</v>
      </c>
      <c r="AY34" s="61">
        <v>496760</v>
      </c>
      <c r="AZ34" s="58">
        <v>489900</v>
      </c>
      <c r="BA34" s="59">
        <v>119.19999694824219</v>
      </c>
      <c r="BB34" s="59">
        <v>123</v>
      </c>
      <c r="BC34" s="62">
        <v>0.99747329950332642</v>
      </c>
      <c r="BD34" s="63">
        <v>0.99688374996185303</v>
      </c>
    </row>
    <row r="35" spans="1:56" x14ac:dyDescent="0.25">
      <c r="A35" s="47">
        <v>45292</v>
      </c>
      <c r="B35" s="48">
        <v>4</v>
      </c>
      <c r="C35" s="49">
        <v>18</v>
      </c>
      <c r="D35" s="50">
        <v>3.0422534942626953</v>
      </c>
      <c r="E35" s="49">
        <v>2</v>
      </c>
      <c r="F35" s="49">
        <v>3</v>
      </c>
      <c r="G35" s="49">
        <v>10</v>
      </c>
      <c r="H35" s="51">
        <v>1541400</v>
      </c>
      <c r="I35" s="52">
        <v>385350</v>
      </c>
      <c r="J35" s="53">
        <v>393700</v>
      </c>
      <c r="K35" s="54">
        <v>80.5</v>
      </c>
      <c r="L35" s="54">
        <v>77</v>
      </c>
      <c r="M35" s="55">
        <v>0.99243718385696411</v>
      </c>
      <c r="N35" s="55">
        <v>1</v>
      </c>
      <c r="O35" s="55">
        <v>0.96002376079559326</v>
      </c>
      <c r="P35" s="56">
        <v>0.95773065090179443</v>
      </c>
      <c r="Q35" s="52">
        <v>429550</v>
      </c>
      <c r="R35" s="53">
        <v>439450</v>
      </c>
      <c r="S35" s="54">
        <v>82.444442749023438</v>
      </c>
      <c r="T35" s="54">
        <v>63.5</v>
      </c>
      <c r="U35" s="55">
        <v>0.99565577507019043</v>
      </c>
      <c r="V35" s="56">
        <v>1</v>
      </c>
      <c r="W35" s="53">
        <v>393950</v>
      </c>
      <c r="X35" s="53">
        <v>393950</v>
      </c>
      <c r="Y35" s="52">
        <v>541633.33333333337</v>
      </c>
      <c r="Z35" s="53">
        <v>489900</v>
      </c>
      <c r="AA35" s="54">
        <v>137</v>
      </c>
      <c r="AB35" s="54">
        <v>123</v>
      </c>
      <c r="AC35" s="55">
        <v>0.99806439876556396</v>
      </c>
      <c r="AD35" s="56">
        <v>1</v>
      </c>
      <c r="AE35" s="52">
        <v>510285</v>
      </c>
      <c r="AF35" s="53">
        <v>510950</v>
      </c>
      <c r="AG35" s="54">
        <v>70.300003051757813</v>
      </c>
      <c r="AH35" s="54">
        <v>4.5</v>
      </c>
      <c r="AI35" s="55">
        <v>1.0020833015441895</v>
      </c>
      <c r="AJ35" s="56">
        <v>1</v>
      </c>
      <c r="AK35" s="57">
        <v>4</v>
      </c>
      <c r="AL35" s="58">
        <v>1541400</v>
      </c>
      <c r="AM35" s="59">
        <v>2</v>
      </c>
      <c r="AN35" s="60">
        <v>3</v>
      </c>
      <c r="AO35" s="61">
        <v>385350</v>
      </c>
      <c r="AP35" s="58">
        <v>393700</v>
      </c>
      <c r="AQ35" s="59">
        <v>80.5</v>
      </c>
      <c r="AR35" s="59">
        <v>77</v>
      </c>
      <c r="AS35" s="62">
        <v>0.99243718385696411</v>
      </c>
      <c r="AT35" s="62">
        <v>1</v>
      </c>
      <c r="AU35" s="62">
        <v>0.96002376079559326</v>
      </c>
      <c r="AV35" s="63">
        <v>0.95773065090179443</v>
      </c>
      <c r="AW35" s="58">
        <v>393950</v>
      </c>
      <c r="AX35" s="58">
        <v>393950</v>
      </c>
      <c r="AY35" s="61">
        <v>541633.33333333337</v>
      </c>
      <c r="AZ35" s="58">
        <v>489900</v>
      </c>
      <c r="BA35" s="59">
        <v>137</v>
      </c>
      <c r="BB35" s="59">
        <v>123</v>
      </c>
      <c r="BC35" s="62">
        <v>0.99806439876556396</v>
      </c>
      <c r="BD35" s="63">
        <v>1</v>
      </c>
    </row>
    <row r="36" spans="1:56" x14ac:dyDescent="0.25">
      <c r="A36" s="47">
        <v>45261</v>
      </c>
      <c r="B36" s="48">
        <v>5</v>
      </c>
      <c r="C36" s="49">
        <v>28</v>
      </c>
      <c r="D36" s="50">
        <v>4.6666665077209473</v>
      </c>
      <c r="E36" s="49">
        <v>8</v>
      </c>
      <c r="F36" s="49">
        <v>4</v>
      </c>
      <c r="G36" s="49">
        <v>12</v>
      </c>
      <c r="H36" s="51">
        <v>2228285</v>
      </c>
      <c r="I36" s="52">
        <v>445657</v>
      </c>
      <c r="J36" s="53">
        <v>397500</v>
      </c>
      <c r="K36" s="54">
        <v>55.400001525878906</v>
      </c>
      <c r="L36" s="54">
        <v>54</v>
      </c>
      <c r="M36" s="55">
        <v>0.99025112390518188</v>
      </c>
      <c r="N36" s="55">
        <v>1</v>
      </c>
      <c r="O36" s="55">
        <v>0.98016375303268433</v>
      </c>
      <c r="P36" s="56">
        <v>1</v>
      </c>
      <c r="Q36" s="52">
        <v>449221.42857142858</v>
      </c>
      <c r="R36" s="53">
        <v>452450</v>
      </c>
      <c r="S36" s="54">
        <v>92.25</v>
      </c>
      <c r="T36" s="54">
        <v>85.5</v>
      </c>
      <c r="U36" s="55">
        <v>0.9948122501373291</v>
      </c>
      <c r="V36" s="56">
        <v>1</v>
      </c>
      <c r="W36" s="53">
        <v>450325</v>
      </c>
      <c r="X36" s="53">
        <v>436500</v>
      </c>
      <c r="Y36" s="52">
        <v>410675</v>
      </c>
      <c r="Z36" s="53">
        <v>393950</v>
      </c>
      <c r="AA36" s="54">
        <v>65.5</v>
      </c>
      <c r="AB36" s="54">
        <v>76</v>
      </c>
      <c r="AC36" s="55">
        <v>0.99732720851898193</v>
      </c>
      <c r="AD36" s="56">
        <v>1</v>
      </c>
      <c r="AE36" s="52">
        <v>460962.5</v>
      </c>
      <c r="AF36" s="53">
        <v>449450</v>
      </c>
      <c r="AG36" s="54">
        <v>56.333332061767578</v>
      </c>
      <c r="AH36" s="54">
        <v>62.5</v>
      </c>
      <c r="AI36" s="55">
        <v>0.99079769849777222</v>
      </c>
      <c r="AJ36" s="56">
        <v>1</v>
      </c>
      <c r="AK36" s="57">
        <v>72</v>
      </c>
      <c r="AL36" s="58">
        <v>32716059</v>
      </c>
      <c r="AM36" s="59">
        <v>104</v>
      </c>
      <c r="AN36" s="60">
        <v>75</v>
      </c>
      <c r="AO36" s="61">
        <v>454389.70833333331</v>
      </c>
      <c r="AP36" s="58">
        <v>449450</v>
      </c>
      <c r="AQ36" s="59">
        <v>77.527778625488281</v>
      </c>
      <c r="AR36" s="59">
        <v>57.5</v>
      </c>
      <c r="AS36" s="62">
        <v>0.99742555618286133</v>
      </c>
      <c r="AT36" s="62">
        <v>1</v>
      </c>
      <c r="AU36" s="62">
        <v>0.98728704452514648</v>
      </c>
      <c r="AV36" s="63">
        <v>1</v>
      </c>
      <c r="AW36" s="58">
        <v>444671.63461538462</v>
      </c>
      <c r="AX36" s="58">
        <v>445000</v>
      </c>
      <c r="AY36" s="61">
        <v>445102</v>
      </c>
      <c r="AZ36" s="58">
        <v>430900</v>
      </c>
      <c r="BA36" s="59">
        <v>75.14666748046875</v>
      </c>
      <c r="BB36" s="59">
        <v>61</v>
      </c>
      <c r="BC36" s="62">
        <v>0.98577576875686646</v>
      </c>
      <c r="BD36" s="63">
        <v>1</v>
      </c>
    </row>
    <row r="37" spans="1:56" x14ac:dyDescent="0.25">
      <c r="A37" s="47">
        <v>45231</v>
      </c>
      <c r="B37" s="48">
        <v>4</v>
      </c>
      <c r="C37" s="49">
        <v>25</v>
      </c>
      <c r="D37" s="50">
        <v>4.3478260040283203</v>
      </c>
      <c r="E37" s="49">
        <v>5</v>
      </c>
      <c r="F37" s="49">
        <v>5</v>
      </c>
      <c r="G37" s="49">
        <v>11</v>
      </c>
      <c r="H37" s="51">
        <v>1864750</v>
      </c>
      <c r="I37" s="52">
        <v>466187.5</v>
      </c>
      <c r="J37" s="53">
        <v>444925</v>
      </c>
      <c r="K37" s="54">
        <v>96</v>
      </c>
      <c r="L37" s="54">
        <v>89</v>
      </c>
      <c r="M37" s="55">
        <v>0.99683958292007446</v>
      </c>
      <c r="N37" s="55">
        <v>1</v>
      </c>
      <c r="O37" s="55">
        <v>0.95995128154754639</v>
      </c>
      <c r="P37" s="56">
        <v>0.99366927146911621</v>
      </c>
      <c r="Q37" s="52">
        <v>454932</v>
      </c>
      <c r="R37" s="53">
        <v>445000</v>
      </c>
      <c r="S37" s="54">
        <v>91.720001220703125</v>
      </c>
      <c r="T37" s="54">
        <v>78</v>
      </c>
      <c r="U37" s="55">
        <v>0.99596339464187622</v>
      </c>
      <c r="V37" s="56">
        <v>1</v>
      </c>
      <c r="W37" s="53">
        <v>445980</v>
      </c>
      <c r="X37" s="53">
        <v>449900</v>
      </c>
      <c r="Y37" s="52">
        <v>451140</v>
      </c>
      <c r="Z37" s="53">
        <v>399000</v>
      </c>
      <c r="AA37" s="54">
        <v>41.200000762939453</v>
      </c>
      <c r="AB37" s="54">
        <v>54</v>
      </c>
      <c r="AC37" s="55">
        <v>0.97580313682556152</v>
      </c>
      <c r="AD37" s="56">
        <v>0.98733854293823242</v>
      </c>
      <c r="AE37" s="52">
        <v>445336.36363636365</v>
      </c>
      <c r="AF37" s="53">
        <v>409900</v>
      </c>
      <c r="AG37" s="54">
        <v>41.090908050537109</v>
      </c>
      <c r="AH37" s="54">
        <v>44</v>
      </c>
      <c r="AI37" s="55">
        <v>0.9846721887588501</v>
      </c>
      <c r="AJ37" s="56">
        <v>1</v>
      </c>
      <c r="AK37" s="57">
        <v>67</v>
      </c>
      <c r="AL37" s="58">
        <v>30487774</v>
      </c>
      <c r="AM37" s="59">
        <v>96</v>
      </c>
      <c r="AN37" s="60">
        <v>71</v>
      </c>
      <c r="AO37" s="61">
        <v>455041.40298507462</v>
      </c>
      <c r="AP37" s="58">
        <v>449900</v>
      </c>
      <c r="AQ37" s="59">
        <v>79.179107666015625</v>
      </c>
      <c r="AR37" s="59">
        <v>61</v>
      </c>
      <c r="AS37" s="62">
        <v>0.99796098470687866</v>
      </c>
      <c r="AT37" s="62">
        <v>1</v>
      </c>
      <c r="AU37" s="62">
        <v>0.98781865835189819</v>
      </c>
      <c r="AV37" s="63">
        <v>1</v>
      </c>
      <c r="AW37" s="58">
        <v>444200.52083333331</v>
      </c>
      <c r="AX37" s="58">
        <v>445000</v>
      </c>
      <c r="AY37" s="61">
        <v>447041.54929577466</v>
      </c>
      <c r="AZ37" s="58">
        <v>445000</v>
      </c>
      <c r="BA37" s="59">
        <v>75.690139770507813</v>
      </c>
      <c r="BB37" s="59">
        <v>54</v>
      </c>
      <c r="BC37" s="62">
        <v>0.98512500524520874</v>
      </c>
      <c r="BD37" s="63">
        <v>1</v>
      </c>
    </row>
    <row r="38" spans="1:56" x14ac:dyDescent="0.25">
      <c r="A38" s="47">
        <v>45200</v>
      </c>
      <c r="B38" s="48">
        <v>6</v>
      </c>
      <c r="C38" s="49">
        <v>28</v>
      </c>
      <c r="D38" s="50">
        <v>5.0149250030517578</v>
      </c>
      <c r="E38" s="49">
        <v>8</v>
      </c>
      <c r="F38" s="49">
        <v>9</v>
      </c>
      <c r="G38" s="49">
        <v>10</v>
      </c>
      <c r="H38" s="51">
        <v>2294000</v>
      </c>
      <c r="I38" s="52">
        <v>382333.33333333331</v>
      </c>
      <c r="J38" s="53">
        <v>355300</v>
      </c>
      <c r="K38" s="54">
        <v>90.333335876464844</v>
      </c>
      <c r="L38" s="54">
        <v>24.5</v>
      </c>
      <c r="M38" s="55">
        <v>0.98848634958267212</v>
      </c>
      <c r="N38" s="55">
        <v>0.99115914106369019</v>
      </c>
      <c r="O38" s="55">
        <v>0.95464026927947998</v>
      </c>
      <c r="P38" s="56">
        <v>0.97826087474822998</v>
      </c>
      <c r="Q38" s="52">
        <v>443803.57142857142</v>
      </c>
      <c r="R38" s="53">
        <v>442450</v>
      </c>
      <c r="S38" s="54">
        <v>72.107139587402344</v>
      </c>
      <c r="T38" s="54">
        <v>50</v>
      </c>
      <c r="U38" s="55">
        <v>0.99265635013580322</v>
      </c>
      <c r="V38" s="56">
        <v>1</v>
      </c>
      <c r="W38" s="53">
        <v>437600</v>
      </c>
      <c r="X38" s="53">
        <v>519800</v>
      </c>
      <c r="Y38" s="52">
        <v>465388.88888888888</v>
      </c>
      <c r="Z38" s="53">
        <v>409900</v>
      </c>
      <c r="AA38" s="54">
        <v>88</v>
      </c>
      <c r="AB38" s="54">
        <v>63</v>
      </c>
      <c r="AC38" s="55">
        <v>0.95334452390670776</v>
      </c>
      <c r="AD38" s="56">
        <v>0.97955012321472168</v>
      </c>
      <c r="AE38" s="52">
        <v>451255</v>
      </c>
      <c r="AF38" s="53">
        <v>449450</v>
      </c>
      <c r="AG38" s="54">
        <v>63</v>
      </c>
      <c r="AH38" s="54">
        <v>53.5</v>
      </c>
      <c r="AI38" s="55">
        <v>0.97581416368484497</v>
      </c>
      <c r="AJ38" s="56">
        <v>1</v>
      </c>
      <c r="AK38" s="57">
        <v>63</v>
      </c>
      <c r="AL38" s="58">
        <v>28623024</v>
      </c>
      <c r="AM38" s="59">
        <v>91</v>
      </c>
      <c r="AN38" s="60">
        <v>66</v>
      </c>
      <c r="AO38" s="61">
        <v>454333.71428571426</v>
      </c>
      <c r="AP38" s="58">
        <v>449900</v>
      </c>
      <c r="AQ38" s="59">
        <v>78.111114501953125</v>
      </c>
      <c r="AR38" s="59">
        <v>54</v>
      </c>
      <c r="AS38" s="62">
        <v>0.99803215265274048</v>
      </c>
      <c r="AT38" s="62">
        <v>1</v>
      </c>
      <c r="AU38" s="62">
        <v>0.98958802223205566</v>
      </c>
      <c r="AV38" s="63">
        <v>1</v>
      </c>
      <c r="AW38" s="58">
        <v>444102.74725274724</v>
      </c>
      <c r="AX38" s="58">
        <v>445000</v>
      </c>
      <c r="AY38" s="61">
        <v>446731.06060606061</v>
      </c>
      <c r="AZ38" s="58">
        <v>447450</v>
      </c>
      <c r="BA38" s="59">
        <v>78.303031921386719</v>
      </c>
      <c r="BB38" s="59">
        <v>57.5</v>
      </c>
      <c r="BC38" s="62">
        <v>0.98583120107650757</v>
      </c>
      <c r="BD38" s="63">
        <v>1</v>
      </c>
    </row>
    <row r="39" spans="1:56" x14ac:dyDescent="0.25">
      <c r="A39" s="47">
        <v>45170</v>
      </c>
      <c r="B39" s="48">
        <v>7</v>
      </c>
      <c r="C39" s="49">
        <v>34</v>
      </c>
      <c r="D39" s="50">
        <v>6</v>
      </c>
      <c r="E39" s="49">
        <v>16</v>
      </c>
      <c r="F39" s="49">
        <v>3</v>
      </c>
      <c r="G39" s="49">
        <v>8</v>
      </c>
      <c r="H39" s="51">
        <v>2963850</v>
      </c>
      <c r="I39" s="52">
        <v>423407.14285714284</v>
      </c>
      <c r="J39" s="53">
        <v>395850</v>
      </c>
      <c r="K39" s="54">
        <v>93</v>
      </c>
      <c r="L39" s="54">
        <v>61</v>
      </c>
      <c r="M39" s="55">
        <v>0.99340063333511353</v>
      </c>
      <c r="N39" s="55">
        <v>1</v>
      </c>
      <c r="O39" s="55">
        <v>0.97870498895645142</v>
      </c>
      <c r="P39" s="56">
        <v>0.98910868167877197</v>
      </c>
      <c r="Q39" s="52">
        <v>452144.1176470588</v>
      </c>
      <c r="R39" s="53">
        <v>442450</v>
      </c>
      <c r="S39" s="54">
        <v>80.941177368164063</v>
      </c>
      <c r="T39" s="54">
        <v>35</v>
      </c>
      <c r="U39" s="55">
        <v>0.98198765516281128</v>
      </c>
      <c r="V39" s="56">
        <v>1</v>
      </c>
      <c r="W39" s="53">
        <v>386628.125</v>
      </c>
      <c r="X39" s="53">
        <v>389900</v>
      </c>
      <c r="Y39" s="52">
        <v>398233.33333333331</v>
      </c>
      <c r="Z39" s="53">
        <v>319900</v>
      </c>
      <c r="AA39" s="54">
        <v>74.666664123535156</v>
      </c>
      <c r="AB39" s="54">
        <v>9</v>
      </c>
      <c r="AC39" s="55">
        <v>0.98550724983215332</v>
      </c>
      <c r="AD39" s="56">
        <v>1</v>
      </c>
      <c r="AE39" s="52">
        <v>391568.75</v>
      </c>
      <c r="AF39" s="53">
        <v>362450</v>
      </c>
      <c r="AG39" s="54">
        <v>40.5</v>
      </c>
      <c r="AH39" s="54">
        <v>10.5</v>
      </c>
      <c r="AI39" s="55">
        <v>0.98487895727157593</v>
      </c>
      <c r="AJ39" s="56">
        <v>1</v>
      </c>
      <c r="AK39" s="57">
        <v>57</v>
      </c>
      <c r="AL39" s="58">
        <v>26329024</v>
      </c>
      <c r="AM39" s="59">
        <v>83</v>
      </c>
      <c r="AN39" s="60">
        <v>57</v>
      </c>
      <c r="AO39" s="61">
        <v>461912.70175438595</v>
      </c>
      <c r="AP39" s="58">
        <v>458950</v>
      </c>
      <c r="AQ39" s="59">
        <v>76.824562072753906</v>
      </c>
      <c r="AR39" s="59">
        <v>61</v>
      </c>
      <c r="AS39" s="62">
        <v>0.99903696775436401</v>
      </c>
      <c r="AT39" s="62">
        <v>1</v>
      </c>
      <c r="AU39" s="62">
        <v>0.99326670169830322</v>
      </c>
      <c r="AV39" s="63">
        <v>1</v>
      </c>
      <c r="AW39" s="58">
        <v>444729.51807228918</v>
      </c>
      <c r="AX39" s="58">
        <v>445000</v>
      </c>
      <c r="AY39" s="61">
        <v>443785.08771929826</v>
      </c>
      <c r="AZ39" s="58">
        <v>449900</v>
      </c>
      <c r="BA39" s="59">
        <v>76.771926879882813</v>
      </c>
      <c r="BB39" s="59">
        <v>54</v>
      </c>
      <c r="BC39" s="62">
        <v>0.99096065759658813</v>
      </c>
      <c r="BD39" s="63">
        <v>1</v>
      </c>
    </row>
    <row r="40" spans="1:56" x14ac:dyDescent="0.25">
      <c r="A40" s="47">
        <v>45139</v>
      </c>
      <c r="B40" s="48">
        <v>8</v>
      </c>
      <c r="C40" s="49">
        <v>22</v>
      </c>
      <c r="D40" s="50">
        <v>4.1904764175415039</v>
      </c>
      <c r="E40" s="49">
        <v>6</v>
      </c>
      <c r="F40" s="49">
        <v>6</v>
      </c>
      <c r="G40" s="49">
        <v>11</v>
      </c>
      <c r="H40" s="51">
        <v>3800200</v>
      </c>
      <c r="I40" s="52">
        <v>475025</v>
      </c>
      <c r="J40" s="53">
        <v>452450</v>
      </c>
      <c r="K40" s="54">
        <v>81.75</v>
      </c>
      <c r="L40" s="54">
        <v>100</v>
      </c>
      <c r="M40" s="55">
        <v>0.99578583240509033</v>
      </c>
      <c r="N40" s="55">
        <v>1</v>
      </c>
      <c r="O40" s="55">
        <v>0.97490572929382324</v>
      </c>
      <c r="P40" s="56">
        <v>0.98855209350585938</v>
      </c>
      <c r="Q40" s="52">
        <v>493252.27272727271</v>
      </c>
      <c r="R40" s="53">
        <v>469900</v>
      </c>
      <c r="S40" s="54">
        <v>89.409088134765625</v>
      </c>
      <c r="T40" s="54">
        <v>63.5</v>
      </c>
      <c r="U40" s="55">
        <v>0.98928159475326538</v>
      </c>
      <c r="V40" s="56">
        <v>1</v>
      </c>
      <c r="W40" s="53">
        <v>458433.33333333331</v>
      </c>
      <c r="X40" s="53">
        <v>439450</v>
      </c>
      <c r="Y40" s="52">
        <v>399300</v>
      </c>
      <c r="Z40" s="53">
        <v>347450</v>
      </c>
      <c r="AA40" s="54">
        <v>39</v>
      </c>
      <c r="AB40" s="54">
        <v>29</v>
      </c>
      <c r="AC40" s="55">
        <v>0.96234047412872314</v>
      </c>
      <c r="AD40" s="56">
        <v>0.97261077165603638</v>
      </c>
      <c r="AE40" s="52">
        <v>402222.72727272729</v>
      </c>
      <c r="AF40" s="53">
        <v>389900</v>
      </c>
      <c r="AG40" s="54">
        <v>63.636363983154297</v>
      </c>
      <c r="AH40" s="54">
        <v>21</v>
      </c>
      <c r="AI40" s="55">
        <v>0.98216992616653442</v>
      </c>
      <c r="AJ40" s="56">
        <v>1</v>
      </c>
      <c r="AK40" s="57">
        <v>50</v>
      </c>
      <c r="AL40" s="58">
        <v>23365174</v>
      </c>
      <c r="AM40" s="59">
        <v>67</v>
      </c>
      <c r="AN40" s="60">
        <v>54</v>
      </c>
      <c r="AO40" s="61">
        <v>467303.48</v>
      </c>
      <c r="AP40" s="58">
        <v>459950</v>
      </c>
      <c r="AQ40" s="59">
        <v>74.55999755859375</v>
      </c>
      <c r="AR40" s="59">
        <v>58</v>
      </c>
      <c r="AS40" s="62">
        <v>0.99982607364654541</v>
      </c>
      <c r="AT40" s="62">
        <v>1</v>
      </c>
      <c r="AU40" s="62">
        <v>0.99530535936355591</v>
      </c>
      <c r="AV40" s="63">
        <v>1</v>
      </c>
      <c r="AW40" s="58">
        <v>458604.4776119403</v>
      </c>
      <c r="AX40" s="58">
        <v>449900</v>
      </c>
      <c r="AY40" s="61">
        <v>446315.74074074073</v>
      </c>
      <c r="AZ40" s="58">
        <v>449900</v>
      </c>
      <c r="BA40" s="59">
        <v>76.888885498046875</v>
      </c>
      <c r="BB40" s="59">
        <v>57.5</v>
      </c>
      <c r="BC40" s="62">
        <v>0.99126362800598145</v>
      </c>
      <c r="BD40" s="63">
        <v>1</v>
      </c>
    </row>
    <row r="41" spans="1:56" x14ac:dyDescent="0.25">
      <c r="A41" s="47">
        <v>45108</v>
      </c>
      <c r="B41" s="48">
        <v>4</v>
      </c>
      <c r="C41" s="49">
        <v>25</v>
      </c>
      <c r="D41" s="50">
        <v>5.1724138259887695</v>
      </c>
      <c r="E41" s="49">
        <v>8</v>
      </c>
      <c r="F41" s="49">
        <v>9</v>
      </c>
      <c r="G41" s="49">
        <v>13</v>
      </c>
      <c r="H41" s="51">
        <v>1850560</v>
      </c>
      <c r="I41" s="52">
        <v>462640</v>
      </c>
      <c r="J41" s="53">
        <v>459900</v>
      </c>
      <c r="K41" s="54">
        <v>61</v>
      </c>
      <c r="L41" s="54">
        <v>3.5</v>
      </c>
      <c r="M41" s="55">
        <v>1.0034298896789551</v>
      </c>
      <c r="N41" s="55">
        <v>1</v>
      </c>
      <c r="O41" s="55">
        <v>0.99322164058685303</v>
      </c>
      <c r="P41" s="56">
        <v>1</v>
      </c>
      <c r="Q41" s="52">
        <v>477582</v>
      </c>
      <c r="R41" s="53">
        <v>459900</v>
      </c>
      <c r="S41" s="54">
        <v>79.400001525878906</v>
      </c>
      <c r="T41" s="54">
        <v>43</v>
      </c>
      <c r="U41" s="55">
        <v>0.99284106492996216</v>
      </c>
      <c r="V41" s="56">
        <v>1</v>
      </c>
      <c r="W41" s="53">
        <v>443037.5</v>
      </c>
      <c r="X41" s="53">
        <v>408700</v>
      </c>
      <c r="Y41" s="52">
        <v>445200</v>
      </c>
      <c r="Z41" s="53">
        <v>449900</v>
      </c>
      <c r="AA41" s="54">
        <v>123.11111450195313</v>
      </c>
      <c r="AB41" s="54">
        <v>128</v>
      </c>
      <c r="AC41" s="55">
        <v>0.96906018257141113</v>
      </c>
      <c r="AD41" s="56">
        <v>0.98775863647460938</v>
      </c>
      <c r="AE41" s="52">
        <v>450050</v>
      </c>
      <c r="AF41" s="53">
        <v>449900</v>
      </c>
      <c r="AG41" s="54">
        <v>86.153846740722656</v>
      </c>
      <c r="AH41" s="54">
        <v>95</v>
      </c>
      <c r="AI41" s="55">
        <v>0.97941702604293823</v>
      </c>
      <c r="AJ41" s="56">
        <v>1</v>
      </c>
      <c r="AK41" s="57">
        <v>42</v>
      </c>
      <c r="AL41" s="58">
        <v>19564974</v>
      </c>
      <c r="AM41" s="59">
        <v>61</v>
      </c>
      <c r="AN41" s="60">
        <v>48</v>
      </c>
      <c r="AO41" s="61">
        <v>465832.71428571426</v>
      </c>
      <c r="AP41" s="58">
        <v>460000</v>
      </c>
      <c r="AQ41" s="59">
        <v>73.190475463867188</v>
      </c>
      <c r="AR41" s="59">
        <v>53.5</v>
      </c>
      <c r="AS41" s="62">
        <v>1.0005956888198853</v>
      </c>
      <c r="AT41" s="62">
        <v>1</v>
      </c>
      <c r="AU41" s="62">
        <v>0.99919098615646362</v>
      </c>
      <c r="AV41" s="63">
        <v>1</v>
      </c>
      <c r="AW41" s="58">
        <v>458621.31147540984</v>
      </c>
      <c r="AX41" s="58">
        <v>449900</v>
      </c>
      <c r="AY41" s="61">
        <v>452192.70833333331</v>
      </c>
      <c r="AZ41" s="58">
        <v>452400</v>
      </c>
      <c r="BA41" s="59">
        <v>81.625</v>
      </c>
      <c r="BB41" s="59">
        <v>64</v>
      </c>
      <c r="BC41" s="62">
        <v>0.99487900733947754</v>
      </c>
      <c r="BD41" s="63">
        <v>1</v>
      </c>
    </row>
    <row r="42" spans="1:56" x14ac:dyDescent="0.25">
      <c r="A42" s="47">
        <v>45078</v>
      </c>
      <c r="B42" s="48">
        <v>4</v>
      </c>
      <c r="C42" s="49">
        <v>33</v>
      </c>
      <c r="D42" s="50">
        <v>6.3870968818664551</v>
      </c>
      <c r="E42" s="49">
        <v>8</v>
      </c>
      <c r="F42" s="49">
        <v>2</v>
      </c>
      <c r="G42" s="49">
        <v>9</v>
      </c>
      <c r="H42" s="51">
        <v>1795650</v>
      </c>
      <c r="I42" s="52">
        <v>448912.5</v>
      </c>
      <c r="J42" s="53">
        <v>452900</v>
      </c>
      <c r="K42" s="54">
        <v>91.25</v>
      </c>
      <c r="L42" s="54">
        <v>65</v>
      </c>
      <c r="M42" s="55">
        <v>1</v>
      </c>
      <c r="N42" s="55">
        <v>1</v>
      </c>
      <c r="O42" s="55">
        <v>0.99713236093521118</v>
      </c>
      <c r="P42" s="56">
        <v>1</v>
      </c>
      <c r="Q42" s="52">
        <v>466162.12121212122</v>
      </c>
      <c r="R42" s="53">
        <v>449900</v>
      </c>
      <c r="S42" s="54">
        <v>94.454544067382813</v>
      </c>
      <c r="T42" s="54">
        <v>85</v>
      </c>
      <c r="U42" s="55">
        <v>0.99313586950302124</v>
      </c>
      <c r="V42" s="56">
        <v>1</v>
      </c>
      <c r="W42" s="53">
        <v>482200</v>
      </c>
      <c r="X42" s="53">
        <v>460000</v>
      </c>
      <c r="Y42" s="52">
        <v>461450</v>
      </c>
      <c r="Z42" s="53">
        <v>461450</v>
      </c>
      <c r="AA42" s="54">
        <v>118.5</v>
      </c>
      <c r="AB42" s="54">
        <v>118.5</v>
      </c>
      <c r="AC42" s="55">
        <v>0.98644328117370605</v>
      </c>
      <c r="AD42" s="56">
        <v>0.98644328117370605</v>
      </c>
      <c r="AE42" s="52">
        <v>481827.77777777775</v>
      </c>
      <c r="AF42" s="53">
        <v>549900</v>
      </c>
      <c r="AG42" s="54">
        <v>37.666667938232422</v>
      </c>
      <c r="AH42" s="54">
        <v>0</v>
      </c>
      <c r="AI42" s="55">
        <v>0.9986376166343689</v>
      </c>
      <c r="AJ42" s="56">
        <v>1</v>
      </c>
      <c r="AK42" s="57">
        <v>38</v>
      </c>
      <c r="AL42" s="58">
        <v>17714414</v>
      </c>
      <c r="AM42" s="59">
        <v>53</v>
      </c>
      <c r="AN42" s="60">
        <v>39</v>
      </c>
      <c r="AO42" s="61">
        <v>466168.78947368421</v>
      </c>
      <c r="AP42" s="58">
        <v>460000</v>
      </c>
      <c r="AQ42" s="59">
        <v>74.473686218261719</v>
      </c>
      <c r="AR42" s="59">
        <v>58</v>
      </c>
      <c r="AS42" s="62">
        <v>1.0002973079681396</v>
      </c>
      <c r="AT42" s="62">
        <v>1</v>
      </c>
      <c r="AU42" s="62">
        <v>0.99981933832168579</v>
      </c>
      <c r="AV42" s="63">
        <v>1</v>
      </c>
      <c r="AW42" s="58">
        <v>460973.58490566036</v>
      </c>
      <c r="AX42" s="58">
        <v>449900</v>
      </c>
      <c r="AY42" s="61">
        <v>453806.41025641025</v>
      </c>
      <c r="AZ42" s="58">
        <v>454900</v>
      </c>
      <c r="BA42" s="59">
        <v>72.051284790039063</v>
      </c>
      <c r="BB42" s="59">
        <v>53</v>
      </c>
      <c r="BC42" s="62">
        <v>1.0008372068405151</v>
      </c>
      <c r="BD42" s="63">
        <v>1</v>
      </c>
    </row>
    <row r="43" spans="1:56" x14ac:dyDescent="0.25">
      <c r="A43" s="47">
        <v>45047</v>
      </c>
      <c r="B43" s="48">
        <v>9</v>
      </c>
      <c r="C43" s="49">
        <v>29</v>
      </c>
      <c r="D43" s="50">
        <v>5.5238094329833984</v>
      </c>
      <c r="E43" s="49">
        <v>4</v>
      </c>
      <c r="F43" s="49">
        <v>6</v>
      </c>
      <c r="G43" s="49">
        <v>12</v>
      </c>
      <c r="H43" s="51">
        <v>4257250</v>
      </c>
      <c r="I43" s="52">
        <v>473027.77777777775</v>
      </c>
      <c r="J43" s="53">
        <v>459900</v>
      </c>
      <c r="K43" s="54">
        <v>112.88888549804688</v>
      </c>
      <c r="L43" s="54">
        <v>125</v>
      </c>
      <c r="M43" s="55">
        <v>1.000912070274353</v>
      </c>
      <c r="N43" s="55">
        <v>1</v>
      </c>
      <c r="O43" s="55">
        <v>1.0033817291259766</v>
      </c>
      <c r="P43" s="56">
        <v>1</v>
      </c>
      <c r="Q43" s="52">
        <v>464082.75862068968</v>
      </c>
      <c r="R43" s="53">
        <v>459900</v>
      </c>
      <c r="S43" s="54">
        <v>93.413795471191406</v>
      </c>
      <c r="T43" s="54">
        <v>92</v>
      </c>
      <c r="U43" s="55">
        <v>0.99919301271438599</v>
      </c>
      <c r="V43" s="56">
        <v>1</v>
      </c>
      <c r="W43" s="53">
        <v>465925</v>
      </c>
      <c r="X43" s="53">
        <v>454900</v>
      </c>
      <c r="Y43" s="52">
        <v>424925</v>
      </c>
      <c r="Z43" s="53">
        <v>399925</v>
      </c>
      <c r="AA43" s="54">
        <v>116.83333587646484</v>
      </c>
      <c r="AB43" s="54">
        <v>129</v>
      </c>
      <c r="AC43" s="55">
        <v>1.004381537437439</v>
      </c>
      <c r="AD43" s="56">
        <v>1</v>
      </c>
      <c r="AE43" s="52">
        <v>465475</v>
      </c>
      <c r="AF43" s="53">
        <v>452900</v>
      </c>
      <c r="AG43" s="54">
        <v>38.916667938232422</v>
      </c>
      <c r="AH43" s="54">
        <v>4</v>
      </c>
      <c r="AI43" s="55">
        <v>1.00142502784729</v>
      </c>
      <c r="AJ43" s="56">
        <v>1</v>
      </c>
      <c r="AK43" s="57">
        <v>34</v>
      </c>
      <c r="AL43" s="58">
        <v>15918764</v>
      </c>
      <c r="AM43" s="59">
        <v>45</v>
      </c>
      <c r="AN43" s="60">
        <v>37</v>
      </c>
      <c r="AO43" s="61">
        <v>468198.9411764706</v>
      </c>
      <c r="AP43" s="58">
        <v>460000</v>
      </c>
      <c r="AQ43" s="59">
        <v>72.5</v>
      </c>
      <c r="AR43" s="59">
        <v>58</v>
      </c>
      <c r="AS43" s="62">
        <v>1.000332236289978</v>
      </c>
      <c r="AT43" s="62">
        <v>1</v>
      </c>
      <c r="AU43" s="62">
        <v>1.0001354217529297</v>
      </c>
      <c r="AV43" s="63">
        <v>1</v>
      </c>
      <c r="AW43" s="58">
        <v>457200</v>
      </c>
      <c r="AX43" s="58">
        <v>449900</v>
      </c>
      <c r="AY43" s="61">
        <v>453393.24324324325</v>
      </c>
      <c r="AZ43" s="58">
        <v>454900</v>
      </c>
      <c r="BA43" s="59">
        <v>69.540542602539063</v>
      </c>
      <c r="BB43" s="59">
        <v>53</v>
      </c>
      <c r="BC43" s="62">
        <v>1.0016152858734131</v>
      </c>
      <c r="BD43" s="63">
        <v>1</v>
      </c>
    </row>
    <row r="44" spans="1:56" x14ac:dyDescent="0.25">
      <c r="A44" s="47">
        <v>45017</v>
      </c>
      <c r="B44" s="48">
        <v>9</v>
      </c>
      <c r="C44" s="49">
        <v>42</v>
      </c>
      <c r="D44" s="50">
        <v>7.5223879814147949</v>
      </c>
      <c r="E44" s="49">
        <v>15</v>
      </c>
      <c r="F44" s="49">
        <v>11</v>
      </c>
      <c r="G44" s="49">
        <v>19</v>
      </c>
      <c r="H44" s="51">
        <v>3733700</v>
      </c>
      <c r="I44" s="52">
        <v>414855.55555555556</v>
      </c>
      <c r="J44" s="53">
        <v>430000</v>
      </c>
      <c r="K44" s="54">
        <v>76.555557250976563</v>
      </c>
      <c r="L44" s="54">
        <v>71</v>
      </c>
      <c r="M44" s="55">
        <v>0.99369770288467407</v>
      </c>
      <c r="N44" s="55">
        <v>1</v>
      </c>
      <c r="O44" s="55">
        <v>0.99379581212997437</v>
      </c>
      <c r="P44" s="56">
        <v>1</v>
      </c>
      <c r="Q44" s="52">
        <v>453739.28571428574</v>
      </c>
      <c r="R44" s="53">
        <v>439900</v>
      </c>
      <c r="S44" s="54">
        <v>93.023811340332031</v>
      </c>
      <c r="T44" s="54">
        <v>63.5</v>
      </c>
      <c r="U44" s="55">
        <v>0.99936109781265259</v>
      </c>
      <c r="V44" s="56">
        <v>1</v>
      </c>
      <c r="W44" s="53">
        <v>431926.66666666669</v>
      </c>
      <c r="X44" s="53">
        <v>394900</v>
      </c>
      <c r="Y44" s="52">
        <v>487563.63636363635</v>
      </c>
      <c r="Z44" s="53">
        <v>474900</v>
      </c>
      <c r="AA44" s="54">
        <v>78.181816101074219</v>
      </c>
      <c r="AB44" s="54">
        <v>53</v>
      </c>
      <c r="AC44" s="55">
        <v>0.99610614776611328</v>
      </c>
      <c r="AD44" s="56">
        <v>1</v>
      </c>
      <c r="AE44" s="52">
        <v>498323.68421052629</v>
      </c>
      <c r="AF44" s="53">
        <v>489900</v>
      </c>
      <c r="AG44" s="54">
        <v>52.052631378173828</v>
      </c>
      <c r="AH44" s="54">
        <v>19</v>
      </c>
      <c r="AI44" s="55">
        <v>1.0026736259460449</v>
      </c>
      <c r="AJ44" s="56">
        <v>1</v>
      </c>
      <c r="AK44" s="57">
        <v>25</v>
      </c>
      <c r="AL44" s="58">
        <v>11661514</v>
      </c>
      <c r="AM44" s="59">
        <v>41</v>
      </c>
      <c r="AN44" s="60">
        <v>31</v>
      </c>
      <c r="AO44" s="61">
        <v>466460.56</v>
      </c>
      <c r="AP44" s="58">
        <v>460000</v>
      </c>
      <c r="AQ44" s="59">
        <v>57.959999084472656</v>
      </c>
      <c r="AR44" s="59">
        <v>43</v>
      </c>
      <c r="AS44" s="62">
        <v>1.0001235008239746</v>
      </c>
      <c r="AT44" s="62">
        <v>1</v>
      </c>
      <c r="AU44" s="62">
        <v>0.99896681308746338</v>
      </c>
      <c r="AV44" s="63">
        <v>1</v>
      </c>
      <c r="AW44" s="58">
        <v>456348.78048780491</v>
      </c>
      <c r="AX44" s="58">
        <v>449900</v>
      </c>
      <c r="AY44" s="61">
        <v>458903.22580645164</v>
      </c>
      <c r="AZ44" s="58">
        <v>459900</v>
      </c>
      <c r="BA44" s="59">
        <v>60.387096405029297</v>
      </c>
      <c r="BB44" s="59">
        <v>43</v>
      </c>
      <c r="BC44" s="62">
        <v>1.0010799169540405</v>
      </c>
      <c r="BD44" s="63">
        <v>1</v>
      </c>
    </row>
    <row r="45" spans="1:56" x14ac:dyDescent="0.25">
      <c r="A45" s="47">
        <v>44986</v>
      </c>
      <c r="B45" s="48">
        <v>7</v>
      </c>
      <c r="C45" s="49">
        <v>41</v>
      </c>
      <c r="D45" s="50">
        <v>6.559999942779541</v>
      </c>
      <c r="E45" s="49">
        <v>9</v>
      </c>
      <c r="F45" s="49">
        <v>9</v>
      </c>
      <c r="G45" s="49">
        <v>12</v>
      </c>
      <c r="H45" s="51">
        <v>2842200</v>
      </c>
      <c r="I45" s="52">
        <v>406028.57142857142</v>
      </c>
      <c r="J45" s="53">
        <v>378000</v>
      </c>
      <c r="K45" s="54">
        <v>40</v>
      </c>
      <c r="L45" s="54">
        <v>38</v>
      </c>
      <c r="M45" s="55">
        <v>1.0108290910720825</v>
      </c>
      <c r="N45" s="55">
        <v>1</v>
      </c>
      <c r="O45" s="55">
        <v>1.0108290910720825</v>
      </c>
      <c r="P45" s="56">
        <v>1</v>
      </c>
      <c r="Q45" s="52">
        <v>486979.26829268294</v>
      </c>
      <c r="R45" s="53">
        <v>469900</v>
      </c>
      <c r="S45" s="54">
        <v>111.58536529541016</v>
      </c>
      <c r="T45" s="54">
        <v>114</v>
      </c>
      <c r="U45" s="55">
        <v>0.99921852350234985</v>
      </c>
      <c r="V45" s="56">
        <v>1</v>
      </c>
      <c r="W45" s="53">
        <v>473722.22222222225</v>
      </c>
      <c r="X45" s="53">
        <v>459900</v>
      </c>
      <c r="Y45" s="52">
        <v>449811.11111111112</v>
      </c>
      <c r="Z45" s="53">
        <v>449900</v>
      </c>
      <c r="AA45" s="54">
        <v>43.222221374511719</v>
      </c>
      <c r="AB45" s="54">
        <v>15</v>
      </c>
      <c r="AC45" s="55">
        <v>0.99944239854812622</v>
      </c>
      <c r="AD45" s="56">
        <v>1</v>
      </c>
      <c r="AE45" s="52">
        <v>397254.16666666669</v>
      </c>
      <c r="AF45" s="53">
        <v>364900</v>
      </c>
      <c r="AG45" s="54">
        <v>49.666667938232422</v>
      </c>
      <c r="AH45" s="54">
        <v>31</v>
      </c>
      <c r="AI45" s="55">
        <v>1.0035532712936401</v>
      </c>
      <c r="AJ45" s="56">
        <v>1</v>
      </c>
      <c r="AK45" s="57">
        <v>16</v>
      </c>
      <c r="AL45" s="58">
        <v>7927814</v>
      </c>
      <c r="AM45" s="59">
        <v>26</v>
      </c>
      <c r="AN45" s="60">
        <v>20</v>
      </c>
      <c r="AO45" s="61">
        <v>495488.375</v>
      </c>
      <c r="AP45" s="58">
        <v>482400</v>
      </c>
      <c r="AQ45" s="59">
        <v>47.5</v>
      </c>
      <c r="AR45" s="59">
        <v>40.5</v>
      </c>
      <c r="AS45" s="62">
        <v>1.0037380456924438</v>
      </c>
      <c r="AT45" s="62">
        <v>1</v>
      </c>
      <c r="AU45" s="62">
        <v>1.0018755197525024</v>
      </c>
      <c r="AV45" s="63">
        <v>1</v>
      </c>
      <c r="AW45" s="58">
        <v>470438.46153846156</v>
      </c>
      <c r="AX45" s="58">
        <v>454900</v>
      </c>
      <c r="AY45" s="61">
        <v>443140</v>
      </c>
      <c r="AZ45" s="58">
        <v>417400</v>
      </c>
      <c r="BA45" s="59">
        <v>50.599998474121094</v>
      </c>
      <c r="BB45" s="59">
        <v>40.5</v>
      </c>
      <c r="BC45" s="62">
        <v>1.0038154125213623</v>
      </c>
      <c r="BD45" s="63">
        <v>1</v>
      </c>
    </row>
    <row r="46" spans="1:56" x14ac:dyDescent="0.25">
      <c r="A46" s="47">
        <v>44958</v>
      </c>
      <c r="B46" s="48">
        <v>4</v>
      </c>
      <c r="C46" s="49">
        <v>42</v>
      </c>
      <c r="D46" s="50">
        <v>6.7199997901916504</v>
      </c>
      <c r="E46" s="49">
        <v>12</v>
      </c>
      <c r="F46" s="49">
        <v>5</v>
      </c>
      <c r="G46" s="49">
        <v>10</v>
      </c>
      <c r="H46" s="51">
        <v>2013700</v>
      </c>
      <c r="I46" s="52">
        <v>503425</v>
      </c>
      <c r="J46" s="53">
        <v>516900</v>
      </c>
      <c r="K46" s="54">
        <v>61.25</v>
      </c>
      <c r="L46" s="54">
        <v>48.5</v>
      </c>
      <c r="M46" s="55">
        <v>0.99210190773010254</v>
      </c>
      <c r="N46" s="55">
        <v>1</v>
      </c>
      <c r="O46" s="55">
        <v>0.98465150594711304</v>
      </c>
      <c r="P46" s="56">
        <v>1</v>
      </c>
      <c r="Q46" s="52">
        <v>473570.23809523811</v>
      </c>
      <c r="R46" s="53">
        <v>462450</v>
      </c>
      <c r="S46" s="54">
        <v>88.26190185546875</v>
      </c>
      <c r="T46" s="54">
        <v>83</v>
      </c>
      <c r="U46" s="55">
        <v>1.0007472038269043</v>
      </c>
      <c r="V46" s="56">
        <v>1</v>
      </c>
      <c r="W46" s="53">
        <v>457191.66666666669</v>
      </c>
      <c r="X46" s="53">
        <v>424950</v>
      </c>
      <c r="Y46" s="52">
        <v>431300</v>
      </c>
      <c r="Z46" s="53">
        <v>384900</v>
      </c>
      <c r="AA46" s="54">
        <v>60.200000762939453</v>
      </c>
      <c r="AB46" s="54">
        <v>62</v>
      </c>
      <c r="AC46" s="55">
        <v>1.0135930776596069</v>
      </c>
      <c r="AD46" s="56">
        <v>1.0082688331604004</v>
      </c>
      <c r="AE46" s="52">
        <v>408575</v>
      </c>
      <c r="AF46" s="53">
        <v>382200</v>
      </c>
      <c r="AG46" s="54">
        <v>45.299999237060547</v>
      </c>
      <c r="AH46" s="54">
        <v>36</v>
      </c>
      <c r="AI46" s="55">
        <v>1.0022227764129639</v>
      </c>
      <c r="AJ46" s="56">
        <v>1</v>
      </c>
      <c r="AK46" s="57">
        <v>9</v>
      </c>
      <c r="AL46" s="58">
        <v>5085614</v>
      </c>
      <c r="AM46" s="59">
        <v>17</v>
      </c>
      <c r="AN46" s="60">
        <v>11</v>
      </c>
      <c r="AO46" s="61">
        <v>565068.22222222225</v>
      </c>
      <c r="AP46" s="58">
        <v>575000</v>
      </c>
      <c r="AQ46" s="59">
        <v>53.333332061767578</v>
      </c>
      <c r="AR46" s="59">
        <v>43</v>
      </c>
      <c r="AS46" s="62">
        <v>0.99822282791137695</v>
      </c>
      <c r="AT46" s="62">
        <v>1</v>
      </c>
      <c r="AU46" s="62">
        <v>0.9949115514755249</v>
      </c>
      <c r="AV46" s="63">
        <v>1</v>
      </c>
      <c r="AW46" s="58">
        <v>468700</v>
      </c>
      <c r="AX46" s="58">
        <v>445000</v>
      </c>
      <c r="AY46" s="61">
        <v>437681.81818181818</v>
      </c>
      <c r="AZ46" s="58">
        <v>384900</v>
      </c>
      <c r="BA46" s="59">
        <v>56.636363983154297</v>
      </c>
      <c r="BB46" s="59">
        <v>54</v>
      </c>
      <c r="BC46" s="62">
        <v>1.0073933601379395</v>
      </c>
      <c r="BD46" s="63">
        <v>1</v>
      </c>
    </row>
    <row r="47" spans="1:56" x14ac:dyDescent="0.25">
      <c r="A47" s="47">
        <v>44927</v>
      </c>
      <c r="B47" s="48">
        <v>5</v>
      </c>
      <c r="C47" s="49">
        <v>42</v>
      </c>
      <c r="D47" s="50">
        <v>6.3000001907348633</v>
      </c>
      <c r="E47" s="49">
        <v>5</v>
      </c>
      <c r="F47" s="49">
        <v>6</v>
      </c>
      <c r="G47" s="49">
        <v>8</v>
      </c>
      <c r="H47" s="51">
        <v>3071914</v>
      </c>
      <c r="I47" s="52">
        <v>614382.80000000005</v>
      </c>
      <c r="J47" s="53">
        <v>636014</v>
      </c>
      <c r="K47" s="54">
        <v>47</v>
      </c>
      <c r="L47" s="54">
        <v>32</v>
      </c>
      <c r="M47" s="55">
        <v>1.0031195878982544</v>
      </c>
      <c r="N47" s="55">
        <v>1</v>
      </c>
      <c r="O47" s="55">
        <v>1.0031195878982544</v>
      </c>
      <c r="P47" s="56">
        <v>1</v>
      </c>
      <c r="Q47" s="52">
        <v>445288.09523809527</v>
      </c>
      <c r="R47" s="53">
        <v>452400</v>
      </c>
      <c r="S47" s="54">
        <v>105.59523773193359</v>
      </c>
      <c r="T47" s="54">
        <v>79.5</v>
      </c>
      <c r="U47" s="55">
        <v>1.0007903575897217</v>
      </c>
      <c r="V47" s="56">
        <v>1</v>
      </c>
      <c r="W47" s="53">
        <v>496320</v>
      </c>
      <c r="X47" s="53">
        <v>445000</v>
      </c>
      <c r="Y47" s="52">
        <v>443000</v>
      </c>
      <c r="Z47" s="53">
        <v>427200</v>
      </c>
      <c r="AA47" s="54">
        <v>53.666667938232422</v>
      </c>
      <c r="AB47" s="54">
        <v>48.5</v>
      </c>
      <c r="AC47" s="55">
        <v>1.0022269487380981</v>
      </c>
      <c r="AD47" s="56">
        <v>1</v>
      </c>
      <c r="AE47" s="52">
        <v>414118.75</v>
      </c>
      <c r="AF47" s="53">
        <v>419750</v>
      </c>
      <c r="AG47" s="54">
        <v>45.375</v>
      </c>
      <c r="AH47" s="54">
        <v>40.5</v>
      </c>
      <c r="AI47" s="55">
        <v>0.99615323543548584</v>
      </c>
      <c r="AJ47" s="56">
        <v>1</v>
      </c>
      <c r="AK47" s="57">
        <v>5</v>
      </c>
      <c r="AL47" s="58">
        <v>3071914</v>
      </c>
      <c r="AM47" s="59">
        <v>5</v>
      </c>
      <c r="AN47" s="60">
        <v>6</v>
      </c>
      <c r="AO47" s="61">
        <v>614382.80000000005</v>
      </c>
      <c r="AP47" s="58">
        <v>636014</v>
      </c>
      <c r="AQ47" s="59">
        <v>47</v>
      </c>
      <c r="AR47" s="59">
        <v>32</v>
      </c>
      <c r="AS47" s="62">
        <v>1.0031195878982544</v>
      </c>
      <c r="AT47" s="62">
        <v>1</v>
      </c>
      <c r="AU47" s="62">
        <v>1.0031195878982544</v>
      </c>
      <c r="AV47" s="63">
        <v>1</v>
      </c>
      <c r="AW47" s="58">
        <v>496320</v>
      </c>
      <c r="AX47" s="58">
        <v>445000</v>
      </c>
      <c r="AY47" s="61">
        <v>443000</v>
      </c>
      <c r="AZ47" s="58">
        <v>427200</v>
      </c>
      <c r="BA47" s="59">
        <v>53.666667938232422</v>
      </c>
      <c r="BB47" s="59">
        <v>48.5</v>
      </c>
      <c r="BC47" s="62">
        <v>1.0022269487380981</v>
      </c>
      <c r="BD47" s="63">
        <v>1</v>
      </c>
    </row>
    <row r="48" spans="1:56" x14ac:dyDescent="0.25">
      <c r="A48" s="47">
        <v>44896</v>
      </c>
      <c r="B48" s="48">
        <v>2</v>
      </c>
      <c r="C48" s="49">
        <v>43</v>
      </c>
      <c r="D48" s="50">
        <v>6.0705881118774414</v>
      </c>
      <c r="E48" s="49">
        <v>13</v>
      </c>
      <c r="F48" s="49">
        <v>3</v>
      </c>
      <c r="G48" s="49">
        <v>6</v>
      </c>
      <c r="H48" s="51">
        <v>1039900</v>
      </c>
      <c r="I48" s="52">
        <v>519950</v>
      </c>
      <c r="J48" s="53">
        <v>519950</v>
      </c>
      <c r="K48" s="54">
        <v>37</v>
      </c>
      <c r="L48" s="54">
        <v>37</v>
      </c>
      <c r="M48" s="55">
        <v>1</v>
      </c>
      <c r="N48" s="55">
        <v>1</v>
      </c>
      <c r="O48" s="55">
        <v>1</v>
      </c>
      <c r="P48" s="56">
        <v>1</v>
      </c>
      <c r="Q48" s="52">
        <v>436126.74418604653</v>
      </c>
      <c r="R48" s="53">
        <v>454900</v>
      </c>
      <c r="S48" s="54">
        <v>88.627906799316406</v>
      </c>
      <c r="T48" s="54">
        <v>71</v>
      </c>
      <c r="U48" s="55">
        <v>1.001761794090271</v>
      </c>
      <c r="V48" s="56">
        <v>1</v>
      </c>
      <c r="W48" s="53">
        <v>425669.23076923075</v>
      </c>
      <c r="X48" s="53">
        <v>449900</v>
      </c>
      <c r="Y48" s="52">
        <v>599900</v>
      </c>
      <c r="Z48" s="53">
        <v>629900</v>
      </c>
      <c r="AA48" s="54">
        <v>89</v>
      </c>
      <c r="AB48" s="54">
        <v>93</v>
      </c>
      <c r="AC48" s="55">
        <v>0.96977895498275757</v>
      </c>
      <c r="AD48" s="56">
        <v>0.97073096036911011</v>
      </c>
      <c r="AE48" s="52">
        <v>506625</v>
      </c>
      <c r="AF48" s="53">
        <v>544450</v>
      </c>
      <c r="AG48" s="54">
        <v>30.5</v>
      </c>
      <c r="AH48" s="54">
        <v>4.5</v>
      </c>
      <c r="AI48" s="55">
        <v>0.99487102031707764</v>
      </c>
      <c r="AJ48" s="56">
        <v>1</v>
      </c>
      <c r="AK48" s="57">
        <v>85</v>
      </c>
      <c r="AL48" s="58">
        <v>36589992</v>
      </c>
      <c r="AM48" s="59">
        <v>125</v>
      </c>
      <c r="AN48" s="60">
        <v>70</v>
      </c>
      <c r="AO48" s="61">
        <v>430470.49411764706</v>
      </c>
      <c r="AP48" s="58">
        <v>429900</v>
      </c>
      <c r="AQ48" s="59">
        <v>35.941177368164063</v>
      </c>
      <c r="AR48" s="59">
        <v>11</v>
      </c>
      <c r="AS48" s="62">
        <v>1.0064958333969116</v>
      </c>
      <c r="AT48" s="62">
        <v>1</v>
      </c>
      <c r="AU48" s="62">
        <v>1.0080505609512329</v>
      </c>
      <c r="AV48" s="63">
        <v>1</v>
      </c>
      <c r="AW48" s="58">
        <v>427766.44</v>
      </c>
      <c r="AX48" s="58">
        <v>429900</v>
      </c>
      <c r="AY48" s="61">
        <v>441485.78571428574</v>
      </c>
      <c r="AZ48" s="58">
        <v>444500</v>
      </c>
      <c r="BA48" s="59">
        <v>43.471427917480469</v>
      </c>
      <c r="BB48" s="59">
        <v>24.5</v>
      </c>
      <c r="BC48" s="62">
        <v>1.0021196603775024</v>
      </c>
      <c r="BD48" s="63">
        <v>1</v>
      </c>
    </row>
    <row r="49" spans="1:56" x14ac:dyDescent="0.25">
      <c r="A49" s="47">
        <v>44866</v>
      </c>
      <c r="B49" s="48">
        <v>2</v>
      </c>
      <c r="C49" s="49">
        <v>35</v>
      </c>
      <c r="D49" s="50">
        <v>4.375</v>
      </c>
      <c r="E49" s="49">
        <v>4</v>
      </c>
      <c r="F49" s="49">
        <v>0</v>
      </c>
      <c r="G49" s="49">
        <v>6</v>
      </c>
      <c r="H49" s="51">
        <v>841500</v>
      </c>
      <c r="I49" s="52">
        <v>420750</v>
      </c>
      <c r="J49" s="53">
        <v>420750</v>
      </c>
      <c r="K49" s="54">
        <v>50.5</v>
      </c>
      <c r="L49" s="54">
        <v>50.5</v>
      </c>
      <c r="M49" s="55">
        <v>1</v>
      </c>
      <c r="N49" s="55">
        <v>1</v>
      </c>
      <c r="O49" s="55">
        <v>1</v>
      </c>
      <c r="P49" s="56">
        <v>1</v>
      </c>
      <c r="Q49" s="52">
        <v>456695.71428571426</v>
      </c>
      <c r="R49" s="53">
        <v>459900</v>
      </c>
      <c r="S49" s="54">
        <v>94.657142639160156</v>
      </c>
      <c r="T49" s="54">
        <v>67</v>
      </c>
      <c r="U49" s="55">
        <v>1.0012853145599365</v>
      </c>
      <c r="V49" s="56">
        <v>1</v>
      </c>
      <c r="W49" s="53">
        <v>492400</v>
      </c>
      <c r="X49" s="53">
        <v>474900</v>
      </c>
      <c r="AE49" s="52">
        <v>523291.66666666669</v>
      </c>
      <c r="AF49" s="53">
        <v>529500</v>
      </c>
      <c r="AG49" s="54">
        <v>13.833333015441895</v>
      </c>
      <c r="AH49" s="54">
        <v>0.5</v>
      </c>
      <c r="AI49" s="55">
        <v>1</v>
      </c>
      <c r="AJ49" s="56">
        <v>1</v>
      </c>
      <c r="AK49" s="57">
        <v>83</v>
      </c>
      <c r="AL49" s="58">
        <v>35550092</v>
      </c>
      <c r="AM49" s="59">
        <v>112</v>
      </c>
      <c r="AN49" s="60">
        <v>67</v>
      </c>
      <c r="AO49" s="61">
        <v>428314.36144578311</v>
      </c>
      <c r="AP49" s="58">
        <v>425000</v>
      </c>
      <c r="AQ49" s="59">
        <v>35.915660858154297</v>
      </c>
      <c r="AR49" s="59">
        <v>11</v>
      </c>
      <c r="AS49" s="62">
        <v>1.0066523551940918</v>
      </c>
      <c r="AT49" s="62">
        <v>1</v>
      </c>
      <c r="AU49" s="62">
        <v>1.008244514465332</v>
      </c>
      <c r="AV49" s="63">
        <v>1</v>
      </c>
      <c r="AW49" s="58">
        <v>428009.86607142858</v>
      </c>
      <c r="AX49" s="58">
        <v>422450</v>
      </c>
      <c r="AY49" s="61">
        <v>434392.61194029852</v>
      </c>
      <c r="AZ49" s="58">
        <v>437000</v>
      </c>
      <c r="BA49" s="59">
        <v>41.432834625244141</v>
      </c>
      <c r="BB49" s="59">
        <v>24</v>
      </c>
      <c r="BC49" s="62">
        <v>1.0035678148269653</v>
      </c>
      <c r="BD49" s="63">
        <v>1</v>
      </c>
    </row>
    <row r="50" spans="1:56" x14ac:dyDescent="0.25">
      <c r="A50" s="47">
        <v>44835</v>
      </c>
      <c r="B50" s="48">
        <v>7</v>
      </c>
      <c r="C50" s="49">
        <v>31</v>
      </c>
      <c r="D50" s="50">
        <v>3.5428571701049805</v>
      </c>
      <c r="E50" s="49">
        <v>9</v>
      </c>
      <c r="F50" s="49">
        <v>1</v>
      </c>
      <c r="G50" s="49">
        <v>9</v>
      </c>
      <c r="H50" s="51">
        <v>3051565</v>
      </c>
      <c r="I50" s="52">
        <v>435937.85714285716</v>
      </c>
      <c r="J50" s="53">
        <v>435000</v>
      </c>
      <c r="K50" s="54">
        <v>20.857143402099609</v>
      </c>
      <c r="L50" s="54">
        <v>1</v>
      </c>
      <c r="M50" s="55">
        <v>1.0137367248535156</v>
      </c>
      <c r="N50" s="55">
        <v>1</v>
      </c>
      <c r="O50" s="55">
        <v>1.0137367248535156</v>
      </c>
      <c r="P50" s="56">
        <v>1</v>
      </c>
      <c r="Q50" s="52">
        <v>436120.96774193546</v>
      </c>
      <c r="R50" s="53">
        <v>439900</v>
      </c>
      <c r="S50" s="54">
        <v>89.096771240234375</v>
      </c>
      <c r="T50" s="54">
        <v>68</v>
      </c>
      <c r="U50" s="55">
        <v>1.0000171661376953</v>
      </c>
      <c r="V50" s="56">
        <v>1</v>
      </c>
      <c r="W50" s="53">
        <v>437111.11111111112</v>
      </c>
      <c r="X50" s="53">
        <v>379500</v>
      </c>
      <c r="Y50" s="52">
        <v>449900</v>
      </c>
      <c r="Z50" s="53">
        <v>449900</v>
      </c>
      <c r="AA50" s="54">
        <v>74</v>
      </c>
      <c r="AB50" s="54">
        <v>74</v>
      </c>
      <c r="AC50" s="55">
        <v>1</v>
      </c>
      <c r="AD50" s="56">
        <v>1</v>
      </c>
      <c r="AE50" s="52">
        <v>492350</v>
      </c>
      <c r="AF50" s="53">
        <v>454900</v>
      </c>
      <c r="AG50" s="54">
        <v>33.111110687255859</v>
      </c>
      <c r="AH50" s="54">
        <v>1</v>
      </c>
      <c r="AI50" s="55">
        <v>1</v>
      </c>
      <c r="AJ50" s="56">
        <v>1</v>
      </c>
      <c r="AK50" s="57">
        <v>81</v>
      </c>
      <c r="AL50" s="58">
        <v>34708592</v>
      </c>
      <c r="AM50" s="59">
        <v>108</v>
      </c>
      <c r="AN50" s="60">
        <v>67</v>
      </c>
      <c r="AO50" s="61">
        <v>428501.13580246916</v>
      </c>
      <c r="AP50" s="58">
        <v>425000</v>
      </c>
      <c r="AQ50" s="59">
        <v>35.555557250976563</v>
      </c>
      <c r="AR50" s="59">
        <v>11</v>
      </c>
      <c r="AS50" s="62">
        <v>1.0068166255950928</v>
      </c>
      <c r="AT50" s="62">
        <v>1</v>
      </c>
      <c r="AU50" s="62">
        <v>1.0084480047225952</v>
      </c>
      <c r="AV50" s="63">
        <v>1</v>
      </c>
      <c r="AW50" s="58">
        <v>425625.04629629629</v>
      </c>
      <c r="AX50" s="58">
        <v>399475</v>
      </c>
      <c r="AY50" s="61">
        <v>434392.61194029852</v>
      </c>
      <c r="AZ50" s="58">
        <v>437000</v>
      </c>
      <c r="BA50" s="59">
        <v>41.432834625244141</v>
      </c>
      <c r="BB50" s="59">
        <v>24</v>
      </c>
      <c r="BC50" s="62">
        <v>1.0035678148269653</v>
      </c>
      <c r="BD50" s="63">
        <v>1</v>
      </c>
    </row>
    <row r="51" spans="1:56" x14ac:dyDescent="0.25">
      <c r="A51" s="47">
        <v>44805</v>
      </c>
      <c r="B51" s="48">
        <v>2</v>
      </c>
      <c r="C51" s="49">
        <v>34</v>
      </c>
      <c r="D51" s="50">
        <v>3.5789473056793213</v>
      </c>
      <c r="E51" s="49">
        <v>6</v>
      </c>
      <c r="F51" s="49">
        <v>1</v>
      </c>
      <c r="G51" s="49">
        <v>13</v>
      </c>
      <c r="H51" s="51">
        <v>1009900</v>
      </c>
      <c r="I51" s="52">
        <v>504950</v>
      </c>
      <c r="J51" s="53">
        <v>504950</v>
      </c>
      <c r="K51" s="54">
        <v>42.5</v>
      </c>
      <c r="L51" s="54">
        <v>42.5</v>
      </c>
      <c r="M51" s="55">
        <v>0.98692750930786133</v>
      </c>
      <c r="N51" s="55">
        <v>0.98692750930786133</v>
      </c>
      <c r="O51" s="55">
        <v>0.98692750930786133</v>
      </c>
      <c r="P51" s="56">
        <v>0.98692750930786133</v>
      </c>
      <c r="Q51" s="52">
        <v>402854.4117647059</v>
      </c>
      <c r="R51" s="53">
        <v>387200</v>
      </c>
      <c r="S51" s="54">
        <v>99.588233947753906</v>
      </c>
      <c r="T51" s="54">
        <v>102</v>
      </c>
      <c r="U51" s="55">
        <v>1.001953125</v>
      </c>
      <c r="V51" s="56">
        <v>1</v>
      </c>
      <c r="W51" s="53">
        <v>555775</v>
      </c>
      <c r="X51" s="53">
        <v>537425</v>
      </c>
      <c r="Y51" s="52">
        <v>460000</v>
      </c>
      <c r="Z51" s="53">
        <v>460000</v>
      </c>
      <c r="AA51" s="54">
        <v>1</v>
      </c>
      <c r="AB51" s="54">
        <v>1</v>
      </c>
      <c r="AC51" s="55">
        <v>1</v>
      </c>
      <c r="AD51" s="56">
        <v>1</v>
      </c>
      <c r="AE51" s="52">
        <v>467526.92307692306</v>
      </c>
      <c r="AF51" s="53">
        <v>437000</v>
      </c>
      <c r="AG51" s="54">
        <v>19.69230842590332</v>
      </c>
      <c r="AH51" s="54">
        <v>1</v>
      </c>
      <c r="AI51" s="55">
        <v>1</v>
      </c>
      <c r="AJ51" s="56">
        <v>1</v>
      </c>
      <c r="AK51" s="57">
        <v>74</v>
      </c>
      <c r="AL51" s="58">
        <v>31657027</v>
      </c>
      <c r="AM51" s="59">
        <v>99</v>
      </c>
      <c r="AN51" s="60">
        <v>66</v>
      </c>
      <c r="AO51" s="61">
        <v>427797.66216216219</v>
      </c>
      <c r="AP51" s="58">
        <v>423000</v>
      </c>
      <c r="AQ51" s="59">
        <v>36.945945739746094</v>
      </c>
      <c r="AR51" s="59">
        <v>13</v>
      </c>
      <c r="AS51" s="62">
        <v>1.0061620473861694</v>
      </c>
      <c r="AT51" s="62">
        <v>1</v>
      </c>
      <c r="AU51" s="62">
        <v>1.0079478025436401</v>
      </c>
      <c r="AV51" s="63">
        <v>1</v>
      </c>
      <c r="AW51" s="58">
        <v>424580.8585858586</v>
      </c>
      <c r="AX51" s="58">
        <v>399950</v>
      </c>
      <c r="AY51" s="61">
        <v>434157.65151515149</v>
      </c>
      <c r="AZ51" s="58">
        <v>433450</v>
      </c>
      <c r="BA51" s="59">
        <v>40.93939208984375</v>
      </c>
      <c r="BB51" s="59">
        <v>23</v>
      </c>
      <c r="BC51" s="62">
        <v>1.0036218166351318</v>
      </c>
      <c r="BD51" s="63">
        <v>1</v>
      </c>
    </row>
    <row r="52" spans="1:56" x14ac:dyDescent="0.25">
      <c r="A52" s="47">
        <v>44774</v>
      </c>
      <c r="B52" s="48">
        <v>3</v>
      </c>
      <c r="C52" s="49">
        <v>29</v>
      </c>
      <c r="D52" s="50">
        <v>2.829268217086792</v>
      </c>
      <c r="E52" s="49">
        <v>4</v>
      </c>
      <c r="F52" s="49">
        <v>5</v>
      </c>
      <c r="G52" s="49">
        <v>15</v>
      </c>
      <c r="H52" s="51">
        <v>1319400</v>
      </c>
      <c r="I52" s="52">
        <v>439800</v>
      </c>
      <c r="J52" s="53">
        <v>445000</v>
      </c>
      <c r="K52" s="54">
        <v>33</v>
      </c>
      <c r="L52" s="54">
        <v>24</v>
      </c>
      <c r="M52" s="55">
        <v>0.99636954069137573</v>
      </c>
      <c r="N52" s="55">
        <v>1</v>
      </c>
      <c r="O52" s="55">
        <v>0.99636954069137573</v>
      </c>
      <c r="P52" s="56">
        <v>1</v>
      </c>
      <c r="Q52" s="52">
        <v>370277.58620689658</v>
      </c>
      <c r="R52" s="53">
        <v>369900</v>
      </c>
      <c r="S52" s="54">
        <v>86.379310607910156</v>
      </c>
      <c r="T52" s="54">
        <v>90</v>
      </c>
      <c r="U52" s="55">
        <v>0.99265700578689575</v>
      </c>
      <c r="V52" s="56">
        <v>1</v>
      </c>
      <c r="W52" s="53">
        <v>485888.75</v>
      </c>
      <c r="X52" s="53">
        <v>461877.5</v>
      </c>
      <c r="Y52" s="52">
        <v>459131</v>
      </c>
      <c r="Z52" s="53">
        <v>449900</v>
      </c>
      <c r="AA52" s="54">
        <v>49</v>
      </c>
      <c r="AB52" s="54">
        <v>50</v>
      </c>
      <c r="AC52" s="55">
        <v>0.993965744972229</v>
      </c>
      <c r="AD52" s="56">
        <v>1</v>
      </c>
      <c r="AE52" s="52">
        <v>473170</v>
      </c>
      <c r="AF52" s="53">
        <v>454900</v>
      </c>
      <c r="AG52" s="54">
        <v>27.799999237060547</v>
      </c>
      <c r="AH52" s="54">
        <v>4</v>
      </c>
      <c r="AI52" s="55">
        <v>1</v>
      </c>
      <c r="AJ52" s="56">
        <v>1</v>
      </c>
      <c r="AK52" s="57">
        <v>72</v>
      </c>
      <c r="AL52" s="58">
        <v>30647127</v>
      </c>
      <c r="AM52" s="59">
        <v>93</v>
      </c>
      <c r="AN52" s="60">
        <v>65</v>
      </c>
      <c r="AO52" s="61">
        <v>425654.54166666669</v>
      </c>
      <c r="AP52" s="58">
        <v>420500</v>
      </c>
      <c r="AQ52" s="59">
        <v>36.791667938232422</v>
      </c>
      <c r="AR52" s="59">
        <v>11.5</v>
      </c>
      <c r="AS52" s="62">
        <v>1.006696343421936</v>
      </c>
      <c r="AT52" s="62">
        <v>1</v>
      </c>
      <c r="AU52" s="62">
        <v>1.0085316896438599</v>
      </c>
      <c r="AV52" s="63">
        <v>1</v>
      </c>
      <c r="AW52" s="58">
        <v>416116.72043010755</v>
      </c>
      <c r="AX52" s="58">
        <v>395000</v>
      </c>
      <c r="AY52" s="61">
        <v>433760.07692307694</v>
      </c>
      <c r="AZ52" s="58">
        <v>429900</v>
      </c>
      <c r="BA52" s="59">
        <v>41.553844451904297</v>
      </c>
      <c r="BB52" s="59">
        <v>24</v>
      </c>
      <c r="BC52" s="62">
        <v>1.0036776065826416</v>
      </c>
      <c r="BD52" s="63">
        <v>1</v>
      </c>
    </row>
    <row r="53" spans="1:56" x14ac:dyDescent="0.25">
      <c r="A53" s="47">
        <v>44743</v>
      </c>
      <c r="B53" s="48">
        <v>8</v>
      </c>
      <c r="C53" s="49">
        <v>30</v>
      </c>
      <c r="D53" s="50">
        <v>2.6865670680999756</v>
      </c>
      <c r="E53" s="49">
        <v>10</v>
      </c>
      <c r="F53" s="49">
        <v>4</v>
      </c>
      <c r="G53" s="49">
        <v>14</v>
      </c>
      <c r="H53" s="51">
        <v>4192950</v>
      </c>
      <c r="I53" s="52">
        <v>524118.75</v>
      </c>
      <c r="J53" s="53">
        <v>524275</v>
      </c>
      <c r="K53" s="54">
        <v>43</v>
      </c>
      <c r="L53" s="54">
        <v>18</v>
      </c>
      <c r="M53" s="55">
        <v>1.0111973285675049</v>
      </c>
      <c r="N53" s="55">
        <v>1.0012247562408447</v>
      </c>
      <c r="O53" s="55">
        <v>1.0111973285675049</v>
      </c>
      <c r="P53" s="56">
        <v>1.0012247562408447</v>
      </c>
      <c r="Q53" s="52">
        <v>370005</v>
      </c>
      <c r="R53" s="53">
        <v>372400</v>
      </c>
      <c r="S53" s="54">
        <v>63.400001525878906</v>
      </c>
      <c r="T53" s="54">
        <v>59</v>
      </c>
      <c r="U53" s="55">
        <v>0.99290180206298828</v>
      </c>
      <c r="V53" s="56">
        <v>1</v>
      </c>
      <c r="W53" s="53">
        <v>455955</v>
      </c>
      <c r="X53" s="53">
        <v>475000</v>
      </c>
      <c r="Y53" s="52">
        <v>468700</v>
      </c>
      <c r="Z53" s="53">
        <v>454900</v>
      </c>
      <c r="AA53" s="54">
        <v>34</v>
      </c>
      <c r="AB53" s="54">
        <v>18</v>
      </c>
      <c r="AC53" s="55">
        <v>1</v>
      </c>
      <c r="AD53" s="56">
        <v>1</v>
      </c>
      <c r="AE53" s="52">
        <v>470717.85714285716</v>
      </c>
      <c r="AF53" s="53">
        <v>454900</v>
      </c>
      <c r="AG53" s="54">
        <v>19.357143402099609</v>
      </c>
      <c r="AH53" s="54">
        <v>2.5</v>
      </c>
      <c r="AI53" s="55">
        <v>1</v>
      </c>
      <c r="AJ53" s="56">
        <v>1</v>
      </c>
      <c r="AK53" s="57">
        <v>69</v>
      </c>
      <c r="AL53" s="58">
        <v>29327727</v>
      </c>
      <c r="AM53" s="59">
        <v>89</v>
      </c>
      <c r="AN53" s="60">
        <v>60</v>
      </c>
      <c r="AO53" s="61">
        <v>425039.52173913043</v>
      </c>
      <c r="AP53" s="58">
        <v>420000</v>
      </c>
      <c r="AQ53" s="59">
        <v>36.956520080566406</v>
      </c>
      <c r="AR53" s="59">
        <v>9</v>
      </c>
      <c r="AS53" s="62">
        <v>1.0071452856063843</v>
      </c>
      <c r="AT53" s="62">
        <v>1</v>
      </c>
      <c r="AU53" s="62">
        <v>1.0090605020523071</v>
      </c>
      <c r="AV53" s="63">
        <v>1</v>
      </c>
      <c r="AW53" s="58">
        <v>412980.89887640451</v>
      </c>
      <c r="AX53" s="58">
        <v>390000</v>
      </c>
      <c r="AY53" s="61">
        <v>431645.83333333331</v>
      </c>
      <c r="AZ53" s="58">
        <v>420000</v>
      </c>
      <c r="BA53" s="59">
        <v>40.933334350585938</v>
      </c>
      <c r="BB53" s="59">
        <v>21.5</v>
      </c>
      <c r="BC53" s="62">
        <v>1.0044869184494019</v>
      </c>
      <c r="BD53" s="63">
        <v>1</v>
      </c>
    </row>
    <row r="54" spans="1:56" x14ac:dyDescent="0.25">
      <c r="A54" s="47">
        <v>44713</v>
      </c>
      <c r="B54" s="48">
        <v>5</v>
      </c>
      <c r="C54" s="49">
        <v>25</v>
      </c>
      <c r="D54" s="50">
        <v>2.1428570747375488</v>
      </c>
      <c r="E54" s="49">
        <v>12</v>
      </c>
      <c r="F54" s="49">
        <v>5</v>
      </c>
      <c r="G54" s="49">
        <v>19</v>
      </c>
      <c r="H54" s="51">
        <v>2297741</v>
      </c>
      <c r="I54" s="52">
        <v>459548.2</v>
      </c>
      <c r="J54" s="53">
        <v>455000</v>
      </c>
      <c r="K54" s="54">
        <v>33.599998474121094</v>
      </c>
      <c r="L54" s="54">
        <v>16</v>
      </c>
      <c r="M54" s="55">
        <v>1.0212850570678711</v>
      </c>
      <c r="N54" s="55">
        <v>1</v>
      </c>
      <c r="O54" s="55">
        <v>1.0241028070449829</v>
      </c>
      <c r="P54" s="56">
        <v>1.0083507299423218</v>
      </c>
      <c r="Q54" s="52">
        <v>358244</v>
      </c>
      <c r="R54" s="53">
        <v>369900</v>
      </c>
      <c r="S54" s="54">
        <v>50.759998321533203</v>
      </c>
      <c r="T54" s="54">
        <v>56</v>
      </c>
      <c r="U54" s="55">
        <v>1.0000375509262085</v>
      </c>
      <c r="V54" s="56">
        <v>1</v>
      </c>
      <c r="W54" s="53">
        <v>317058.33333333331</v>
      </c>
      <c r="X54" s="53">
        <v>345000</v>
      </c>
      <c r="Y54" s="52">
        <v>444860</v>
      </c>
      <c r="Z54" s="53">
        <v>395000</v>
      </c>
      <c r="AA54" s="54">
        <v>40.200000762939453</v>
      </c>
      <c r="AB54" s="54">
        <v>24</v>
      </c>
      <c r="AC54" s="55">
        <v>0.99554586410522461</v>
      </c>
      <c r="AD54" s="56">
        <v>1</v>
      </c>
      <c r="AE54" s="52">
        <v>497160.5263157895</v>
      </c>
      <c r="AF54" s="53">
        <v>489900</v>
      </c>
      <c r="AG54" s="54">
        <v>21.63157844543457</v>
      </c>
      <c r="AH54" s="54">
        <v>4</v>
      </c>
      <c r="AI54" s="55">
        <v>1</v>
      </c>
      <c r="AJ54" s="56">
        <v>1</v>
      </c>
      <c r="AK54" s="57">
        <v>61</v>
      </c>
      <c r="AL54" s="58">
        <v>25134777</v>
      </c>
      <c r="AM54" s="59">
        <v>79</v>
      </c>
      <c r="AN54" s="60">
        <v>56</v>
      </c>
      <c r="AO54" s="61">
        <v>412045.52459016396</v>
      </c>
      <c r="AP54" s="58">
        <v>410000</v>
      </c>
      <c r="AQ54" s="59">
        <v>36.163932800292969</v>
      </c>
      <c r="AR54" s="59">
        <v>9</v>
      </c>
      <c r="AS54" s="62">
        <v>1.0066138505935669</v>
      </c>
      <c r="AT54" s="62">
        <v>1</v>
      </c>
      <c r="AU54" s="62">
        <v>1.0087802410125732</v>
      </c>
      <c r="AV54" s="63">
        <v>1</v>
      </c>
      <c r="AW54" s="58">
        <v>407541.13924050634</v>
      </c>
      <c r="AX54" s="58">
        <v>389900</v>
      </c>
      <c r="AY54" s="61">
        <v>428999.10714285716</v>
      </c>
      <c r="AZ54" s="58">
        <v>407450</v>
      </c>
      <c r="BA54" s="59">
        <v>41.428569793701172</v>
      </c>
      <c r="BB54" s="59">
        <v>21.5</v>
      </c>
      <c r="BC54" s="62">
        <v>1.0048073530197144</v>
      </c>
      <c r="BD54" s="63">
        <v>1</v>
      </c>
    </row>
    <row r="55" spans="1:56" x14ac:dyDescent="0.25">
      <c r="A55" s="47">
        <v>44682</v>
      </c>
      <c r="B55" s="48">
        <v>13</v>
      </c>
      <c r="C55" s="49">
        <v>23</v>
      </c>
      <c r="D55" s="50">
        <v>1.8775510787963867</v>
      </c>
      <c r="E55" s="49">
        <v>8</v>
      </c>
      <c r="F55" s="49">
        <v>5</v>
      </c>
      <c r="G55" s="49">
        <v>17</v>
      </c>
      <c r="H55" s="51">
        <v>5392300</v>
      </c>
      <c r="I55" s="52">
        <v>414792.30769230769</v>
      </c>
      <c r="J55" s="53">
        <v>392500</v>
      </c>
      <c r="K55" s="54">
        <v>47</v>
      </c>
      <c r="L55" s="54">
        <v>14</v>
      </c>
      <c r="M55" s="55">
        <v>0.9998900294303894</v>
      </c>
      <c r="N55" s="55">
        <v>1</v>
      </c>
      <c r="O55" s="55">
        <v>0.99670982360839844</v>
      </c>
      <c r="P55" s="56">
        <v>1</v>
      </c>
      <c r="Q55" s="52">
        <v>414343.47826086957</v>
      </c>
      <c r="R55" s="53">
        <v>395000</v>
      </c>
      <c r="S55" s="54">
        <v>66.13043212890625</v>
      </c>
      <c r="T55" s="54">
        <v>42</v>
      </c>
      <c r="U55" s="55">
        <v>1.000332236289978</v>
      </c>
      <c r="V55" s="56">
        <v>1</v>
      </c>
      <c r="W55" s="53">
        <v>457987.5</v>
      </c>
      <c r="X55" s="53">
        <v>437000</v>
      </c>
      <c r="Y55" s="52">
        <v>527100</v>
      </c>
      <c r="Z55" s="53">
        <v>599000</v>
      </c>
      <c r="AA55" s="54">
        <v>37.799999237060547</v>
      </c>
      <c r="AB55" s="54">
        <v>8</v>
      </c>
      <c r="AC55" s="55">
        <v>1.0206562280654907</v>
      </c>
      <c r="AD55" s="56">
        <v>1.0174881219863892</v>
      </c>
      <c r="AE55" s="52">
        <v>497444.1176470588</v>
      </c>
      <c r="AF55" s="53">
        <v>489900</v>
      </c>
      <c r="AG55" s="54">
        <v>21.705883026123047</v>
      </c>
      <c r="AH55" s="54">
        <v>4</v>
      </c>
      <c r="AI55" s="55">
        <v>1.000828742980957</v>
      </c>
      <c r="AJ55" s="56">
        <v>1</v>
      </c>
      <c r="AK55" s="57">
        <v>56</v>
      </c>
      <c r="AL55" s="58">
        <v>22837036</v>
      </c>
      <c r="AM55" s="59">
        <v>67</v>
      </c>
      <c r="AN55" s="60">
        <v>51</v>
      </c>
      <c r="AO55" s="61">
        <v>407804.21428571426</v>
      </c>
      <c r="AP55" s="58">
        <v>407500</v>
      </c>
      <c r="AQ55" s="59">
        <v>36.392856597900391</v>
      </c>
      <c r="AR55" s="59">
        <v>8.5</v>
      </c>
      <c r="AS55" s="62">
        <v>1.0053039789199829</v>
      </c>
      <c r="AT55" s="62">
        <v>1</v>
      </c>
      <c r="AU55" s="62">
        <v>1.0074120759963989</v>
      </c>
      <c r="AV55" s="63">
        <v>1</v>
      </c>
      <c r="AW55" s="58">
        <v>423747.01492537314</v>
      </c>
      <c r="AX55" s="58">
        <v>395000</v>
      </c>
      <c r="AY55" s="61">
        <v>427444.1176470588</v>
      </c>
      <c r="AZ55" s="58">
        <v>415000</v>
      </c>
      <c r="BA55" s="59">
        <v>41.549018859863281</v>
      </c>
      <c r="BB55" s="59">
        <v>21</v>
      </c>
      <c r="BC55" s="62">
        <v>1.0057153701782227</v>
      </c>
      <c r="BD55" s="63">
        <v>1</v>
      </c>
    </row>
    <row r="56" spans="1:56" x14ac:dyDescent="0.25">
      <c r="A56" s="47">
        <v>44652</v>
      </c>
      <c r="B56" s="48">
        <v>17</v>
      </c>
      <c r="C56" s="49">
        <v>28</v>
      </c>
      <c r="D56" s="50">
        <v>2.3661973476409912</v>
      </c>
      <c r="E56" s="49">
        <v>17</v>
      </c>
      <c r="F56" s="49">
        <v>10</v>
      </c>
      <c r="G56" s="49">
        <v>23</v>
      </c>
      <c r="H56" s="51">
        <v>6803900</v>
      </c>
      <c r="I56" s="52">
        <v>400229.4117647059</v>
      </c>
      <c r="J56" s="53">
        <v>400000</v>
      </c>
      <c r="K56" s="54">
        <v>39</v>
      </c>
      <c r="L56" s="54">
        <v>30</v>
      </c>
      <c r="M56" s="55">
        <v>1.007418155670166</v>
      </c>
      <c r="N56" s="55">
        <v>1</v>
      </c>
      <c r="O56" s="55">
        <v>1.0100126266479492</v>
      </c>
      <c r="P56" s="56">
        <v>1</v>
      </c>
      <c r="Q56" s="52">
        <v>406514.28571428574</v>
      </c>
      <c r="R56" s="53">
        <v>384750</v>
      </c>
      <c r="S56" s="54">
        <v>59.714286804199219</v>
      </c>
      <c r="T56" s="54">
        <v>55.5</v>
      </c>
      <c r="U56" s="55">
        <v>1.0002728700637817</v>
      </c>
      <c r="V56" s="56">
        <v>1</v>
      </c>
      <c r="W56" s="53">
        <v>449088.23529411765</v>
      </c>
      <c r="X56" s="53">
        <v>439900</v>
      </c>
      <c r="Y56" s="52">
        <v>470300</v>
      </c>
      <c r="Z56" s="53">
        <v>472450</v>
      </c>
      <c r="AA56" s="54">
        <v>39.900001525878906</v>
      </c>
      <c r="AB56" s="54">
        <v>12.5</v>
      </c>
      <c r="AC56" s="55">
        <v>0.99293351173400879</v>
      </c>
      <c r="AD56" s="56">
        <v>1</v>
      </c>
      <c r="AE56" s="52">
        <v>449323.91304347827</v>
      </c>
      <c r="AF56" s="53">
        <v>449900</v>
      </c>
      <c r="AG56" s="54">
        <v>34.608695983886719</v>
      </c>
      <c r="AH56" s="54">
        <v>9</v>
      </c>
      <c r="AI56" s="55">
        <v>0.99875009059906006</v>
      </c>
      <c r="AJ56" s="56">
        <v>1</v>
      </c>
      <c r="AK56" s="57">
        <v>43</v>
      </c>
      <c r="AL56" s="58">
        <v>17444736</v>
      </c>
      <c r="AM56" s="59">
        <v>59</v>
      </c>
      <c r="AN56" s="60">
        <v>46</v>
      </c>
      <c r="AO56" s="61">
        <v>405691.53488372092</v>
      </c>
      <c r="AP56" s="58">
        <v>410000</v>
      </c>
      <c r="AQ56" s="59">
        <v>33.186046600341797</v>
      </c>
      <c r="AR56" s="59">
        <v>8</v>
      </c>
      <c r="AS56" s="62">
        <v>1.0069407224655151</v>
      </c>
      <c r="AT56" s="62">
        <v>1</v>
      </c>
      <c r="AU56" s="62">
        <v>1.0106477737426758</v>
      </c>
      <c r="AV56" s="63">
        <v>1</v>
      </c>
      <c r="AW56" s="58">
        <v>419104.23728813557</v>
      </c>
      <c r="AX56" s="58">
        <v>389900</v>
      </c>
      <c r="AY56" s="61">
        <v>416611.95652173914</v>
      </c>
      <c r="AZ56" s="58">
        <v>407450</v>
      </c>
      <c r="BA56" s="59">
        <v>41.956520080566406</v>
      </c>
      <c r="BB56" s="59">
        <v>21.5</v>
      </c>
      <c r="BC56" s="62">
        <v>1.0040913820266724</v>
      </c>
      <c r="BD56" s="63">
        <v>1</v>
      </c>
    </row>
    <row r="57" spans="1:56" x14ac:dyDescent="0.25">
      <c r="A57" s="47">
        <v>44621</v>
      </c>
      <c r="B57" s="48">
        <v>7</v>
      </c>
      <c r="C57" s="49">
        <v>22</v>
      </c>
      <c r="D57" s="50">
        <v>1.8591549396514893</v>
      </c>
      <c r="E57" s="49">
        <v>12</v>
      </c>
      <c r="F57" s="49">
        <v>21</v>
      </c>
      <c r="G57" s="49">
        <v>29</v>
      </c>
      <c r="H57" s="51">
        <v>2774600</v>
      </c>
      <c r="I57" s="52">
        <v>396371.42857142858</v>
      </c>
      <c r="J57" s="53">
        <v>440000</v>
      </c>
      <c r="K57" s="54">
        <v>45.571430206298828</v>
      </c>
      <c r="L57" s="54">
        <v>48</v>
      </c>
      <c r="M57" s="55">
        <v>1</v>
      </c>
      <c r="N57" s="55">
        <v>1</v>
      </c>
      <c r="O57" s="55">
        <v>1</v>
      </c>
      <c r="P57" s="56">
        <v>1</v>
      </c>
      <c r="Q57" s="52">
        <v>402700</v>
      </c>
      <c r="R57" s="53">
        <v>392950</v>
      </c>
      <c r="S57" s="54">
        <v>64.590911865234375</v>
      </c>
      <c r="T57" s="54">
        <v>57</v>
      </c>
      <c r="U57" s="55">
        <v>0.99850267171859741</v>
      </c>
      <c r="V57" s="56">
        <v>1</v>
      </c>
      <c r="W57" s="53">
        <v>372337.5</v>
      </c>
      <c r="X57" s="53">
        <v>389250</v>
      </c>
      <c r="Y57" s="52">
        <v>401283.33333333331</v>
      </c>
      <c r="Z57" s="53">
        <v>379900</v>
      </c>
      <c r="AA57" s="54">
        <v>40.619049072265625</v>
      </c>
      <c r="AB57" s="54">
        <v>30</v>
      </c>
      <c r="AC57" s="55">
        <v>1.0110917091369629</v>
      </c>
      <c r="AD57" s="56">
        <v>1</v>
      </c>
      <c r="AE57" s="52">
        <v>413938.96551724139</v>
      </c>
      <c r="AF57" s="53">
        <v>399000</v>
      </c>
      <c r="AG57" s="54">
        <v>36.344825744628906</v>
      </c>
      <c r="AH57" s="54">
        <v>14</v>
      </c>
      <c r="AI57" s="55">
        <v>1.003851056098938</v>
      </c>
      <c r="AJ57" s="56">
        <v>1</v>
      </c>
      <c r="AK57" s="57">
        <v>26</v>
      </c>
      <c r="AL57" s="58">
        <v>10640836</v>
      </c>
      <c r="AM57" s="59">
        <v>42</v>
      </c>
      <c r="AN57" s="60">
        <v>36</v>
      </c>
      <c r="AO57" s="61">
        <v>409262.92307692306</v>
      </c>
      <c r="AP57" s="58">
        <v>415000</v>
      </c>
      <c r="AQ57" s="59">
        <v>29.384614944458008</v>
      </c>
      <c r="AR57" s="59">
        <v>5</v>
      </c>
      <c r="AS57" s="62">
        <v>1.0066285133361816</v>
      </c>
      <c r="AT57" s="62">
        <v>1</v>
      </c>
      <c r="AU57" s="62">
        <v>1.0110629796981812</v>
      </c>
      <c r="AV57" s="63">
        <v>1</v>
      </c>
      <c r="AW57" s="58">
        <v>406967.85714285716</v>
      </c>
      <c r="AX57" s="58">
        <v>362400</v>
      </c>
      <c r="AY57" s="61">
        <v>401698.61111111112</v>
      </c>
      <c r="AZ57" s="58">
        <v>379900</v>
      </c>
      <c r="BA57" s="59">
        <v>42.527778625488281</v>
      </c>
      <c r="BB57" s="59">
        <v>27.5</v>
      </c>
      <c r="BC57" s="62">
        <v>1.0071907043457031</v>
      </c>
      <c r="BD57" s="63">
        <v>1</v>
      </c>
    </row>
    <row r="58" spans="1:56" x14ac:dyDescent="0.25">
      <c r="A58" s="47">
        <v>44593</v>
      </c>
      <c r="B58" s="48">
        <v>9</v>
      </c>
      <c r="C58" s="49">
        <v>35</v>
      </c>
      <c r="D58" s="50">
        <v>2.8187918663024902</v>
      </c>
      <c r="E58" s="49">
        <v>19</v>
      </c>
      <c r="F58" s="49">
        <v>10</v>
      </c>
      <c r="G58" s="49">
        <v>19</v>
      </c>
      <c r="H58" s="51">
        <v>3581824</v>
      </c>
      <c r="I58" s="52">
        <v>397980.44444444444</v>
      </c>
      <c r="J58" s="53">
        <v>355000</v>
      </c>
      <c r="K58" s="54">
        <v>22.666666030883789</v>
      </c>
      <c r="L58" s="54">
        <v>3</v>
      </c>
      <c r="M58" s="55">
        <v>1.0117124319076538</v>
      </c>
      <c r="N58" s="55">
        <v>1</v>
      </c>
      <c r="O58" s="55">
        <v>1.0142000913619995</v>
      </c>
      <c r="P58" s="56">
        <v>1</v>
      </c>
      <c r="Q58" s="52">
        <v>409091.42857142858</v>
      </c>
      <c r="R58" s="53">
        <v>390000</v>
      </c>
      <c r="S58" s="54">
        <v>62.542858123779297</v>
      </c>
      <c r="T58" s="54">
        <v>39</v>
      </c>
      <c r="U58" s="55">
        <v>1.003151535987854</v>
      </c>
      <c r="V58" s="56">
        <v>1</v>
      </c>
      <c r="W58" s="53">
        <v>432757.89473684208</v>
      </c>
      <c r="X58" s="53">
        <v>395900</v>
      </c>
      <c r="Y58" s="52">
        <v>410450</v>
      </c>
      <c r="Z58" s="53">
        <v>403450</v>
      </c>
      <c r="AA58" s="54">
        <v>44.900001525878906</v>
      </c>
      <c r="AB58" s="54">
        <v>12.5</v>
      </c>
      <c r="AC58" s="55">
        <v>1.0019572973251343</v>
      </c>
      <c r="AD58" s="56">
        <v>1</v>
      </c>
      <c r="AE58" s="52">
        <v>429820</v>
      </c>
      <c r="AF58" s="53">
        <v>440000</v>
      </c>
      <c r="AG58" s="54">
        <v>29.421052932739258</v>
      </c>
      <c r="AH58" s="54">
        <v>11</v>
      </c>
      <c r="AI58" s="55">
        <v>1</v>
      </c>
      <c r="AJ58" s="56">
        <v>1</v>
      </c>
      <c r="AK58" s="57">
        <v>19</v>
      </c>
      <c r="AL58" s="58">
        <v>7866236</v>
      </c>
      <c r="AM58" s="59">
        <v>30</v>
      </c>
      <c r="AN58" s="60">
        <v>15</v>
      </c>
      <c r="AO58" s="61">
        <v>414012.42105263157</v>
      </c>
      <c r="AP58" s="58">
        <v>410000</v>
      </c>
      <c r="AQ58" s="59">
        <v>23.421052932739258</v>
      </c>
      <c r="AR58" s="59">
        <v>4</v>
      </c>
      <c r="AS58" s="62">
        <v>1.0090706348419189</v>
      </c>
      <c r="AT58" s="62">
        <v>1</v>
      </c>
      <c r="AU58" s="62">
        <v>1.0151387453079224</v>
      </c>
      <c r="AV58" s="63">
        <v>1</v>
      </c>
      <c r="AW58" s="58">
        <v>420820</v>
      </c>
      <c r="AX58" s="58">
        <v>359900</v>
      </c>
      <c r="AY58" s="61">
        <v>402280</v>
      </c>
      <c r="AZ58" s="58">
        <v>369900</v>
      </c>
      <c r="BA58" s="59">
        <v>45.200000762939453</v>
      </c>
      <c r="BB58" s="59">
        <v>22</v>
      </c>
      <c r="BC58" s="62">
        <v>1.0017292499542236</v>
      </c>
      <c r="BD58" s="63">
        <v>1</v>
      </c>
    </row>
    <row r="59" spans="1:56" x14ac:dyDescent="0.25">
      <c r="A59" s="47">
        <v>44562</v>
      </c>
      <c r="B59" s="48">
        <v>10</v>
      </c>
      <c r="C59" s="49">
        <v>27</v>
      </c>
      <c r="D59" s="50">
        <v>2.25</v>
      </c>
      <c r="E59" s="49">
        <v>11</v>
      </c>
      <c r="F59" s="49">
        <v>5</v>
      </c>
      <c r="G59" s="49">
        <v>16</v>
      </c>
      <c r="H59" s="51">
        <v>4284412</v>
      </c>
      <c r="I59" s="52">
        <v>428441.2</v>
      </c>
      <c r="J59" s="53">
        <v>415000</v>
      </c>
      <c r="K59" s="54">
        <v>24.100000381469727</v>
      </c>
      <c r="L59" s="54">
        <v>4</v>
      </c>
      <c r="M59" s="55">
        <v>1.0066928863525391</v>
      </c>
      <c r="N59" s="55">
        <v>1</v>
      </c>
      <c r="O59" s="55">
        <v>1.0159835815429688</v>
      </c>
      <c r="P59" s="56">
        <v>1</v>
      </c>
      <c r="Q59" s="52">
        <v>396488.88888888888</v>
      </c>
      <c r="R59" s="53">
        <v>379900</v>
      </c>
      <c r="S59" s="54">
        <v>64.148147583007813</v>
      </c>
      <c r="T59" s="54">
        <v>53</v>
      </c>
      <c r="U59" s="55">
        <v>1.0003039836883545</v>
      </c>
      <c r="V59" s="56">
        <v>1</v>
      </c>
      <c r="W59" s="53">
        <v>400200</v>
      </c>
      <c r="X59" s="53">
        <v>349500</v>
      </c>
      <c r="Y59" s="52">
        <v>385940</v>
      </c>
      <c r="Z59" s="53">
        <v>369900</v>
      </c>
      <c r="AA59" s="54">
        <v>45.799999237060547</v>
      </c>
      <c r="AB59" s="54">
        <v>48</v>
      </c>
      <c r="AC59" s="55">
        <v>1.0012732744216919</v>
      </c>
      <c r="AD59" s="56">
        <v>1</v>
      </c>
      <c r="AE59" s="52">
        <v>420011.25</v>
      </c>
      <c r="AF59" s="53">
        <v>430500</v>
      </c>
      <c r="AG59" s="54">
        <v>13.875</v>
      </c>
      <c r="AH59" s="54">
        <v>0.5</v>
      </c>
      <c r="AI59" s="55">
        <v>1</v>
      </c>
      <c r="AJ59" s="56">
        <v>1</v>
      </c>
      <c r="AK59" s="57">
        <v>10</v>
      </c>
      <c r="AL59" s="58">
        <v>4284412</v>
      </c>
      <c r="AM59" s="59">
        <v>11</v>
      </c>
      <c r="AN59" s="60">
        <v>5</v>
      </c>
      <c r="AO59" s="61">
        <v>428441.2</v>
      </c>
      <c r="AP59" s="58">
        <v>415000</v>
      </c>
      <c r="AQ59" s="59">
        <v>24.100000381469727</v>
      </c>
      <c r="AR59" s="59">
        <v>4</v>
      </c>
      <c r="AS59" s="62">
        <v>1.0066928863525391</v>
      </c>
      <c r="AT59" s="62">
        <v>1</v>
      </c>
      <c r="AU59" s="62">
        <v>1.0159835815429688</v>
      </c>
      <c r="AV59" s="63">
        <v>1</v>
      </c>
      <c r="AW59" s="58">
        <v>400200</v>
      </c>
      <c r="AX59" s="58">
        <v>349500</v>
      </c>
      <c r="AY59" s="61">
        <v>385940</v>
      </c>
      <c r="AZ59" s="58">
        <v>369900</v>
      </c>
      <c r="BA59" s="59">
        <v>45.799999237060547</v>
      </c>
      <c r="BB59" s="59">
        <v>48</v>
      </c>
      <c r="BC59" s="62">
        <v>1.0012732744216919</v>
      </c>
      <c r="BD59" s="63">
        <v>1</v>
      </c>
    </row>
    <row r="60" spans="1:56" x14ac:dyDescent="0.25">
      <c r="A60" s="47">
        <v>44531</v>
      </c>
      <c r="B60" s="48">
        <v>13</v>
      </c>
      <c r="C60" s="49">
        <v>21</v>
      </c>
      <c r="D60" s="50">
        <v>1.75</v>
      </c>
      <c r="E60" s="49">
        <v>20</v>
      </c>
      <c r="F60" s="49">
        <v>6</v>
      </c>
      <c r="G60" s="49">
        <v>21</v>
      </c>
      <c r="H60" s="51">
        <v>5036100</v>
      </c>
      <c r="I60" s="52">
        <v>387392.30769230769</v>
      </c>
      <c r="J60" s="53">
        <v>330000</v>
      </c>
      <c r="K60" s="54">
        <v>46.538459777832031</v>
      </c>
      <c r="L60" s="54">
        <v>23</v>
      </c>
      <c r="M60" s="55">
        <v>1.0063599348068237</v>
      </c>
      <c r="N60" s="55">
        <v>1</v>
      </c>
      <c r="O60" s="55">
        <v>0.99799460172653198</v>
      </c>
      <c r="P60" s="56">
        <v>1</v>
      </c>
      <c r="Q60" s="52">
        <v>412985.71428571426</v>
      </c>
      <c r="R60" s="53">
        <v>435000</v>
      </c>
      <c r="S60" s="54">
        <v>58.714286804199219</v>
      </c>
      <c r="T60" s="54">
        <v>40</v>
      </c>
      <c r="U60" s="55">
        <v>1.000390887260437</v>
      </c>
      <c r="V60" s="56">
        <v>1</v>
      </c>
      <c r="W60" s="53">
        <v>411722.5</v>
      </c>
      <c r="X60" s="53">
        <v>417500</v>
      </c>
      <c r="Y60" s="52">
        <v>451608.33333333331</v>
      </c>
      <c r="Z60" s="53">
        <v>459950</v>
      </c>
      <c r="AA60" s="54">
        <v>10.333333015441895</v>
      </c>
      <c r="AB60" s="54">
        <v>8.5</v>
      </c>
      <c r="AC60" s="55">
        <v>1.018450140953064</v>
      </c>
      <c r="AD60" s="56">
        <v>1</v>
      </c>
      <c r="AE60" s="52">
        <v>404740</v>
      </c>
      <c r="AF60" s="53">
        <v>421000</v>
      </c>
      <c r="AG60" s="54">
        <v>16.142856597900391</v>
      </c>
      <c r="AH60" s="54">
        <v>1</v>
      </c>
      <c r="AI60" s="55">
        <v>0.9969598650932312</v>
      </c>
      <c r="AJ60" s="56">
        <v>1</v>
      </c>
      <c r="AK60" s="57">
        <v>144</v>
      </c>
      <c r="AL60" s="58">
        <v>54269344</v>
      </c>
      <c r="AM60" s="59">
        <v>182</v>
      </c>
      <c r="AN60" s="60">
        <v>140</v>
      </c>
      <c r="AO60" s="61">
        <v>376870.44444444444</v>
      </c>
      <c r="AP60" s="58">
        <v>345450</v>
      </c>
      <c r="AQ60" s="59">
        <v>44.993057250976563</v>
      </c>
      <c r="AR60" s="59">
        <v>18</v>
      </c>
      <c r="AS60" s="62">
        <v>1.0014785528182983</v>
      </c>
      <c r="AT60" s="62">
        <v>1</v>
      </c>
      <c r="AU60" s="62">
        <v>1.0020493268966675</v>
      </c>
      <c r="AV60" s="63">
        <v>1</v>
      </c>
      <c r="AW60" s="58">
        <v>388515.65934065933</v>
      </c>
      <c r="AX60" s="58">
        <v>379950</v>
      </c>
      <c r="AY60" s="61">
        <v>384906.92857142858</v>
      </c>
      <c r="AZ60" s="58">
        <v>359450</v>
      </c>
      <c r="BA60" s="59">
        <v>37.535713195800781</v>
      </c>
      <c r="BB60" s="59">
        <v>15</v>
      </c>
      <c r="BC60" s="62">
        <v>1.0032565593719482</v>
      </c>
      <c r="BD60" s="63">
        <v>1</v>
      </c>
    </row>
    <row r="61" spans="1:56" x14ac:dyDescent="0.25">
      <c r="A61" s="47">
        <v>44501</v>
      </c>
      <c r="B61" s="48">
        <v>11</v>
      </c>
      <c r="C61" s="49">
        <v>28</v>
      </c>
      <c r="D61" s="50">
        <v>2.2550334930419922</v>
      </c>
      <c r="E61" s="49">
        <v>8</v>
      </c>
      <c r="F61" s="49">
        <v>10</v>
      </c>
      <c r="G61" s="49">
        <v>27</v>
      </c>
      <c r="H61" s="51">
        <v>4568700</v>
      </c>
      <c r="I61" s="52">
        <v>415336.36363636365</v>
      </c>
      <c r="J61" s="53">
        <v>409500</v>
      </c>
      <c r="K61" s="54">
        <v>46.454544067382813</v>
      </c>
      <c r="L61" s="54">
        <v>18</v>
      </c>
      <c r="M61" s="55">
        <v>1.000207781791687</v>
      </c>
      <c r="N61" s="55">
        <v>1</v>
      </c>
      <c r="O61" s="55">
        <v>1.0041961669921875</v>
      </c>
      <c r="P61" s="56">
        <v>1</v>
      </c>
      <c r="Q61" s="52">
        <v>417519.64285714284</v>
      </c>
      <c r="R61" s="53">
        <v>436000</v>
      </c>
      <c r="S61" s="54">
        <v>84.75</v>
      </c>
      <c r="T61" s="54">
        <v>72</v>
      </c>
      <c r="U61" s="55">
        <v>1.0005089044570923</v>
      </c>
      <c r="V61" s="56">
        <v>1</v>
      </c>
      <c r="W61" s="53">
        <v>450081.25</v>
      </c>
      <c r="X61" s="53">
        <v>467400</v>
      </c>
      <c r="Y61" s="52">
        <v>376295</v>
      </c>
      <c r="Z61" s="53">
        <v>344450</v>
      </c>
      <c r="AA61" s="54">
        <v>35.700000762939453</v>
      </c>
      <c r="AB61" s="54">
        <v>17.5</v>
      </c>
      <c r="AC61" s="55">
        <v>0.98733776807785034</v>
      </c>
      <c r="AD61" s="56">
        <v>1</v>
      </c>
      <c r="AE61" s="52">
        <v>384699.62962962961</v>
      </c>
      <c r="AF61" s="53">
        <v>405000</v>
      </c>
      <c r="AG61" s="54">
        <v>40.259258270263672</v>
      </c>
      <c r="AH61" s="54">
        <v>4</v>
      </c>
      <c r="AI61" s="55">
        <v>0.99654287099838257</v>
      </c>
      <c r="AJ61" s="56">
        <v>1</v>
      </c>
      <c r="AK61" s="57">
        <v>131</v>
      </c>
      <c r="AL61" s="58">
        <v>49233244</v>
      </c>
      <c r="AM61" s="59">
        <v>162</v>
      </c>
      <c r="AN61" s="60">
        <v>134</v>
      </c>
      <c r="AO61" s="61">
        <v>375826.29007633589</v>
      </c>
      <c r="AP61" s="58">
        <v>345900</v>
      </c>
      <c r="AQ61" s="59">
        <v>44.839694976806641</v>
      </c>
      <c r="AR61" s="59">
        <v>18</v>
      </c>
      <c r="AS61" s="62">
        <v>1.0009942054748535</v>
      </c>
      <c r="AT61" s="62">
        <v>1</v>
      </c>
      <c r="AU61" s="62">
        <v>1.0024517774581909</v>
      </c>
      <c r="AV61" s="63">
        <v>1</v>
      </c>
      <c r="AW61" s="58">
        <v>385650.61728395062</v>
      </c>
      <c r="AX61" s="58">
        <v>379900</v>
      </c>
      <c r="AY61" s="61">
        <v>381920.29850746266</v>
      </c>
      <c r="AZ61" s="58">
        <v>349900</v>
      </c>
      <c r="BA61" s="59">
        <v>38.753730773925781</v>
      </c>
      <c r="BB61" s="59">
        <v>16.5</v>
      </c>
      <c r="BC61" s="62">
        <v>1.0025763511657715</v>
      </c>
      <c r="BD61" s="63">
        <v>1</v>
      </c>
    </row>
    <row r="62" spans="1:56" x14ac:dyDescent="0.25">
      <c r="A62" s="47">
        <v>44470</v>
      </c>
      <c r="B62" s="48">
        <v>16</v>
      </c>
      <c r="C62" s="49">
        <v>29</v>
      </c>
      <c r="D62" s="50">
        <v>2.2165606021881104</v>
      </c>
      <c r="E62" s="49">
        <v>11</v>
      </c>
      <c r="F62" s="49">
        <v>10</v>
      </c>
      <c r="G62" s="49">
        <v>31</v>
      </c>
      <c r="H62" s="51">
        <v>6365253</v>
      </c>
      <c r="I62" s="52">
        <v>397828.3125</v>
      </c>
      <c r="J62" s="53">
        <v>397311.5</v>
      </c>
      <c r="K62" s="54">
        <v>19.3125</v>
      </c>
      <c r="L62" s="54">
        <v>1.5</v>
      </c>
      <c r="M62" s="55">
        <v>1.013049840927124</v>
      </c>
      <c r="N62" s="55">
        <v>1</v>
      </c>
      <c r="O62" s="55">
        <v>1.0105210542678833</v>
      </c>
      <c r="P62" s="56">
        <v>1</v>
      </c>
      <c r="Q62" s="52">
        <v>389603.44827586209</v>
      </c>
      <c r="R62" s="53">
        <v>379900</v>
      </c>
      <c r="S62" s="54">
        <v>75.620689392089844</v>
      </c>
      <c r="T62" s="54">
        <v>76</v>
      </c>
      <c r="U62" s="55">
        <v>0.9952736496925354</v>
      </c>
      <c r="V62" s="56">
        <v>1</v>
      </c>
      <c r="W62" s="53">
        <v>430154.54545454547</v>
      </c>
      <c r="X62" s="53">
        <v>452900</v>
      </c>
      <c r="Y62" s="52">
        <v>415450</v>
      </c>
      <c r="Z62" s="53">
        <v>399900</v>
      </c>
      <c r="AA62" s="54">
        <v>48.700000762939453</v>
      </c>
      <c r="AB62" s="54">
        <v>21.5</v>
      </c>
      <c r="AC62" s="55">
        <v>1.004706859588623</v>
      </c>
      <c r="AD62" s="56">
        <v>1</v>
      </c>
      <c r="AE62" s="52">
        <v>398477.09677419357</v>
      </c>
      <c r="AF62" s="53">
        <v>409500</v>
      </c>
      <c r="AG62" s="54">
        <v>38.838710784912109</v>
      </c>
      <c r="AH62" s="54">
        <v>6</v>
      </c>
      <c r="AI62" s="55">
        <v>1.0025947093963623</v>
      </c>
      <c r="AJ62" s="56">
        <v>1</v>
      </c>
      <c r="AK62" s="57">
        <v>120</v>
      </c>
      <c r="AL62" s="58">
        <v>44664544</v>
      </c>
      <c r="AM62" s="59">
        <v>154</v>
      </c>
      <c r="AN62" s="60">
        <v>124</v>
      </c>
      <c r="AO62" s="61">
        <v>372204.53333333333</v>
      </c>
      <c r="AP62" s="58">
        <v>344575</v>
      </c>
      <c r="AQ62" s="59">
        <v>44.691665649414063</v>
      </c>
      <c r="AR62" s="59">
        <v>18</v>
      </c>
      <c r="AS62" s="62">
        <v>1.0010663270950317</v>
      </c>
      <c r="AT62" s="62">
        <v>1</v>
      </c>
      <c r="AU62" s="62">
        <v>1.0022917985916138</v>
      </c>
      <c r="AV62" s="63">
        <v>1</v>
      </c>
      <c r="AW62" s="58">
        <v>382303.57142857142</v>
      </c>
      <c r="AX62" s="58">
        <v>361400</v>
      </c>
      <c r="AY62" s="61">
        <v>382373.95161290321</v>
      </c>
      <c r="AZ62" s="58">
        <v>349900</v>
      </c>
      <c r="BA62" s="59">
        <v>39</v>
      </c>
      <c r="BB62" s="59">
        <v>16.5</v>
      </c>
      <c r="BC62" s="62">
        <v>1.0038051605224609</v>
      </c>
      <c r="BD62" s="63">
        <v>1</v>
      </c>
    </row>
    <row r="63" spans="1:56" x14ac:dyDescent="0.25">
      <c r="A63" s="47">
        <v>44440</v>
      </c>
      <c r="B63" s="48">
        <v>11</v>
      </c>
      <c r="C63" s="49">
        <v>31</v>
      </c>
      <c r="D63" s="50">
        <v>2.3396227359771729</v>
      </c>
      <c r="E63" s="49">
        <v>16</v>
      </c>
      <c r="F63" s="49">
        <v>8</v>
      </c>
      <c r="G63" s="49">
        <v>32</v>
      </c>
      <c r="H63" s="51">
        <v>3831331</v>
      </c>
      <c r="I63" s="52">
        <v>348302.81818181818</v>
      </c>
      <c r="J63" s="53">
        <v>297000</v>
      </c>
      <c r="K63" s="54">
        <v>17.818181991577148</v>
      </c>
      <c r="L63" s="54">
        <v>3</v>
      </c>
      <c r="M63" s="55">
        <v>1.0051981210708618</v>
      </c>
      <c r="N63" s="55">
        <v>1</v>
      </c>
      <c r="O63" s="55">
        <v>1.001855731010437</v>
      </c>
      <c r="P63" s="56">
        <v>1</v>
      </c>
      <c r="Q63" s="52">
        <v>384235.48387096776</v>
      </c>
      <c r="R63" s="53">
        <v>369900</v>
      </c>
      <c r="S63" s="54">
        <v>60.032257080078125</v>
      </c>
      <c r="T63" s="54">
        <v>52</v>
      </c>
      <c r="U63" s="55">
        <v>0.99938803911209106</v>
      </c>
      <c r="V63" s="56">
        <v>1</v>
      </c>
      <c r="W63" s="53">
        <v>407237.5</v>
      </c>
      <c r="X63" s="53">
        <v>422500</v>
      </c>
      <c r="Y63" s="52">
        <v>402462.5</v>
      </c>
      <c r="Z63" s="53">
        <v>407500</v>
      </c>
      <c r="AA63" s="54">
        <v>32.875</v>
      </c>
      <c r="AB63" s="54">
        <v>0</v>
      </c>
      <c r="AC63" s="55">
        <v>1.0196341276168823</v>
      </c>
      <c r="AD63" s="56">
        <v>1.0103635787963867</v>
      </c>
      <c r="AE63" s="52">
        <v>380734.0625</v>
      </c>
      <c r="AF63" s="53">
        <v>392500</v>
      </c>
      <c r="AG63" s="54">
        <v>31.59375</v>
      </c>
      <c r="AH63" s="54">
        <v>5</v>
      </c>
      <c r="AI63" s="55">
        <v>1.0006688833236694</v>
      </c>
      <c r="AJ63" s="56">
        <v>1</v>
      </c>
      <c r="AK63" s="57">
        <v>104</v>
      </c>
      <c r="AL63" s="58">
        <v>38299291</v>
      </c>
      <c r="AM63" s="59">
        <v>143</v>
      </c>
      <c r="AN63" s="60">
        <v>114</v>
      </c>
      <c r="AO63" s="61">
        <v>368262.41346153844</v>
      </c>
      <c r="AP63" s="58">
        <v>327350</v>
      </c>
      <c r="AQ63" s="59">
        <v>48.596153259277344</v>
      </c>
      <c r="AR63" s="59">
        <v>20</v>
      </c>
      <c r="AS63" s="62">
        <v>0.99922263622283936</v>
      </c>
      <c r="AT63" s="62">
        <v>1</v>
      </c>
      <c r="AU63" s="62">
        <v>1.0010257959365845</v>
      </c>
      <c r="AV63" s="63">
        <v>1</v>
      </c>
      <c r="AW63" s="58">
        <v>378622.72727272729</v>
      </c>
      <c r="AX63" s="58">
        <v>359900</v>
      </c>
      <c r="AY63" s="61">
        <v>379472.5438596491</v>
      </c>
      <c r="AZ63" s="58">
        <v>349900</v>
      </c>
      <c r="BA63" s="59">
        <v>38.149124145507813</v>
      </c>
      <c r="BB63" s="59">
        <v>15.5</v>
      </c>
      <c r="BC63" s="62">
        <v>1.0037261247634888</v>
      </c>
      <c r="BD63" s="63">
        <v>1</v>
      </c>
    </row>
    <row r="64" spans="1:56" x14ac:dyDescent="0.25">
      <c r="A64" s="47">
        <v>44409</v>
      </c>
      <c r="B64" s="48">
        <v>14</v>
      </c>
      <c r="C64" s="49">
        <v>27</v>
      </c>
      <c r="D64" s="50">
        <v>2.0506329536437988</v>
      </c>
      <c r="E64" s="49">
        <v>10</v>
      </c>
      <c r="F64" s="49">
        <v>6</v>
      </c>
      <c r="G64" s="49">
        <v>36</v>
      </c>
      <c r="H64" s="51">
        <v>5111300</v>
      </c>
      <c r="I64" s="52">
        <v>365092.85714285716</v>
      </c>
      <c r="J64" s="53">
        <v>342500</v>
      </c>
      <c r="K64" s="54">
        <v>23.857143402099609</v>
      </c>
      <c r="L64" s="54">
        <v>22</v>
      </c>
      <c r="M64" s="55">
        <v>1.0023279190063477</v>
      </c>
      <c r="N64" s="55">
        <v>1</v>
      </c>
      <c r="O64" s="55">
        <v>1.0025086402893066</v>
      </c>
      <c r="P64" s="56">
        <v>1</v>
      </c>
      <c r="Q64" s="52">
        <v>381718.51851851854</v>
      </c>
      <c r="R64" s="53">
        <v>369900</v>
      </c>
      <c r="S64" s="54">
        <v>58.518520355224609</v>
      </c>
      <c r="T64" s="54">
        <v>36</v>
      </c>
      <c r="U64" s="55">
        <v>1.0021229982376099</v>
      </c>
      <c r="V64" s="56">
        <v>1</v>
      </c>
      <c r="W64" s="53">
        <v>329780</v>
      </c>
      <c r="X64" s="53">
        <v>329950</v>
      </c>
      <c r="Y64" s="52">
        <v>380733.33333333331</v>
      </c>
      <c r="Z64" s="53">
        <v>375200</v>
      </c>
      <c r="AA64" s="54">
        <v>9.3333330154418945</v>
      </c>
      <c r="AB64" s="54">
        <v>3</v>
      </c>
      <c r="AC64" s="55">
        <v>1.0122662782669067</v>
      </c>
      <c r="AD64" s="56">
        <v>1.003442645072937</v>
      </c>
      <c r="AE64" s="52">
        <v>370002.5</v>
      </c>
      <c r="AF64" s="53">
        <v>377400</v>
      </c>
      <c r="AG64" s="54">
        <v>25.111110687255859</v>
      </c>
      <c r="AH64" s="54">
        <v>5</v>
      </c>
      <c r="AI64" s="55">
        <v>0.99957519769668579</v>
      </c>
      <c r="AJ64" s="56">
        <v>1</v>
      </c>
      <c r="AK64" s="57">
        <v>93</v>
      </c>
      <c r="AL64" s="58">
        <v>34467960</v>
      </c>
      <c r="AM64" s="59">
        <v>127</v>
      </c>
      <c r="AN64" s="60">
        <v>106</v>
      </c>
      <c r="AO64" s="61">
        <v>370623.22580645164</v>
      </c>
      <c r="AP64" s="58">
        <v>340000</v>
      </c>
      <c r="AQ64" s="59">
        <v>52.236560821533203</v>
      </c>
      <c r="AR64" s="59">
        <v>22</v>
      </c>
      <c r="AS64" s="62">
        <v>0.99851590394973755</v>
      </c>
      <c r="AT64" s="62">
        <v>1</v>
      </c>
      <c r="AU64" s="62">
        <v>1.0009275674819946</v>
      </c>
      <c r="AV64" s="63">
        <v>1</v>
      </c>
      <c r="AW64" s="58">
        <v>375017.71653543308</v>
      </c>
      <c r="AX64" s="58">
        <v>353900</v>
      </c>
      <c r="AY64" s="61">
        <v>377737.45283018867</v>
      </c>
      <c r="AZ64" s="58">
        <v>345650</v>
      </c>
      <c r="BA64" s="59">
        <v>38.547168731689453</v>
      </c>
      <c r="BB64" s="59">
        <v>17.5</v>
      </c>
      <c r="BC64" s="62">
        <v>1.0025255680084229</v>
      </c>
      <c r="BD64" s="63">
        <v>1</v>
      </c>
    </row>
    <row r="65" spans="1:56" x14ac:dyDescent="0.25">
      <c r="A65" s="47">
        <v>44378</v>
      </c>
      <c r="B65" s="48">
        <v>14</v>
      </c>
      <c r="C65" s="49">
        <v>23</v>
      </c>
      <c r="D65" s="50">
        <v>1.7468353509902954</v>
      </c>
      <c r="E65" s="49">
        <v>15</v>
      </c>
      <c r="F65" s="49">
        <v>10</v>
      </c>
      <c r="G65" s="49">
        <v>43</v>
      </c>
      <c r="H65" s="51">
        <v>5807435</v>
      </c>
      <c r="I65" s="52">
        <v>414816.78571428574</v>
      </c>
      <c r="J65" s="53">
        <v>406667.5</v>
      </c>
      <c r="K65" s="54">
        <v>19.642856597900391</v>
      </c>
      <c r="L65" s="54">
        <v>14.5</v>
      </c>
      <c r="M65" s="55">
        <v>0.99779748916625977</v>
      </c>
      <c r="N65" s="55">
        <v>1</v>
      </c>
      <c r="O65" s="55">
        <v>0.99841970205307007</v>
      </c>
      <c r="P65" s="56">
        <v>1</v>
      </c>
      <c r="Q65" s="52">
        <v>394647.82608695654</v>
      </c>
      <c r="R65" s="53">
        <v>385000</v>
      </c>
      <c r="S65" s="54">
        <v>42.913043975830078</v>
      </c>
      <c r="T65" s="54">
        <v>37</v>
      </c>
      <c r="U65" s="55">
        <v>1.0020297765731812</v>
      </c>
      <c r="V65" s="56">
        <v>1</v>
      </c>
      <c r="W65" s="53">
        <v>406988.66666666669</v>
      </c>
      <c r="X65" s="53">
        <v>421000</v>
      </c>
      <c r="Y65" s="52">
        <v>381720</v>
      </c>
      <c r="Z65" s="53">
        <v>372750</v>
      </c>
      <c r="AA65" s="54">
        <v>35.200000762939453</v>
      </c>
      <c r="AB65" s="54">
        <v>15.5</v>
      </c>
      <c r="AC65" s="55">
        <v>1.0057328939437866</v>
      </c>
      <c r="AD65" s="56">
        <v>1</v>
      </c>
      <c r="AE65" s="52">
        <v>371576.51162790699</v>
      </c>
      <c r="AF65" s="53">
        <v>359900</v>
      </c>
      <c r="AG65" s="54">
        <v>25.953489303588867</v>
      </c>
      <c r="AH65" s="54">
        <v>7</v>
      </c>
      <c r="AI65" s="55">
        <v>0.9997018575668335</v>
      </c>
      <c r="AJ65" s="56">
        <v>1</v>
      </c>
      <c r="AK65" s="57">
        <v>79</v>
      </c>
      <c r="AL65" s="58">
        <v>29356660</v>
      </c>
      <c r="AM65" s="59">
        <v>117</v>
      </c>
      <c r="AN65" s="60">
        <v>100</v>
      </c>
      <c r="AO65" s="61">
        <v>371603.29113924049</v>
      </c>
      <c r="AP65" s="58">
        <v>335700</v>
      </c>
      <c r="AQ65" s="59">
        <v>57.265823364257813</v>
      </c>
      <c r="AR65" s="59">
        <v>20</v>
      </c>
      <c r="AS65" s="62">
        <v>0.99784034490585327</v>
      </c>
      <c r="AT65" s="62">
        <v>1</v>
      </c>
      <c r="AU65" s="62">
        <v>1.0006474256515503</v>
      </c>
      <c r="AV65" s="63">
        <v>1</v>
      </c>
      <c r="AW65" s="58">
        <v>378884.18803418806</v>
      </c>
      <c r="AX65" s="58">
        <v>359900</v>
      </c>
      <c r="AY65" s="61">
        <v>377557.7</v>
      </c>
      <c r="AZ65" s="58">
        <v>345450</v>
      </c>
      <c r="BA65" s="59">
        <v>40.299999237060547</v>
      </c>
      <c r="BB65" s="59">
        <v>18.5</v>
      </c>
      <c r="BC65" s="62">
        <v>1.0019410848617554</v>
      </c>
      <c r="BD65" s="63">
        <v>1</v>
      </c>
    </row>
    <row r="66" spans="1:56" x14ac:dyDescent="0.25">
      <c r="A66" s="47">
        <v>44348</v>
      </c>
      <c r="B66" s="48">
        <v>12</v>
      </c>
      <c r="C66" s="49">
        <v>21</v>
      </c>
      <c r="D66" s="50">
        <v>1.5</v>
      </c>
      <c r="E66" s="49">
        <v>18</v>
      </c>
      <c r="F66" s="49">
        <v>14</v>
      </c>
      <c r="G66" s="49">
        <v>47</v>
      </c>
      <c r="H66" s="51">
        <v>4365400</v>
      </c>
      <c r="I66" s="52">
        <v>363783.33333333331</v>
      </c>
      <c r="J66" s="53">
        <v>330450</v>
      </c>
      <c r="K66" s="54">
        <v>13.25</v>
      </c>
      <c r="L66" s="54">
        <v>10.5</v>
      </c>
      <c r="M66" s="55">
        <v>0.9985317587852478</v>
      </c>
      <c r="N66" s="55">
        <v>1</v>
      </c>
      <c r="O66" s="55">
        <v>0.9994194507598877</v>
      </c>
      <c r="P66" s="56">
        <v>1</v>
      </c>
      <c r="Q66" s="52">
        <v>386680.95238095237</v>
      </c>
      <c r="R66" s="53">
        <v>379900</v>
      </c>
      <c r="S66" s="54">
        <v>44.333332061767578</v>
      </c>
      <c r="T66" s="54">
        <v>29</v>
      </c>
      <c r="U66" s="55">
        <v>0.99870020151138306</v>
      </c>
      <c r="V66" s="56">
        <v>1</v>
      </c>
      <c r="W66" s="53">
        <v>407699.72222222225</v>
      </c>
      <c r="X66" s="53">
        <v>384900</v>
      </c>
      <c r="Y66" s="52">
        <v>423813.92857142858</v>
      </c>
      <c r="Z66" s="53">
        <v>417167.5</v>
      </c>
      <c r="AA66" s="54">
        <v>20</v>
      </c>
      <c r="AB66" s="54">
        <v>16</v>
      </c>
      <c r="AC66" s="55">
        <v>0.99791890382766724</v>
      </c>
      <c r="AD66" s="56">
        <v>1</v>
      </c>
      <c r="AE66" s="52">
        <v>380674.36170212767</v>
      </c>
      <c r="AF66" s="53">
        <v>364900</v>
      </c>
      <c r="AG66" s="54">
        <v>20.085105895996094</v>
      </c>
      <c r="AH66" s="54">
        <v>7</v>
      </c>
      <c r="AI66" s="55">
        <v>1.0006933212280273</v>
      </c>
      <c r="AJ66" s="56">
        <v>1</v>
      </c>
      <c r="AK66" s="57">
        <v>65</v>
      </c>
      <c r="AL66" s="58">
        <v>23549225</v>
      </c>
      <c r="AM66" s="59">
        <v>102</v>
      </c>
      <c r="AN66" s="60">
        <v>90</v>
      </c>
      <c r="AO66" s="61">
        <v>362295.76923076925</v>
      </c>
      <c r="AP66" s="58">
        <v>317400</v>
      </c>
      <c r="AQ66" s="59">
        <v>65.369232177734375</v>
      </c>
      <c r="AR66" s="59">
        <v>27</v>
      </c>
      <c r="AS66" s="62">
        <v>0.99784952402114868</v>
      </c>
      <c r="AT66" s="62">
        <v>1</v>
      </c>
      <c r="AU66" s="62">
        <v>1.0011272430419922</v>
      </c>
      <c r="AV66" s="63">
        <v>1</v>
      </c>
      <c r="AW66" s="58">
        <v>374751.17647058825</v>
      </c>
      <c r="AX66" s="58">
        <v>345450</v>
      </c>
      <c r="AY66" s="61">
        <v>377095.22222222225</v>
      </c>
      <c r="AZ66" s="58">
        <v>345450</v>
      </c>
      <c r="BA66" s="59">
        <v>40.866664886474609</v>
      </c>
      <c r="BB66" s="59">
        <v>18.5</v>
      </c>
      <c r="BC66" s="62">
        <v>1.0015197992324829</v>
      </c>
      <c r="BD66" s="63">
        <v>1</v>
      </c>
    </row>
    <row r="67" spans="1:56" x14ac:dyDescent="0.25">
      <c r="A67" s="47">
        <v>44317</v>
      </c>
      <c r="B67" s="48">
        <v>8</v>
      </c>
      <c r="C67" s="49">
        <v>16</v>
      </c>
      <c r="D67" s="50">
        <v>1.1034482717514038</v>
      </c>
      <c r="E67" s="49">
        <v>10</v>
      </c>
      <c r="F67" s="49">
        <v>16</v>
      </c>
      <c r="G67" s="49">
        <v>46</v>
      </c>
      <c r="H67" s="51">
        <v>2873450</v>
      </c>
      <c r="I67" s="52">
        <v>359181.25</v>
      </c>
      <c r="J67" s="53">
        <v>307850</v>
      </c>
      <c r="K67" s="54">
        <v>24.125</v>
      </c>
      <c r="L67" s="54">
        <v>28.5</v>
      </c>
      <c r="M67" s="55">
        <v>1</v>
      </c>
      <c r="N67" s="55">
        <v>1</v>
      </c>
      <c r="O67" s="55">
        <v>1</v>
      </c>
      <c r="P67" s="56">
        <v>1</v>
      </c>
      <c r="Q67" s="52">
        <v>388450</v>
      </c>
      <c r="R67" s="53">
        <v>384700</v>
      </c>
      <c r="S67" s="54">
        <v>42.5625</v>
      </c>
      <c r="T67" s="54">
        <v>45</v>
      </c>
      <c r="U67" s="55">
        <v>1.0029178857803345</v>
      </c>
      <c r="V67" s="56">
        <v>1</v>
      </c>
      <c r="W67" s="53">
        <v>445340</v>
      </c>
      <c r="X67" s="53">
        <v>429900</v>
      </c>
      <c r="Y67" s="52">
        <v>420187.5</v>
      </c>
      <c r="Z67" s="53">
        <v>399750</v>
      </c>
      <c r="AA67" s="54">
        <v>23.5625</v>
      </c>
      <c r="AB67" s="54">
        <v>23</v>
      </c>
      <c r="AC67" s="55">
        <v>0.99912893772125244</v>
      </c>
      <c r="AD67" s="56">
        <v>1</v>
      </c>
      <c r="AE67" s="52">
        <v>365945.65217391303</v>
      </c>
      <c r="AF67" s="53">
        <v>352900</v>
      </c>
      <c r="AG67" s="54">
        <v>18.130434036254883</v>
      </c>
      <c r="AH67" s="54">
        <v>7.5</v>
      </c>
      <c r="AI67" s="55">
        <v>1.0009298324584961</v>
      </c>
      <c r="AJ67" s="56">
        <v>1</v>
      </c>
      <c r="AK67" s="57">
        <v>53</v>
      </c>
      <c r="AL67" s="58">
        <v>19183825</v>
      </c>
      <c r="AM67" s="59">
        <v>84</v>
      </c>
      <c r="AN67" s="60">
        <v>76</v>
      </c>
      <c r="AO67" s="61">
        <v>361958.96226415096</v>
      </c>
      <c r="AP67" s="58">
        <v>317400</v>
      </c>
      <c r="AQ67" s="59">
        <v>77.169815063476563</v>
      </c>
      <c r="AR67" s="59">
        <v>32</v>
      </c>
      <c r="AS67" s="62">
        <v>0.99769508838653564</v>
      </c>
      <c r="AT67" s="62">
        <v>1</v>
      </c>
      <c r="AU67" s="62">
        <v>1.0015139579772949</v>
      </c>
      <c r="AV67" s="63">
        <v>1</v>
      </c>
      <c r="AW67" s="58">
        <v>367690.77380952379</v>
      </c>
      <c r="AX67" s="58">
        <v>321200</v>
      </c>
      <c r="AY67" s="61">
        <v>368489.14473684208</v>
      </c>
      <c r="AZ67" s="58">
        <v>316200</v>
      </c>
      <c r="BA67" s="59">
        <v>44.710525512695313</v>
      </c>
      <c r="BB67" s="59">
        <v>21</v>
      </c>
      <c r="BC67" s="62">
        <v>1.0021830797195435</v>
      </c>
      <c r="BD67" s="63">
        <v>1</v>
      </c>
    </row>
    <row r="68" spans="1:56" x14ac:dyDescent="0.25">
      <c r="A68" s="47">
        <v>44287</v>
      </c>
      <c r="B68" s="48">
        <v>17</v>
      </c>
      <c r="C68" s="49">
        <v>24</v>
      </c>
      <c r="D68" s="50">
        <v>1.5911602973937988</v>
      </c>
      <c r="E68" s="49">
        <v>29</v>
      </c>
      <c r="F68" s="49">
        <v>16</v>
      </c>
      <c r="G68" s="49">
        <v>39</v>
      </c>
      <c r="H68" s="51">
        <v>5753175</v>
      </c>
      <c r="I68" s="52">
        <v>338422.0588235294</v>
      </c>
      <c r="J68" s="53">
        <v>315000</v>
      </c>
      <c r="K68" s="54">
        <v>64.117645263671875</v>
      </c>
      <c r="L68" s="54">
        <v>28</v>
      </c>
      <c r="M68" s="55">
        <v>0.9900517463684082</v>
      </c>
      <c r="N68" s="55">
        <v>1</v>
      </c>
      <c r="O68" s="55">
        <v>0.99398642778396606</v>
      </c>
      <c r="P68" s="56">
        <v>1</v>
      </c>
      <c r="Q68" s="52">
        <v>397237.5</v>
      </c>
      <c r="R68" s="53">
        <v>354950</v>
      </c>
      <c r="S68" s="54">
        <v>35.916667938232422</v>
      </c>
      <c r="T68" s="54">
        <v>22</v>
      </c>
      <c r="U68" s="55">
        <v>0.99721318483352661</v>
      </c>
      <c r="V68" s="56">
        <v>1</v>
      </c>
      <c r="W68" s="53">
        <v>389579.31034482759</v>
      </c>
      <c r="X68" s="53">
        <v>379900</v>
      </c>
      <c r="Y68" s="52">
        <v>364618.75</v>
      </c>
      <c r="Z68" s="53">
        <v>359900</v>
      </c>
      <c r="AA68" s="54">
        <v>11.75</v>
      </c>
      <c r="AB68" s="54">
        <v>5.5</v>
      </c>
      <c r="AC68" s="55">
        <v>1.0061585903167725</v>
      </c>
      <c r="AD68" s="56">
        <v>1</v>
      </c>
      <c r="AE68" s="52">
        <v>345206.41025641025</v>
      </c>
      <c r="AF68" s="53">
        <v>315000</v>
      </c>
      <c r="AG68" s="54">
        <v>16.384614944458008</v>
      </c>
      <c r="AH68" s="54">
        <v>4</v>
      </c>
      <c r="AI68" s="55">
        <v>1.0017657279968262</v>
      </c>
      <c r="AJ68" s="56">
        <v>1</v>
      </c>
      <c r="AK68" s="57">
        <v>45</v>
      </c>
      <c r="AL68" s="58">
        <v>16310375</v>
      </c>
      <c r="AM68" s="59">
        <v>74</v>
      </c>
      <c r="AN68" s="60">
        <v>60</v>
      </c>
      <c r="AO68" s="61">
        <v>362452.77777777775</v>
      </c>
      <c r="AP68" s="58">
        <v>317400</v>
      </c>
      <c r="AQ68" s="59">
        <v>86.599998474121094</v>
      </c>
      <c r="AR68" s="59">
        <v>45</v>
      </c>
      <c r="AS68" s="62">
        <v>0.99728530645370483</v>
      </c>
      <c r="AT68" s="62">
        <v>1</v>
      </c>
      <c r="AU68" s="62">
        <v>1.001783013343811</v>
      </c>
      <c r="AV68" s="63">
        <v>1</v>
      </c>
      <c r="AW68" s="58">
        <v>357197.63513513515</v>
      </c>
      <c r="AX68" s="58">
        <v>315000</v>
      </c>
      <c r="AY68" s="61">
        <v>354702.91666666669</v>
      </c>
      <c r="AZ68" s="58">
        <v>315000</v>
      </c>
      <c r="BA68" s="59">
        <v>50.349998474121094</v>
      </c>
      <c r="BB68" s="59">
        <v>17</v>
      </c>
      <c r="BC68" s="62">
        <v>1.0029975175857544</v>
      </c>
      <c r="BD68" s="63">
        <v>1</v>
      </c>
    </row>
    <row r="69" spans="1:56" x14ac:dyDescent="0.25">
      <c r="A69" s="47">
        <v>44256</v>
      </c>
      <c r="B69" s="48">
        <v>14</v>
      </c>
      <c r="C69" s="49">
        <v>14</v>
      </c>
      <c r="D69" s="50">
        <v>0.95454543828964233</v>
      </c>
      <c r="E69" s="49">
        <v>18</v>
      </c>
      <c r="F69" s="49">
        <v>14</v>
      </c>
      <c r="G69" s="49">
        <v>38</v>
      </c>
      <c r="H69" s="51">
        <v>5137150</v>
      </c>
      <c r="I69" s="52">
        <v>366939.28571428574</v>
      </c>
      <c r="J69" s="53">
        <v>301075</v>
      </c>
      <c r="K69" s="54">
        <v>98.428573608398438</v>
      </c>
      <c r="L69" s="54">
        <v>24.5</v>
      </c>
      <c r="M69" s="55">
        <v>1.0013736486434937</v>
      </c>
      <c r="N69" s="55">
        <v>1</v>
      </c>
      <c r="O69" s="55">
        <v>1.0064566135406494</v>
      </c>
      <c r="P69" s="56">
        <v>1</v>
      </c>
      <c r="Q69" s="52">
        <v>387728.57142857142</v>
      </c>
      <c r="R69" s="53">
        <v>354950</v>
      </c>
      <c r="S69" s="54">
        <v>59.5</v>
      </c>
      <c r="T69" s="54">
        <v>26</v>
      </c>
      <c r="U69" s="55">
        <v>1.0001984834671021</v>
      </c>
      <c r="V69" s="56">
        <v>1</v>
      </c>
      <c r="W69" s="53">
        <v>357687.5</v>
      </c>
      <c r="X69" s="53">
        <v>308700</v>
      </c>
      <c r="Y69" s="52">
        <v>327912.5</v>
      </c>
      <c r="Z69" s="53">
        <v>296000</v>
      </c>
      <c r="AA69" s="54">
        <v>46</v>
      </c>
      <c r="AB69" s="54">
        <v>19.5</v>
      </c>
      <c r="AC69" s="55">
        <v>0.99737638235092163</v>
      </c>
      <c r="AD69" s="56">
        <v>1</v>
      </c>
      <c r="AE69" s="52">
        <v>341920.39473684208</v>
      </c>
      <c r="AF69" s="53">
        <v>315000</v>
      </c>
      <c r="AG69" s="54">
        <v>40.842105865478516</v>
      </c>
      <c r="AH69" s="54">
        <v>8</v>
      </c>
      <c r="AI69" s="55">
        <v>1.0026178359985352</v>
      </c>
      <c r="AJ69" s="56">
        <v>1</v>
      </c>
      <c r="AK69" s="57">
        <v>28</v>
      </c>
      <c r="AL69" s="58">
        <v>10557200</v>
      </c>
      <c r="AM69" s="59">
        <v>45</v>
      </c>
      <c r="AN69" s="60">
        <v>44</v>
      </c>
      <c r="AO69" s="61">
        <v>377042.85714285716</v>
      </c>
      <c r="AP69" s="58">
        <v>378900</v>
      </c>
      <c r="AQ69" s="59">
        <v>100.25</v>
      </c>
      <c r="AR69" s="59">
        <v>48.5</v>
      </c>
      <c r="AS69" s="62">
        <v>1.0016771554946899</v>
      </c>
      <c r="AT69" s="62">
        <v>1</v>
      </c>
      <c r="AU69" s="62">
        <v>1.006516695022583</v>
      </c>
      <c r="AV69" s="63">
        <v>1</v>
      </c>
      <c r="AW69" s="58">
        <v>336329.44444444444</v>
      </c>
      <c r="AX69" s="58">
        <v>294300</v>
      </c>
      <c r="AY69" s="61">
        <v>351097.15909090912</v>
      </c>
      <c r="AZ69" s="58">
        <v>307450</v>
      </c>
      <c r="BA69" s="59">
        <v>64.386360168457031</v>
      </c>
      <c r="BB69" s="59">
        <v>29</v>
      </c>
      <c r="BC69" s="62">
        <v>1.0018479824066162</v>
      </c>
      <c r="BD69" s="63">
        <v>1</v>
      </c>
    </row>
    <row r="70" spans="1:56" x14ac:dyDescent="0.25">
      <c r="A70" s="47">
        <v>44228</v>
      </c>
      <c r="B70" s="48">
        <v>4</v>
      </c>
      <c r="C70" s="49">
        <v>13</v>
      </c>
      <c r="D70" s="50">
        <v>0.88135594129562378</v>
      </c>
      <c r="E70" s="49">
        <v>7</v>
      </c>
      <c r="F70" s="49">
        <v>17</v>
      </c>
      <c r="G70" s="49">
        <v>38</v>
      </c>
      <c r="H70" s="51">
        <v>1691400</v>
      </c>
      <c r="I70" s="52">
        <v>422850</v>
      </c>
      <c r="J70" s="53">
        <v>441450</v>
      </c>
      <c r="K70" s="54">
        <v>94</v>
      </c>
      <c r="L70" s="54">
        <v>89</v>
      </c>
      <c r="M70" s="55">
        <v>1.0069320201873779</v>
      </c>
      <c r="N70" s="55">
        <v>1.0087630748748779</v>
      </c>
      <c r="O70" s="55">
        <v>0.99992144107818604</v>
      </c>
      <c r="P70" s="56">
        <v>1.0040011405944824</v>
      </c>
      <c r="Q70" s="52">
        <v>369426.92307692306</v>
      </c>
      <c r="R70" s="53">
        <v>289500</v>
      </c>
      <c r="S70" s="54">
        <v>91.692306518554688</v>
      </c>
      <c r="T70" s="54">
        <v>35</v>
      </c>
      <c r="U70" s="55">
        <v>0.99809354543685913</v>
      </c>
      <c r="V70" s="56">
        <v>1</v>
      </c>
      <c r="W70" s="53">
        <v>340250</v>
      </c>
      <c r="X70" s="53">
        <v>279900</v>
      </c>
      <c r="Y70" s="52">
        <v>398123.5294117647</v>
      </c>
      <c r="Z70" s="53">
        <v>374900</v>
      </c>
      <c r="AA70" s="54">
        <v>97.058822631835938</v>
      </c>
      <c r="AB70" s="54">
        <v>35</v>
      </c>
      <c r="AC70" s="55">
        <v>1.0077866315841675</v>
      </c>
      <c r="AD70" s="56">
        <v>1</v>
      </c>
      <c r="AE70" s="52">
        <v>347597.36842105264</v>
      </c>
      <c r="AF70" s="53">
        <v>308625</v>
      </c>
      <c r="AG70" s="54">
        <v>60.394737243652344</v>
      </c>
      <c r="AH70" s="54">
        <v>15</v>
      </c>
      <c r="AI70" s="55">
        <v>1.0037612915039063</v>
      </c>
      <c r="AJ70" s="56">
        <v>1</v>
      </c>
      <c r="AK70" s="57">
        <v>14</v>
      </c>
      <c r="AL70" s="58">
        <v>5420050</v>
      </c>
      <c r="AM70" s="59">
        <v>27</v>
      </c>
      <c r="AN70" s="60">
        <v>30</v>
      </c>
      <c r="AO70" s="61">
        <v>387146.42857142858</v>
      </c>
      <c r="AP70" s="58">
        <v>382450</v>
      </c>
      <c r="AQ70" s="59">
        <v>102.07142639160156</v>
      </c>
      <c r="AR70" s="59">
        <v>64.5</v>
      </c>
      <c r="AS70" s="62">
        <v>1.0019805431365967</v>
      </c>
      <c r="AT70" s="62">
        <v>1</v>
      </c>
      <c r="AU70" s="62">
        <v>1.0065768957138062</v>
      </c>
      <c r="AV70" s="63">
        <v>1</v>
      </c>
      <c r="AW70" s="58">
        <v>322090.74074074073</v>
      </c>
      <c r="AX70" s="58">
        <v>285000</v>
      </c>
      <c r="AY70" s="61">
        <v>361916.66666666669</v>
      </c>
      <c r="AZ70" s="58">
        <v>316200</v>
      </c>
      <c r="BA70" s="59">
        <v>72.966667175292969</v>
      </c>
      <c r="BB70" s="59">
        <v>30</v>
      </c>
      <c r="BC70" s="62">
        <v>1.0039347410202026</v>
      </c>
      <c r="BD70" s="63">
        <v>1</v>
      </c>
    </row>
    <row r="71" spans="1:56" x14ac:dyDescent="0.25">
      <c r="A71" s="47">
        <v>44197</v>
      </c>
      <c r="B71" s="48">
        <v>10</v>
      </c>
      <c r="C71" s="49">
        <v>26</v>
      </c>
      <c r="D71" s="50">
        <v>1.6595743894577026</v>
      </c>
      <c r="E71" s="49">
        <v>20</v>
      </c>
      <c r="F71" s="49">
        <v>13</v>
      </c>
      <c r="G71" s="49">
        <v>27</v>
      </c>
      <c r="H71" s="51">
        <v>3728650</v>
      </c>
      <c r="I71" s="52">
        <v>372865</v>
      </c>
      <c r="J71" s="53">
        <v>382450</v>
      </c>
      <c r="K71" s="54">
        <v>105.30000305175781</v>
      </c>
      <c r="L71" s="54">
        <v>46.5</v>
      </c>
      <c r="M71" s="55">
        <v>1</v>
      </c>
      <c r="N71" s="55">
        <v>1</v>
      </c>
      <c r="O71" s="55">
        <v>1.0092389583587646</v>
      </c>
      <c r="P71" s="56">
        <v>1</v>
      </c>
      <c r="Q71" s="52">
        <v>389011.53846153844</v>
      </c>
      <c r="R71" s="53">
        <v>334500</v>
      </c>
      <c r="S71" s="54">
        <v>102.03845977783203</v>
      </c>
      <c r="T71" s="54">
        <v>41.5</v>
      </c>
      <c r="U71" s="55">
        <v>1.0034017562866211</v>
      </c>
      <c r="V71" s="56">
        <v>1</v>
      </c>
      <c r="W71" s="53">
        <v>315735</v>
      </c>
      <c r="X71" s="53">
        <v>285000</v>
      </c>
      <c r="Y71" s="52">
        <v>314569.23076923075</v>
      </c>
      <c r="Z71" s="53">
        <v>297600</v>
      </c>
      <c r="AA71" s="54">
        <v>41.461540222167969</v>
      </c>
      <c r="AB71" s="54">
        <v>4</v>
      </c>
      <c r="AC71" s="55">
        <v>0.99889755249023438</v>
      </c>
      <c r="AD71" s="56">
        <v>1</v>
      </c>
      <c r="AE71" s="52">
        <v>327329.62962962961</v>
      </c>
      <c r="AF71" s="53">
        <v>302250</v>
      </c>
      <c r="AG71" s="54">
        <v>36.962963104248047</v>
      </c>
      <c r="AH71" s="54">
        <v>4</v>
      </c>
      <c r="AI71" s="55">
        <v>0.99974864721298218</v>
      </c>
      <c r="AJ71" s="56">
        <v>1</v>
      </c>
      <c r="AK71" s="57">
        <v>10</v>
      </c>
      <c r="AL71" s="58">
        <v>3728650</v>
      </c>
      <c r="AM71" s="59">
        <v>20</v>
      </c>
      <c r="AN71" s="60">
        <v>13</v>
      </c>
      <c r="AO71" s="61">
        <v>372865</v>
      </c>
      <c r="AP71" s="58">
        <v>382450</v>
      </c>
      <c r="AQ71" s="59">
        <v>105.30000305175781</v>
      </c>
      <c r="AR71" s="59">
        <v>46.5</v>
      </c>
      <c r="AS71" s="62">
        <v>1</v>
      </c>
      <c r="AT71" s="62">
        <v>1</v>
      </c>
      <c r="AU71" s="62">
        <v>1.0092389583587646</v>
      </c>
      <c r="AV71" s="63">
        <v>1</v>
      </c>
      <c r="AW71" s="58">
        <v>315735</v>
      </c>
      <c r="AX71" s="58">
        <v>285000</v>
      </c>
      <c r="AY71" s="61">
        <v>314569.23076923075</v>
      </c>
      <c r="AZ71" s="58">
        <v>297600</v>
      </c>
      <c r="BA71" s="59">
        <v>41.461540222167969</v>
      </c>
      <c r="BB71" s="59">
        <v>4</v>
      </c>
      <c r="BC71" s="62">
        <v>0.99889755249023438</v>
      </c>
      <c r="BD71" s="63">
        <v>1</v>
      </c>
    </row>
    <row r="72" spans="1:56" x14ac:dyDescent="0.25">
      <c r="A72" s="47">
        <v>44166</v>
      </c>
      <c r="B72" s="48">
        <v>18</v>
      </c>
      <c r="C72" s="49">
        <v>21</v>
      </c>
      <c r="D72" s="50">
        <v>1.3404254913330078</v>
      </c>
      <c r="E72" s="49">
        <v>6</v>
      </c>
      <c r="F72" s="49">
        <v>10</v>
      </c>
      <c r="G72" s="49">
        <v>24</v>
      </c>
      <c r="H72" s="51">
        <v>5941730</v>
      </c>
      <c r="I72" s="52">
        <v>330096.11111111112</v>
      </c>
      <c r="J72" s="53">
        <v>300000</v>
      </c>
      <c r="K72" s="54">
        <v>73.833335876464844</v>
      </c>
      <c r="L72" s="54">
        <v>50</v>
      </c>
      <c r="M72" s="55">
        <v>0.99893629550933838</v>
      </c>
      <c r="N72" s="55">
        <v>1</v>
      </c>
      <c r="O72" s="55">
        <v>0.99893629550933838</v>
      </c>
      <c r="P72" s="56">
        <v>1</v>
      </c>
      <c r="Q72" s="52">
        <v>419019.04761904763</v>
      </c>
      <c r="R72" s="53">
        <v>379000</v>
      </c>
      <c r="S72" s="54">
        <v>136.33332824707031</v>
      </c>
      <c r="T72" s="54">
        <v>118</v>
      </c>
      <c r="U72" s="55">
        <v>1.0002326965332031</v>
      </c>
      <c r="V72" s="56">
        <v>1</v>
      </c>
      <c r="W72" s="53">
        <v>364368.83333333331</v>
      </c>
      <c r="X72" s="53">
        <v>339450</v>
      </c>
      <c r="Y72" s="52">
        <v>367331.3</v>
      </c>
      <c r="Z72" s="53">
        <v>344900</v>
      </c>
      <c r="AA72" s="54">
        <v>116.80000305175781</v>
      </c>
      <c r="AB72" s="54">
        <v>53.5</v>
      </c>
      <c r="AC72" s="55">
        <v>1.0301438570022583</v>
      </c>
      <c r="AD72" s="56">
        <v>1</v>
      </c>
      <c r="AE72" s="52">
        <v>356297.91666666669</v>
      </c>
      <c r="AF72" s="53">
        <v>362450</v>
      </c>
      <c r="AG72" s="54">
        <v>55.166667938232422</v>
      </c>
      <c r="AH72" s="54">
        <v>9.5</v>
      </c>
      <c r="AI72" s="55">
        <v>1.0039526224136353</v>
      </c>
      <c r="AJ72" s="56">
        <v>1</v>
      </c>
      <c r="AK72" s="57">
        <v>188</v>
      </c>
      <c r="AL72" s="58">
        <v>64576320</v>
      </c>
      <c r="AM72" s="59">
        <v>183</v>
      </c>
      <c r="AN72" s="60">
        <v>195</v>
      </c>
      <c r="AO72" s="61">
        <v>343491.06382978725</v>
      </c>
      <c r="AP72" s="58">
        <v>324500</v>
      </c>
      <c r="AQ72" s="59">
        <v>88.867019653320313</v>
      </c>
      <c r="AR72" s="59">
        <v>54</v>
      </c>
      <c r="AS72" s="62">
        <v>1.0016921758651733</v>
      </c>
      <c r="AT72" s="62">
        <v>1</v>
      </c>
      <c r="AU72" s="62">
        <v>0.99713271856307983</v>
      </c>
      <c r="AV72" s="63">
        <v>1</v>
      </c>
      <c r="AW72" s="58">
        <v>359415.97267759562</v>
      </c>
      <c r="AX72" s="58">
        <v>333000</v>
      </c>
      <c r="AY72" s="61">
        <v>345633.96410256409</v>
      </c>
      <c r="AZ72" s="58">
        <v>333000</v>
      </c>
      <c r="BA72" s="59">
        <v>87.169227600097656</v>
      </c>
      <c r="BB72" s="59">
        <v>47</v>
      </c>
      <c r="BC72" s="62">
        <v>0.99864304065704346</v>
      </c>
      <c r="BD72" s="63">
        <v>1</v>
      </c>
    </row>
    <row r="73" spans="1:56" x14ac:dyDescent="0.25">
      <c r="A73" s="47">
        <v>44136</v>
      </c>
      <c r="B73" s="48">
        <v>19</v>
      </c>
      <c r="C73" s="49">
        <v>24</v>
      </c>
      <c r="D73" s="50">
        <v>1.6363636255264282</v>
      </c>
      <c r="E73" s="49">
        <v>9</v>
      </c>
      <c r="F73" s="49">
        <v>16</v>
      </c>
      <c r="G73" s="49">
        <v>33</v>
      </c>
      <c r="H73" s="51">
        <v>6554310</v>
      </c>
      <c r="I73" s="52">
        <v>344963.68421052629</v>
      </c>
      <c r="J73" s="53">
        <v>350000</v>
      </c>
      <c r="K73" s="54">
        <v>67.15789794921875</v>
      </c>
      <c r="L73" s="54">
        <v>19</v>
      </c>
      <c r="M73" s="55">
        <v>0.99972885847091675</v>
      </c>
      <c r="N73" s="55">
        <v>1</v>
      </c>
      <c r="O73" s="55">
        <v>1.0007287263870239</v>
      </c>
      <c r="P73" s="56">
        <v>1</v>
      </c>
      <c r="Q73" s="52">
        <v>410483.33333333331</v>
      </c>
      <c r="R73" s="53">
        <v>382400</v>
      </c>
      <c r="S73" s="54">
        <v>143.08332824707031</v>
      </c>
      <c r="T73" s="54">
        <v>107.5</v>
      </c>
      <c r="U73" s="55">
        <v>1.0034939050674438</v>
      </c>
      <c r="V73" s="56">
        <v>1</v>
      </c>
      <c r="W73" s="53">
        <v>365166.66666666669</v>
      </c>
      <c r="X73" s="53">
        <v>419900</v>
      </c>
      <c r="Y73" s="52">
        <v>346018.75</v>
      </c>
      <c r="Z73" s="53">
        <v>360000</v>
      </c>
      <c r="AA73" s="54">
        <v>57.125</v>
      </c>
      <c r="AB73" s="54">
        <v>51</v>
      </c>
      <c r="AC73" s="55">
        <v>1.0020387172698975</v>
      </c>
      <c r="AD73" s="56">
        <v>1</v>
      </c>
      <c r="AE73" s="52">
        <v>347092.42424242425</v>
      </c>
      <c r="AF73" s="53">
        <v>335700</v>
      </c>
      <c r="AG73" s="54">
        <v>44.212120056152344</v>
      </c>
      <c r="AH73" s="54">
        <v>22</v>
      </c>
      <c r="AI73" s="55">
        <v>1.0004817247390747</v>
      </c>
      <c r="AJ73" s="56">
        <v>1</v>
      </c>
      <c r="AK73" s="57">
        <v>170</v>
      </c>
      <c r="AL73" s="58">
        <v>58634590</v>
      </c>
      <c r="AM73" s="59">
        <v>177</v>
      </c>
      <c r="AN73" s="60">
        <v>185</v>
      </c>
      <c r="AO73" s="61">
        <v>344909.35294117645</v>
      </c>
      <c r="AP73" s="58">
        <v>327400</v>
      </c>
      <c r="AQ73" s="59">
        <v>90.458824157714844</v>
      </c>
      <c r="AR73" s="59">
        <v>54</v>
      </c>
      <c r="AS73" s="62">
        <v>1.0019840002059937</v>
      </c>
      <c r="AT73" s="62">
        <v>1</v>
      </c>
      <c r="AU73" s="62">
        <v>0.99694174528121948</v>
      </c>
      <c r="AV73" s="63">
        <v>1</v>
      </c>
      <c r="AW73" s="58">
        <v>359248.07909604517</v>
      </c>
      <c r="AX73" s="58">
        <v>333000</v>
      </c>
      <c r="AY73" s="61">
        <v>344461.13513513515</v>
      </c>
      <c r="AZ73" s="58">
        <v>333000</v>
      </c>
      <c r="BA73" s="59">
        <v>85.56756591796875</v>
      </c>
      <c r="BB73" s="59">
        <v>47</v>
      </c>
      <c r="BC73" s="62">
        <v>0.99694031476974487</v>
      </c>
      <c r="BD73" s="63">
        <v>1</v>
      </c>
    </row>
    <row r="74" spans="1:56" x14ac:dyDescent="0.25">
      <c r="A74" s="47">
        <v>44105</v>
      </c>
      <c r="B74" s="48">
        <v>18</v>
      </c>
      <c r="C74" s="49">
        <v>35</v>
      </c>
      <c r="D74" s="50">
        <v>2.5766870975494385</v>
      </c>
      <c r="E74" s="49">
        <v>11</v>
      </c>
      <c r="F74" s="49">
        <v>14</v>
      </c>
      <c r="G74" s="49">
        <v>36</v>
      </c>
      <c r="H74" s="51">
        <v>6346751</v>
      </c>
      <c r="I74" s="52">
        <v>352597.27777777775</v>
      </c>
      <c r="J74" s="53">
        <v>327250</v>
      </c>
      <c r="K74" s="54">
        <v>88.111114501953125</v>
      </c>
      <c r="L74" s="54">
        <v>25.5</v>
      </c>
      <c r="M74" s="55">
        <v>1.0123742818832397</v>
      </c>
      <c r="N74" s="55">
        <v>1</v>
      </c>
      <c r="O74" s="55">
        <v>1.0123848915100098</v>
      </c>
      <c r="P74" s="56">
        <v>1</v>
      </c>
      <c r="Q74" s="52">
        <v>400831.42857142858</v>
      </c>
      <c r="R74" s="53">
        <v>364900</v>
      </c>
      <c r="S74" s="54">
        <v>107.34285736083984</v>
      </c>
      <c r="T74" s="54">
        <v>89</v>
      </c>
      <c r="U74" s="55">
        <v>1.0043114423751831</v>
      </c>
      <c r="V74" s="56">
        <v>1</v>
      </c>
      <c r="W74" s="53">
        <v>413063.63636363635</v>
      </c>
      <c r="X74" s="53">
        <v>413000</v>
      </c>
      <c r="Y74" s="52">
        <v>360164.28571428574</v>
      </c>
      <c r="Z74" s="53">
        <v>336300</v>
      </c>
      <c r="AA74" s="54">
        <v>78.571426391601563</v>
      </c>
      <c r="AB74" s="54">
        <v>27.5</v>
      </c>
      <c r="AC74" s="55">
        <v>0.99551957845687866</v>
      </c>
      <c r="AD74" s="56">
        <v>1</v>
      </c>
      <c r="AE74" s="52">
        <v>350513.75</v>
      </c>
      <c r="AF74" s="53">
        <v>336300</v>
      </c>
      <c r="AG74" s="54">
        <v>49.444442749023438</v>
      </c>
      <c r="AH74" s="54">
        <v>17</v>
      </c>
      <c r="AI74" s="55">
        <v>1.0005277395248413</v>
      </c>
      <c r="AJ74" s="56">
        <v>1</v>
      </c>
      <c r="AK74" s="57">
        <v>151</v>
      </c>
      <c r="AL74" s="58">
        <v>52080280</v>
      </c>
      <c r="AM74" s="59">
        <v>168</v>
      </c>
      <c r="AN74" s="60">
        <v>169</v>
      </c>
      <c r="AO74" s="61">
        <v>344902.51655629138</v>
      </c>
      <c r="AP74" s="58">
        <v>324000</v>
      </c>
      <c r="AQ74" s="59">
        <v>93.390731811523438</v>
      </c>
      <c r="AR74" s="59">
        <v>57</v>
      </c>
      <c r="AS74" s="62">
        <v>1.0022677183151245</v>
      </c>
      <c r="AT74" s="62">
        <v>1</v>
      </c>
      <c r="AU74" s="62">
        <v>0.99646520614624023</v>
      </c>
      <c r="AV74" s="63">
        <v>1</v>
      </c>
      <c r="AW74" s="58">
        <v>358931.01190476189</v>
      </c>
      <c r="AX74" s="58">
        <v>329850</v>
      </c>
      <c r="AY74" s="61">
        <v>344313.66863905324</v>
      </c>
      <c r="AZ74" s="58">
        <v>329800</v>
      </c>
      <c r="BA74" s="59">
        <v>88.260353088378906</v>
      </c>
      <c r="BB74" s="59">
        <v>45</v>
      </c>
      <c r="BC74" s="62">
        <v>0.99645763635635376</v>
      </c>
      <c r="BD74" s="63">
        <v>1</v>
      </c>
    </row>
    <row r="75" spans="1:56" x14ac:dyDescent="0.25">
      <c r="A75" s="47">
        <v>44075</v>
      </c>
      <c r="B75" s="48">
        <v>10</v>
      </c>
      <c r="C75" s="49">
        <v>39</v>
      </c>
      <c r="D75" s="50">
        <v>3.0993378162384033</v>
      </c>
      <c r="E75" s="49">
        <v>17</v>
      </c>
      <c r="F75" s="49">
        <v>24</v>
      </c>
      <c r="G75" s="49">
        <v>39</v>
      </c>
      <c r="H75" s="51">
        <v>3120591</v>
      </c>
      <c r="I75" s="52">
        <v>312059.09999999998</v>
      </c>
      <c r="J75" s="53">
        <v>280000</v>
      </c>
      <c r="K75" s="54">
        <v>56</v>
      </c>
      <c r="L75" s="54">
        <v>57.5</v>
      </c>
      <c r="M75" s="55">
        <v>1.0080868005752563</v>
      </c>
      <c r="N75" s="55">
        <v>1</v>
      </c>
      <c r="O75" s="55">
        <v>1.0016319751739502</v>
      </c>
      <c r="P75" s="56">
        <v>1</v>
      </c>
      <c r="Q75" s="52">
        <v>399020.51282051281</v>
      </c>
      <c r="R75" s="53">
        <v>350000</v>
      </c>
      <c r="S75" s="54">
        <v>106.82051086425781</v>
      </c>
      <c r="T75" s="54">
        <v>67</v>
      </c>
      <c r="U75" s="55">
        <v>1.0040277242660522</v>
      </c>
      <c r="V75" s="56">
        <v>1</v>
      </c>
      <c r="W75" s="53">
        <v>363238.23529411765</v>
      </c>
      <c r="X75" s="53">
        <v>319900</v>
      </c>
      <c r="Y75" s="52">
        <v>347756.25</v>
      </c>
      <c r="Z75" s="53">
        <v>311500</v>
      </c>
      <c r="AA75" s="54">
        <v>89.125</v>
      </c>
      <c r="AB75" s="54">
        <v>46.5</v>
      </c>
      <c r="AC75" s="55">
        <v>1.0011826753616333</v>
      </c>
      <c r="AD75" s="56">
        <v>1</v>
      </c>
      <c r="AE75" s="52">
        <v>337863.97435897437</v>
      </c>
      <c r="AF75" s="53">
        <v>309900</v>
      </c>
      <c r="AG75" s="54">
        <v>62.641025543212891</v>
      </c>
      <c r="AH75" s="54">
        <v>17</v>
      </c>
      <c r="AI75" s="55">
        <v>1.0008257627487183</v>
      </c>
      <c r="AJ75" s="56">
        <v>1</v>
      </c>
      <c r="AK75" s="57">
        <v>133</v>
      </c>
      <c r="AL75" s="58">
        <v>45733529</v>
      </c>
      <c r="AM75" s="59">
        <v>157</v>
      </c>
      <c r="AN75" s="60">
        <v>155</v>
      </c>
      <c r="AO75" s="61">
        <v>343861.12030075188</v>
      </c>
      <c r="AP75" s="58">
        <v>324000</v>
      </c>
      <c r="AQ75" s="59">
        <v>94.105262756347656</v>
      </c>
      <c r="AR75" s="59">
        <v>59</v>
      </c>
      <c r="AS75" s="62">
        <v>1.0008999109268188</v>
      </c>
      <c r="AT75" s="62">
        <v>1</v>
      </c>
      <c r="AU75" s="62">
        <v>0.99431067705154419</v>
      </c>
      <c r="AV75" s="63">
        <v>1</v>
      </c>
      <c r="AW75" s="58">
        <v>355138.28025477706</v>
      </c>
      <c r="AX75" s="58">
        <v>325000</v>
      </c>
      <c r="AY75" s="61">
        <v>342882</v>
      </c>
      <c r="AZ75" s="58">
        <v>325000</v>
      </c>
      <c r="BA75" s="59">
        <v>89.135482788085938</v>
      </c>
      <c r="BB75" s="59">
        <v>48</v>
      </c>
      <c r="BC75" s="62">
        <v>0.99654233455657959</v>
      </c>
      <c r="BD75" s="63">
        <v>1</v>
      </c>
    </row>
    <row r="76" spans="1:56" x14ac:dyDescent="0.25">
      <c r="A76" s="47">
        <v>44044</v>
      </c>
      <c r="B76" s="48">
        <v>14</v>
      </c>
      <c r="C76" s="49">
        <v>47</v>
      </c>
      <c r="D76" s="50">
        <v>3.7350993156433105</v>
      </c>
      <c r="E76" s="49">
        <v>16</v>
      </c>
      <c r="F76" s="49">
        <v>10</v>
      </c>
      <c r="G76" s="49">
        <v>28</v>
      </c>
      <c r="H76" s="51">
        <v>4675299</v>
      </c>
      <c r="I76" s="52">
        <v>333949.92857142858</v>
      </c>
      <c r="J76" s="53">
        <v>311450</v>
      </c>
      <c r="K76" s="54">
        <v>95.714286804199219</v>
      </c>
      <c r="L76" s="54">
        <v>62.5</v>
      </c>
      <c r="M76" s="55">
        <v>1.004474401473999</v>
      </c>
      <c r="N76" s="55">
        <v>1</v>
      </c>
      <c r="O76" s="55">
        <v>1.0014065504074097</v>
      </c>
      <c r="P76" s="56">
        <v>1</v>
      </c>
      <c r="Q76" s="52">
        <v>380134.04255319148</v>
      </c>
      <c r="R76" s="53">
        <v>348000</v>
      </c>
      <c r="S76" s="54">
        <v>108.17021179199219</v>
      </c>
      <c r="T76" s="54">
        <v>81</v>
      </c>
      <c r="U76" s="55">
        <v>1.00388503074646</v>
      </c>
      <c r="V76" s="56">
        <v>1</v>
      </c>
      <c r="W76" s="53">
        <v>394831.25</v>
      </c>
      <c r="X76" s="53">
        <v>387450</v>
      </c>
      <c r="Y76" s="52">
        <v>380090</v>
      </c>
      <c r="Z76" s="53">
        <v>369900</v>
      </c>
      <c r="AA76" s="54">
        <v>76.199996948242188</v>
      </c>
      <c r="AB76" s="54">
        <v>27</v>
      </c>
      <c r="AC76" s="55">
        <v>0.99753671884536743</v>
      </c>
      <c r="AD76" s="56">
        <v>1</v>
      </c>
      <c r="AE76" s="52">
        <v>320564.10714285716</v>
      </c>
      <c r="AF76" s="53">
        <v>297450</v>
      </c>
      <c r="AG76" s="54">
        <v>34.5</v>
      </c>
      <c r="AH76" s="54">
        <v>16.5</v>
      </c>
      <c r="AI76" s="55">
        <v>0.99773263931274414</v>
      </c>
      <c r="AJ76" s="56">
        <v>1</v>
      </c>
      <c r="AK76" s="57">
        <v>123</v>
      </c>
      <c r="AL76" s="58">
        <v>42612938</v>
      </c>
      <c r="AM76" s="59">
        <v>140</v>
      </c>
      <c r="AN76" s="60">
        <v>131</v>
      </c>
      <c r="AO76" s="61">
        <v>346446.65040650405</v>
      </c>
      <c r="AP76" s="58">
        <v>325000</v>
      </c>
      <c r="AQ76" s="59">
        <v>97.203254699707031</v>
      </c>
      <c r="AR76" s="59">
        <v>60</v>
      </c>
      <c r="AS76" s="62">
        <v>1.0003156661987305</v>
      </c>
      <c r="AT76" s="62">
        <v>1</v>
      </c>
      <c r="AU76" s="62">
        <v>0.99371546506881714</v>
      </c>
      <c r="AV76" s="63">
        <v>1</v>
      </c>
      <c r="AW76" s="58">
        <v>354154.71428571426</v>
      </c>
      <c r="AX76" s="58">
        <v>325450</v>
      </c>
      <c r="AY76" s="61">
        <v>341989.00763358781</v>
      </c>
      <c r="AZ76" s="58">
        <v>329800</v>
      </c>
      <c r="BA76" s="59">
        <v>89.137405395507813</v>
      </c>
      <c r="BB76" s="59">
        <v>50</v>
      </c>
      <c r="BC76" s="62">
        <v>0.99569225311279297</v>
      </c>
      <c r="BD76" s="63">
        <v>1</v>
      </c>
    </row>
    <row r="77" spans="1:56" x14ac:dyDescent="0.25">
      <c r="A77" s="47">
        <v>44013</v>
      </c>
      <c r="B77" s="48">
        <v>24</v>
      </c>
      <c r="C77" s="49">
        <v>43</v>
      </c>
      <c r="D77" s="50">
        <v>3.4630870819091797</v>
      </c>
      <c r="E77" s="49">
        <v>18</v>
      </c>
      <c r="F77" s="49">
        <v>18</v>
      </c>
      <c r="G77" s="49">
        <v>32</v>
      </c>
      <c r="H77" s="51">
        <v>9264309</v>
      </c>
      <c r="I77" s="52">
        <v>386012.875</v>
      </c>
      <c r="J77" s="53">
        <v>343350</v>
      </c>
      <c r="K77" s="54">
        <v>66.041664123535156</v>
      </c>
      <c r="L77" s="54">
        <v>42</v>
      </c>
      <c r="M77" s="55">
        <v>1.0008845329284668</v>
      </c>
      <c r="N77" s="55">
        <v>1</v>
      </c>
      <c r="O77" s="55">
        <v>0.99771422147750854</v>
      </c>
      <c r="P77" s="56">
        <v>1</v>
      </c>
      <c r="Q77" s="52">
        <v>385502.90697674418</v>
      </c>
      <c r="R77" s="53">
        <v>345625</v>
      </c>
      <c r="S77" s="54">
        <v>104.81395721435547</v>
      </c>
      <c r="T77" s="54">
        <v>86</v>
      </c>
      <c r="U77" s="55">
        <v>1.0035406351089478</v>
      </c>
      <c r="V77" s="56">
        <v>1</v>
      </c>
      <c r="W77" s="53">
        <v>323052.77777777775</v>
      </c>
      <c r="X77" s="53">
        <v>297425</v>
      </c>
      <c r="Y77" s="52">
        <v>342080.55555555556</v>
      </c>
      <c r="Z77" s="53">
        <v>289000</v>
      </c>
      <c r="AA77" s="54">
        <v>66.166664123535156</v>
      </c>
      <c r="AB77" s="54">
        <v>57.5</v>
      </c>
      <c r="AC77" s="55">
        <v>0.99763143062591553</v>
      </c>
      <c r="AD77" s="56">
        <v>1</v>
      </c>
      <c r="AE77" s="52">
        <v>306943.59375</v>
      </c>
      <c r="AF77" s="53">
        <v>275000</v>
      </c>
      <c r="AG77" s="54">
        <v>48.25</v>
      </c>
      <c r="AH77" s="54">
        <v>18</v>
      </c>
      <c r="AI77" s="55">
        <v>0.99866992235183716</v>
      </c>
      <c r="AJ77" s="56">
        <v>1</v>
      </c>
      <c r="AK77" s="57">
        <v>109</v>
      </c>
      <c r="AL77" s="58">
        <v>37937639</v>
      </c>
      <c r="AM77" s="59">
        <v>124</v>
      </c>
      <c r="AN77" s="60">
        <v>121</v>
      </c>
      <c r="AO77" s="61">
        <v>348051.73394495412</v>
      </c>
      <c r="AP77" s="58">
        <v>325000</v>
      </c>
      <c r="AQ77" s="59">
        <v>97.394493103027344</v>
      </c>
      <c r="AR77" s="59">
        <v>60</v>
      </c>
      <c r="AS77" s="62">
        <v>0.99978142976760864</v>
      </c>
      <c r="AT77" s="62">
        <v>1</v>
      </c>
      <c r="AU77" s="62">
        <v>0.99272757768630981</v>
      </c>
      <c r="AV77" s="63">
        <v>1</v>
      </c>
      <c r="AW77" s="58">
        <v>348906.12903225806</v>
      </c>
      <c r="AX77" s="58">
        <v>321500</v>
      </c>
      <c r="AY77" s="61">
        <v>338840.1652892562</v>
      </c>
      <c r="AZ77" s="58">
        <v>324000</v>
      </c>
      <c r="BA77" s="59">
        <v>90.206611633300781</v>
      </c>
      <c r="BB77" s="59">
        <v>55</v>
      </c>
      <c r="BC77" s="62">
        <v>0.99553978443145752</v>
      </c>
      <c r="BD77" s="63">
        <v>1</v>
      </c>
    </row>
    <row r="78" spans="1:56" x14ac:dyDescent="0.25">
      <c r="A78" s="47">
        <v>43983</v>
      </c>
      <c r="B78" s="48">
        <v>18</v>
      </c>
      <c r="C78" s="49">
        <v>48</v>
      </c>
      <c r="D78" s="50">
        <v>4.3969464302062988</v>
      </c>
      <c r="E78" s="49">
        <v>16</v>
      </c>
      <c r="F78" s="49">
        <v>19</v>
      </c>
      <c r="G78" s="49">
        <v>37</v>
      </c>
      <c r="H78" s="51">
        <v>5822757</v>
      </c>
      <c r="I78" s="52">
        <v>323486.5</v>
      </c>
      <c r="J78" s="53">
        <v>339250</v>
      </c>
      <c r="K78" s="54">
        <v>104.61111450195313</v>
      </c>
      <c r="L78" s="54">
        <v>49</v>
      </c>
      <c r="M78" s="55">
        <v>1.0007108449935913</v>
      </c>
      <c r="N78" s="55">
        <v>1</v>
      </c>
      <c r="O78" s="55">
        <v>0.99385815858840942</v>
      </c>
      <c r="P78" s="56">
        <v>1</v>
      </c>
      <c r="Q78" s="52">
        <v>393466.66666666669</v>
      </c>
      <c r="R78" s="53">
        <v>343500</v>
      </c>
      <c r="S78" s="54">
        <v>98.25</v>
      </c>
      <c r="T78" s="54">
        <v>66.5</v>
      </c>
      <c r="U78" s="55">
        <v>1.0016181468963623</v>
      </c>
      <c r="V78" s="56">
        <v>1</v>
      </c>
      <c r="W78" s="53">
        <v>315077.8125</v>
      </c>
      <c r="X78" s="53">
        <v>286450</v>
      </c>
      <c r="Y78" s="52">
        <v>354655</v>
      </c>
      <c r="Z78" s="53">
        <v>329900</v>
      </c>
      <c r="AA78" s="54">
        <v>60.736843109130859</v>
      </c>
      <c r="AB78" s="54">
        <v>23</v>
      </c>
      <c r="AC78" s="55">
        <v>0.99840444326400757</v>
      </c>
      <c r="AD78" s="56">
        <v>1</v>
      </c>
      <c r="AE78" s="52">
        <v>337728.24324324325</v>
      </c>
      <c r="AF78" s="53">
        <v>310000</v>
      </c>
      <c r="AG78" s="54">
        <v>47.216217041015625</v>
      </c>
      <c r="AH78" s="54">
        <v>20</v>
      </c>
      <c r="AI78" s="55">
        <v>0.99894565343856812</v>
      </c>
      <c r="AJ78" s="56">
        <v>1</v>
      </c>
      <c r="AK78" s="57">
        <v>85</v>
      </c>
      <c r="AL78" s="58">
        <v>28673330</v>
      </c>
      <c r="AM78" s="59">
        <v>106</v>
      </c>
      <c r="AN78" s="60">
        <v>103</v>
      </c>
      <c r="AO78" s="61">
        <v>337333.29411764705</v>
      </c>
      <c r="AP78" s="58">
        <v>318000</v>
      </c>
      <c r="AQ78" s="59">
        <v>106.24705505371094</v>
      </c>
      <c r="AR78" s="59">
        <v>61</v>
      </c>
      <c r="AS78" s="62">
        <v>0.99946999549865723</v>
      </c>
      <c r="AT78" s="62">
        <v>1</v>
      </c>
      <c r="AU78" s="62">
        <v>0.99131959676742554</v>
      </c>
      <c r="AV78" s="63">
        <v>1</v>
      </c>
      <c r="AW78" s="58">
        <v>353296.32075471699</v>
      </c>
      <c r="AX78" s="58">
        <v>324000</v>
      </c>
      <c r="AY78" s="61">
        <v>338273.88349514565</v>
      </c>
      <c r="AZ78" s="58">
        <v>325000</v>
      </c>
      <c r="BA78" s="59">
        <v>94.407768249511719</v>
      </c>
      <c r="BB78" s="59">
        <v>50</v>
      </c>
      <c r="BC78" s="62">
        <v>0.99517428874969482</v>
      </c>
      <c r="BD78" s="63">
        <v>1</v>
      </c>
    </row>
    <row r="79" spans="1:56" x14ac:dyDescent="0.25">
      <c r="A79" s="47">
        <v>43952</v>
      </c>
      <c r="B79" s="48">
        <v>15</v>
      </c>
      <c r="C79" s="49">
        <v>54</v>
      </c>
      <c r="D79" s="50">
        <v>5.1023621559143066</v>
      </c>
      <c r="E79" s="49">
        <v>21</v>
      </c>
      <c r="F79" s="49">
        <v>24</v>
      </c>
      <c r="G79" s="49">
        <v>35</v>
      </c>
      <c r="H79" s="51">
        <v>4598853</v>
      </c>
      <c r="I79" s="52">
        <v>306590.2</v>
      </c>
      <c r="J79" s="53">
        <v>305000</v>
      </c>
      <c r="K79" s="54">
        <v>58.533332824707031</v>
      </c>
      <c r="L79" s="54">
        <v>4</v>
      </c>
      <c r="M79" s="55">
        <v>1.0044529438018799</v>
      </c>
      <c r="N79" s="55">
        <v>1</v>
      </c>
      <c r="O79" s="55">
        <v>0.98701852560043335</v>
      </c>
      <c r="P79" s="56">
        <v>1</v>
      </c>
      <c r="Q79" s="52">
        <v>404320.37037037039</v>
      </c>
      <c r="R79" s="53">
        <v>359950</v>
      </c>
      <c r="S79" s="54">
        <v>86.648147583007813</v>
      </c>
      <c r="T79" s="54">
        <v>45</v>
      </c>
      <c r="U79" s="55">
        <v>1.0024492740631104</v>
      </c>
      <c r="V79" s="56">
        <v>1</v>
      </c>
      <c r="W79" s="53">
        <v>360885.71428571426</v>
      </c>
      <c r="X79" s="53">
        <v>325900</v>
      </c>
      <c r="Y79" s="52">
        <v>348866.66666666669</v>
      </c>
      <c r="Z79" s="53">
        <v>344200</v>
      </c>
      <c r="AA79" s="54">
        <v>99.416664123535156</v>
      </c>
      <c r="AB79" s="54">
        <v>60</v>
      </c>
      <c r="AC79" s="55">
        <v>1.0127041339874268</v>
      </c>
      <c r="AD79" s="56">
        <v>1</v>
      </c>
      <c r="AE79" s="52">
        <v>324307.14285714284</v>
      </c>
      <c r="AF79" s="53">
        <v>325000</v>
      </c>
      <c r="AG79" s="54">
        <v>71.714286804199219</v>
      </c>
      <c r="AH79" s="54">
        <v>30</v>
      </c>
      <c r="AI79" s="55">
        <v>0.99620723724365234</v>
      </c>
      <c r="AJ79" s="56">
        <v>1</v>
      </c>
      <c r="AK79" s="57">
        <v>67</v>
      </c>
      <c r="AL79" s="58">
        <v>22850573</v>
      </c>
      <c r="AM79" s="59">
        <v>90</v>
      </c>
      <c r="AN79" s="60">
        <v>84</v>
      </c>
      <c r="AO79" s="61">
        <v>341053.32835820894</v>
      </c>
      <c r="AP79" s="58">
        <v>317635</v>
      </c>
      <c r="AQ79" s="59">
        <v>106.68656921386719</v>
      </c>
      <c r="AR79" s="59">
        <v>61</v>
      </c>
      <c r="AS79" s="62">
        <v>0.99913662672042847</v>
      </c>
      <c r="AT79" s="62">
        <v>1</v>
      </c>
      <c r="AU79" s="62">
        <v>0.99063760042190552</v>
      </c>
      <c r="AV79" s="63">
        <v>1</v>
      </c>
      <c r="AW79" s="58">
        <v>360090.72222222225</v>
      </c>
      <c r="AX79" s="58">
        <v>327900</v>
      </c>
      <c r="AY79" s="61">
        <v>334568.63095238095</v>
      </c>
      <c r="AZ79" s="58">
        <v>324500</v>
      </c>
      <c r="BA79" s="59">
        <v>102.02381134033203</v>
      </c>
      <c r="BB79" s="59">
        <v>60</v>
      </c>
      <c r="BC79" s="62">
        <v>0.99444365501403809</v>
      </c>
      <c r="BD79" s="63">
        <v>1</v>
      </c>
    </row>
    <row r="80" spans="1:56" x14ac:dyDescent="0.25">
      <c r="A80" s="47">
        <v>43922</v>
      </c>
      <c r="B80" s="48">
        <v>12</v>
      </c>
      <c r="C80" s="49">
        <v>62</v>
      </c>
      <c r="D80" s="50">
        <v>5.7230772972106934</v>
      </c>
      <c r="E80" s="49">
        <v>22</v>
      </c>
      <c r="F80" s="49">
        <v>9</v>
      </c>
      <c r="G80" s="49">
        <v>27</v>
      </c>
      <c r="H80" s="51">
        <v>4393935</v>
      </c>
      <c r="I80" s="52">
        <v>366161.25</v>
      </c>
      <c r="J80" s="53">
        <v>357450</v>
      </c>
      <c r="K80" s="54">
        <v>89.416664123535156</v>
      </c>
      <c r="L80" s="54">
        <v>79.5</v>
      </c>
      <c r="M80" s="55">
        <v>1.0045192241668701</v>
      </c>
      <c r="N80" s="55">
        <v>1</v>
      </c>
      <c r="O80" s="55">
        <v>1.0146274566650391</v>
      </c>
      <c r="P80" s="56">
        <v>1</v>
      </c>
      <c r="Q80" s="52">
        <v>411210.48387096776</v>
      </c>
      <c r="R80" s="53">
        <v>382400</v>
      </c>
      <c r="S80" s="54">
        <v>131.27420043945313</v>
      </c>
      <c r="T80" s="54">
        <v>81</v>
      </c>
      <c r="U80" s="55">
        <v>1.0029371976852417</v>
      </c>
      <c r="V80" s="56">
        <v>1</v>
      </c>
      <c r="W80" s="53">
        <v>364025</v>
      </c>
      <c r="X80" s="53">
        <v>340500</v>
      </c>
      <c r="Y80" s="52">
        <v>318972.22222222225</v>
      </c>
      <c r="Z80" s="53">
        <v>355950</v>
      </c>
      <c r="AA80" s="54">
        <v>94</v>
      </c>
      <c r="AB80" s="54">
        <v>37</v>
      </c>
      <c r="AC80" s="55">
        <v>0.96565264463424683</v>
      </c>
      <c r="AD80" s="56">
        <v>1</v>
      </c>
      <c r="AE80" s="52">
        <v>293103.66666666669</v>
      </c>
      <c r="AF80" s="53">
        <v>305000</v>
      </c>
      <c r="AG80" s="54">
        <v>42.037036895751953</v>
      </c>
      <c r="AH80" s="54">
        <v>3</v>
      </c>
      <c r="AI80" s="55">
        <v>0.98789024353027344</v>
      </c>
      <c r="AJ80" s="56">
        <v>1</v>
      </c>
      <c r="AK80" s="57">
        <v>52</v>
      </c>
      <c r="AL80" s="58">
        <v>18251720</v>
      </c>
      <c r="AM80" s="59">
        <v>69</v>
      </c>
      <c r="AN80" s="60">
        <v>60</v>
      </c>
      <c r="AO80" s="61">
        <v>350994.61538461538</v>
      </c>
      <c r="AP80" s="58">
        <v>328767.5</v>
      </c>
      <c r="AQ80" s="59">
        <v>120.57691955566406</v>
      </c>
      <c r="AR80" s="59">
        <v>71.5</v>
      </c>
      <c r="AS80" s="62">
        <v>0.99760305881500244</v>
      </c>
      <c r="AT80" s="62">
        <v>1</v>
      </c>
      <c r="AU80" s="62">
        <v>0.99168157577514648</v>
      </c>
      <c r="AV80" s="63">
        <v>1</v>
      </c>
      <c r="AW80" s="58">
        <v>359848.76811594202</v>
      </c>
      <c r="AX80" s="58">
        <v>333000</v>
      </c>
      <c r="AY80" s="61">
        <v>328849.41666666669</v>
      </c>
      <c r="AZ80" s="58">
        <v>321950</v>
      </c>
      <c r="BA80" s="59">
        <v>103.06666564941406</v>
      </c>
      <c r="BB80" s="59">
        <v>60</v>
      </c>
      <c r="BC80" s="62">
        <v>0.98713946342468262</v>
      </c>
      <c r="BD80" s="63">
        <v>1</v>
      </c>
    </row>
    <row r="81" spans="1:56" x14ac:dyDescent="0.25">
      <c r="A81" s="47">
        <v>43891</v>
      </c>
      <c r="B81" s="48">
        <v>15</v>
      </c>
      <c r="C81" s="49">
        <v>56</v>
      </c>
      <c r="D81" s="50">
        <v>5.2093024253845215</v>
      </c>
      <c r="E81" s="49">
        <v>10</v>
      </c>
      <c r="F81" s="49">
        <v>9</v>
      </c>
      <c r="G81" s="49">
        <v>31</v>
      </c>
      <c r="H81" s="51">
        <v>5449135</v>
      </c>
      <c r="I81" s="52">
        <v>363275.66666666669</v>
      </c>
      <c r="J81" s="53">
        <v>317635</v>
      </c>
      <c r="K81" s="54">
        <v>105.40000152587891</v>
      </c>
      <c r="L81" s="54">
        <v>68</v>
      </c>
      <c r="M81" s="55">
        <v>0.99821341037750244</v>
      </c>
      <c r="N81" s="55">
        <v>1</v>
      </c>
      <c r="O81" s="55">
        <v>0.99376845359802246</v>
      </c>
      <c r="P81" s="56">
        <v>1</v>
      </c>
      <c r="Q81" s="52">
        <v>413923.21428571426</v>
      </c>
      <c r="R81" s="53">
        <v>392400</v>
      </c>
      <c r="S81" s="54">
        <v>144.51785278320313</v>
      </c>
      <c r="T81" s="54">
        <v>98</v>
      </c>
      <c r="U81" s="55">
        <v>0.99938035011291504</v>
      </c>
      <c r="V81" s="56">
        <v>1</v>
      </c>
      <c r="W81" s="53">
        <v>329030</v>
      </c>
      <c r="X81" s="53">
        <v>324000</v>
      </c>
      <c r="Y81" s="52">
        <v>313305.55555555556</v>
      </c>
      <c r="Z81" s="53">
        <v>324000</v>
      </c>
      <c r="AA81" s="54">
        <v>65.444442749023438</v>
      </c>
      <c r="AB81" s="54">
        <v>59</v>
      </c>
      <c r="AC81" s="55">
        <v>0.99699527025222778</v>
      </c>
      <c r="AD81" s="56">
        <v>1</v>
      </c>
      <c r="AE81" s="52">
        <v>317134.61290322582</v>
      </c>
      <c r="AF81" s="53">
        <v>310000</v>
      </c>
      <c r="AG81" s="54">
        <v>44.193550109863281</v>
      </c>
      <c r="AH81" s="54">
        <v>3</v>
      </c>
      <c r="AI81" s="55">
        <v>0.99828290939331055</v>
      </c>
      <c r="AJ81" s="56">
        <v>1</v>
      </c>
      <c r="AK81" s="57">
        <v>40</v>
      </c>
      <c r="AL81" s="58">
        <v>13857785</v>
      </c>
      <c r="AM81" s="59">
        <v>47</v>
      </c>
      <c r="AN81" s="60">
        <v>51</v>
      </c>
      <c r="AO81" s="61">
        <v>346444.625</v>
      </c>
      <c r="AP81" s="58">
        <v>312500</v>
      </c>
      <c r="AQ81" s="59">
        <v>129.92500305175781</v>
      </c>
      <c r="AR81" s="59">
        <v>71.5</v>
      </c>
      <c r="AS81" s="62">
        <v>0.99552822113037109</v>
      </c>
      <c r="AT81" s="62">
        <v>1</v>
      </c>
      <c r="AU81" s="62">
        <v>0.98479783535003662</v>
      </c>
      <c r="AV81" s="63">
        <v>1</v>
      </c>
      <c r="AW81" s="58">
        <v>357893.93617021275</v>
      </c>
      <c r="AX81" s="58">
        <v>325000</v>
      </c>
      <c r="AY81" s="61">
        <v>330592.45098039217</v>
      </c>
      <c r="AZ81" s="58">
        <v>319900</v>
      </c>
      <c r="BA81" s="59">
        <v>104.66666412353516</v>
      </c>
      <c r="BB81" s="59">
        <v>61</v>
      </c>
      <c r="BC81" s="62">
        <v>0.99093127250671387</v>
      </c>
      <c r="BD81" s="63">
        <v>1</v>
      </c>
    </row>
    <row r="82" spans="1:56" x14ac:dyDescent="0.25">
      <c r="A82" s="47">
        <v>43862</v>
      </c>
      <c r="B82" s="48">
        <v>15</v>
      </c>
      <c r="C82" s="49">
        <v>59</v>
      </c>
      <c r="D82" s="50">
        <v>5.7560977935791016</v>
      </c>
      <c r="E82" s="49">
        <v>15</v>
      </c>
      <c r="F82" s="49">
        <v>17</v>
      </c>
      <c r="G82" s="49">
        <v>36</v>
      </c>
      <c r="H82" s="51">
        <v>5313150</v>
      </c>
      <c r="I82" s="52">
        <v>354210</v>
      </c>
      <c r="J82" s="53">
        <v>345000</v>
      </c>
      <c r="K82" s="54">
        <v>154.53334045410156</v>
      </c>
      <c r="L82" s="54">
        <v>61</v>
      </c>
      <c r="M82" s="55">
        <v>0.99830728769302368</v>
      </c>
      <c r="N82" s="55">
        <v>1</v>
      </c>
      <c r="O82" s="55">
        <v>0.97729647159576416</v>
      </c>
      <c r="P82" s="56">
        <v>1</v>
      </c>
      <c r="Q82" s="52">
        <v>406805.93220338982</v>
      </c>
      <c r="R82" s="53">
        <v>379900</v>
      </c>
      <c r="S82" s="54">
        <v>128.47457885742188</v>
      </c>
      <c r="T82" s="54">
        <v>93</v>
      </c>
      <c r="U82" s="55">
        <v>1.0006932020187378</v>
      </c>
      <c r="V82" s="56">
        <v>1</v>
      </c>
      <c r="W82" s="53">
        <v>392700</v>
      </c>
      <c r="X82" s="53">
        <v>372900</v>
      </c>
      <c r="Y82" s="52">
        <v>334797.0588235294</v>
      </c>
      <c r="Z82" s="53">
        <v>319900</v>
      </c>
      <c r="AA82" s="54">
        <v>110</v>
      </c>
      <c r="AB82" s="54">
        <v>72</v>
      </c>
      <c r="AC82" s="55">
        <v>0.99451839923858643</v>
      </c>
      <c r="AD82" s="56">
        <v>1</v>
      </c>
      <c r="AE82" s="52">
        <v>339089.52777777775</v>
      </c>
      <c r="AF82" s="53">
        <v>304250</v>
      </c>
      <c r="AG82" s="54">
        <v>67.555557250976563</v>
      </c>
      <c r="AH82" s="54">
        <v>13.5</v>
      </c>
      <c r="AI82" s="55">
        <v>0.99757528305053711</v>
      </c>
      <c r="AJ82" s="56">
        <v>1</v>
      </c>
      <c r="AK82" s="57">
        <v>25</v>
      </c>
      <c r="AL82" s="58">
        <v>8408650</v>
      </c>
      <c r="AM82" s="59">
        <v>37</v>
      </c>
      <c r="AN82" s="60">
        <v>42</v>
      </c>
      <c r="AO82" s="61">
        <v>336346</v>
      </c>
      <c r="AP82" s="58">
        <v>310000</v>
      </c>
      <c r="AQ82" s="59">
        <v>144.63999938964844</v>
      </c>
      <c r="AR82" s="59">
        <v>78</v>
      </c>
      <c r="AS82" s="62">
        <v>0.99391710758209229</v>
      </c>
      <c r="AT82" s="62">
        <v>1</v>
      </c>
      <c r="AU82" s="62">
        <v>0.9794154167175293</v>
      </c>
      <c r="AV82" s="63">
        <v>1</v>
      </c>
      <c r="AW82" s="58">
        <v>365695</v>
      </c>
      <c r="AX82" s="58">
        <v>354900</v>
      </c>
      <c r="AY82" s="61">
        <v>334296.78571428574</v>
      </c>
      <c r="AZ82" s="58">
        <v>302500</v>
      </c>
      <c r="BA82" s="59">
        <v>113.07142639160156</v>
      </c>
      <c r="BB82" s="59">
        <v>62.5</v>
      </c>
      <c r="BC82" s="62">
        <v>0.98963183164596558</v>
      </c>
      <c r="BD82" s="63">
        <v>1</v>
      </c>
    </row>
    <row r="83" spans="1:56" x14ac:dyDescent="0.25">
      <c r="A83" s="47">
        <v>43831</v>
      </c>
      <c r="B83" s="48">
        <v>10</v>
      </c>
      <c r="C83" s="49">
        <v>69</v>
      </c>
      <c r="D83" s="50">
        <v>7.2000002861022949</v>
      </c>
      <c r="E83" s="49">
        <v>22</v>
      </c>
      <c r="F83" s="49">
        <v>25</v>
      </c>
      <c r="G83" s="49">
        <v>32</v>
      </c>
      <c r="H83" s="51">
        <v>3095500</v>
      </c>
      <c r="I83" s="52">
        <v>309550</v>
      </c>
      <c r="J83" s="53">
        <v>295500</v>
      </c>
      <c r="K83" s="54">
        <v>129.80000305175781</v>
      </c>
      <c r="L83" s="54">
        <v>107</v>
      </c>
      <c r="M83" s="55">
        <v>0.9873318076133728</v>
      </c>
      <c r="N83" s="55">
        <v>1</v>
      </c>
      <c r="O83" s="55">
        <v>0.98259389400482178</v>
      </c>
      <c r="P83" s="56">
        <v>0.99223482608795166</v>
      </c>
      <c r="Q83" s="52">
        <v>404955.07246376813</v>
      </c>
      <c r="R83" s="53">
        <v>372000</v>
      </c>
      <c r="S83" s="54">
        <v>128.49275207519531</v>
      </c>
      <c r="T83" s="54">
        <v>100</v>
      </c>
      <c r="U83" s="55">
        <v>1.0001029968261719</v>
      </c>
      <c r="V83" s="56">
        <v>1</v>
      </c>
      <c r="W83" s="53">
        <v>347282.5</v>
      </c>
      <c r="X83" s="53">
        <v>306500</v>
      </c>
      <c r="Y83" s="52">
        <v>333956.59999999998</v>
      </c>
      <c r="Z83" s="53">
        <v>291315</v>
      </c>
      <c r="AA83" s="54">
        <v>115.16000366210938</v>
      </c>
      <c r="AB83" s="54">
        <v>50</v>
      </c>
      <c r="AC83" s="55">
        <v>0.9863089919090271</v>
      </c>
      <c r="AD83" s="56">
        <v>1</v>
      </c>
      <c r="AE83" s="52">
        <v>342053.84375</v>
      </c>
      <c r="AF83" s="53">
        <v>324950</v>
      </c>
      <c r="AG83" s="54">
        <v>84.21875</v>
      </c>
      <c r="AH83" s="54">
        <v>13.5</v>
      </c>
      <c r="AI83" s="55">
        <v>0.98872858285903931</v>
      </c>
      <c r="AJ83" s="56">
        <v>1</v>
      </c>
      <c r="AK83" s="57">
        <v>10</v>
      </c>
      <c r="AL83" s="58">
        <v>3095500</v>
      </c>
      <c r="AM83" s="59">
        <v>22</v>
      </c>
      <c r="AN83" s="60">
        <v>25</v>
      </c>
      <c r="AO83" s="61">
        <v>309550</v>
      </c>
      <c r="AP83" s="58">
        <v>295500</v>
      </c>
      <c r="AQ83" s="59">
        <v>129.80000305175781</v>
      </c>
      <c r="AR83" s="59">
        <v>107</v>
      </c>
      <c r="AS83" s="62">
        <v>0.9873318076133728</v>
      </c>
      <c r="AT83" s="62">
        <v>1</v>
      </c>
      <c r="AU83" s="62">
        <v>0.98259389400482178</v>
      </c>
      <c r="AV83" s="63">
        <v>0.99223482608795166</v>
      </c>
      <c r="AW83" s="58">
        <v>347282.5</v>
      </c>
      <c r="AX83" s="58">
        <v>306500</v>
      </c>
      <c r="AY83" s="61">
        <v>333956.59999999998</v>
      </c>
      <c r="AZ83" s="58">
        <v>291315</v>
      </c>
      <c r="BA83" s="59">
        <v>115.16000366210938</v>
      </c>
      <c r="BB83" s="59">
        <v>50</v>
      </c>
      <c r="BC83" s="62">
        <v>0.9863089919090271</v>
      </c>
      <c r="BD83" s="63">
        <v>1</v>
      </c>
    </row>
    <row r="84" spans="1:56" x14ac:dyDescent="0.25">
      <c r="A84" s="47">
        <v>43800</v>
      </c>
      <c r="B84" s="48">
        <v>6</v>
      </c>
      <c r="C84" s="49">
        <v>72</v>
      </c>
      <c r="D84" s="50">
        <v>7.7837839126586914</v>
      </c>
      <c r="E84" s="49">
        <v>13</v>
      </c>
      <c r="F84" s="49">
        <v>7</v>
      </c>
      <c r="G84" s="49">
        <v>17</v>
      </c>
      <c r="H84" s="51">
        <v>1588090</v>
      </c>
      <c r="I84" s="52">
        <v>264681.66666666669</v>
      </c>
      <c r="J84" s="53">
        <v>251645</v>
      </c>
      <c r="K84" s="54">
        <v>71.333335876464844</v>
      </c>
      <c r="L84" s="54">
        <v>44.5</v>
      </c>
      <c r="M84" s="55">
        <v>0.98818385601043701</v>
      </c>
      <c r="N84" s="55">
        <v>1</v>
      </c>
      <c r="O84" s="55">
        <v>0.98486948013305664</v>
      </c>
      <c r="P84" s="56">
        <v>0.9954683780670166</v>
      </c>
      <c r="Q84" s="52">
        <v>398853.47222222225</v>
      </c>
      <c r="R84" s="53">
        <v>373450</v>
      </c>
      <c r="S84" s="54">
        <v>138.18055725097656</v>
      </c>
      <c r="T84" s="54">
        <v>99</v>
      </c>
      <c r="U84" s="55">
        <v>0.99536222219467163</v>
      </c>
      <c r="V84" s="56">
        <v>1</v>
      </c>
      <c r="W84" s="53">
        <v>323150</v>
      </c>
      <c r="X84" s="53">
        <v>310000</v>
      </c>
      <c r="Y84" s="52">
        <v>306742.85714285716</v>
      </c>
      <c r="Z84" s="53">
        <v>259900</v>
      </c>
      <c r="AA84" s="54">
        <v>88</v>
      </c>
      <c r="AB84" s="54">
        <v>44</v>
      </c>
      <c r="AC84" s="55">
        <v>1.001070499420166</v>
      </c>
      <c r="AD84" s="56">
        <v>1.0002193450927734</v>
      </c>
      <c r="AE84" s="52">
        <v>361691.64705882355</v>
      </c>
      <c r="AF84" s="53">
        <v>315000</v>
      </c>
      <c r="AG84" s="54">
        <v>63.941177368164063</v>
      </c>
      <c r="AH84" s="54">
        <v>8</v>
      </c>
      <c r="AI84" s="55">
        <v>0.99718832969665527</v>
      </c>
      <c r="AJ84" s="56">
        <v>1</v>
      </c>
      <c r="AK84" s="57">
        <v>111</v>
      </c>
      <c r="AL84" s="58">
        <v>36258211</v>
      </c>
      <c r="AM84" s="59">
        <v>193</v>
      </c>
      <c r="AN84" s="60">
        <v>121</v>
      </c>
      <c r="AO84" s="61">
        <v>326650.54954954953</v>
      </c>
      <c r="AP84" s="58">
        <v>325000</v>
      </c>
      <c r="AQ84" s="59">
        <v>83.252250671386719</v>
      </c>
      <c r="AR84" s="59">
        <v>65</v>
      </c>
      <c r="AS84" s="62">
        <v>0.99970704317092896</v>
      </c>
      <c r="AT84" s="62">
        <v>1</v>
      </c>
      <c r="AU84" s="62">
        <v>0.99778866767883301</v>
      </c>
      <c r="AV84" s="63">
        <v>1</v>
      </c>
      <c r="AW84" s="58">
        <v>366427.81865284976</v>
      </c>
      <c r="AX84" s="58">
        <v>347900</v>
      </c>
      <c r="AY84" s="61">
        <v>331625.61983471073</v>
      </c>
      <c r="AZ84" s="58">
        <v>319900</v>
      </c>
      <c r="BA84" s="59">
        <v>83.256195068359375</v>
      </c>
      <c r="BB84" s="59">
        <v>64</v>
      </c>
      <c r="BC84" s="62">
        <v>0.99922275543212891</v>
      </c>
      <c r="BD84" s="63">
        <v>1</v>
      </c>
    </row>
    <row r="85" spans="1:56" x14ac:dyDescent="0.25">
      <c r="A85" s="47">
        <v>43770</v>
      </c>
      <c r="B85" s="48">
        <v>6</v>
      </c>
      <c r="C85" s="49">
        <v>69</v>
      </c>
      <c r="D85" s="50">
        <v>7.2000002861022949</v>
      </c>
      <c r="E85" s="49">
        <v>13</v>
      </c>
      <c r="F85" s="49">
        <v>7</v>
      </c>
      <c r="G85" s="49">
        <v>18</v>
      </c>
      <c r="H85" s="51">
        <v>2015900</v>
      </c>
      <c r="I85" s="52">
        <v>335983.33333333331</v>
      </c>
      <c r="J85" s="53">
        <v>349950</v>
      </c>
      <c r="K85" s="54">
        <v>128.16667175292969</v>
      </c>
      <c r="L85" s="54">
        <v>98.5</v>
      </c>
      <c r="M85" s="55">
        <v>0.99579954147338867</v>
      </c>
      <c r="N85" s="55">
        <v>1</v>
      </c>
      <c r="O85" s="55">
        <v>0.99024546146392822</v>
      </c>
      <c r="P85" s="56">
        <v>1</v>
      </c>
      <c r="Q85" s="52">
        <v>401159.4202898551</v>
      </c>
      <c r="R85" s="53">
        <v>374900</v>
      </c>
      <c r="S85" s="54">
        <v>120.68115997314453</v>
      </c>
      <c r="T85" s="54">
        <v>93</v>
      </c>
      <c r="U85" s="55">
        <v>0.99946534633636475</v>
      </c>
      <c r="V85" s="56">
        <v>1</v>
      </c>
      <c r="W85" s="53">
        <v>360092.30769230769</v>
      </c>
      <c r="X85" s="53">
        <v>350000</v>
      </c>
      <c r="Y85" s="52">
        <v>370664.28571428574</v>
      </c>
      <c r="Z85" s="53">
        <v>345000</v>
      </c>
      <c r="AA85" s="54">
        <v>120.14286041259766</v>
      </c>
      <c r="AB85" s="54">
        <v>92</v>
      </c>
      <c r="AC85" s="55">
        <v>0.97215616703033447</v>
      </c>
      <c r="AD85" s="56">
        <v>0.98011362552642822</v>
      </c>
      <c r="AE85" s="52">
        <v>361480.44444444444</v>
      </c>
      <c r="AF85" s="53">
        <v>330000</v>
      </c>
      <c r="AG85" s="54">
        <v>99.888885498046875</v>
      </c>
      <c r="AH85" s="54">
        <v>11</v>
      </c>
      <c r="AI85" s="55">
        <v>0.98258554935455322</v>
      </c>
      <c r="AJ85" s="56">
        <v>1</v>
      </c>
      <c r="AK85" s="57">
        <v>105</v>
      </c>
      <c r="AL85" s="58">
        <v>34670121</v>
      </c>
      <c r="AM85" s="59">
        <v>180</v>
      </c>
      <c r="AN85" s="60">
        <v>114</v>
      </c>
      <c r="AO85" s="61">
        <v>330191.62857142859</v>
      </c>
      <c r="AP85" s="58">
        <v>327500</v>
      </c>
      <c r="AQ85" s="59">
        <v>83.933334350585938</v>
      </c>
      <c r="AR85" s="59">
        <v>65</v>
      </c>
      <c r="AS85" s="62">
        <v>1.0003654956817627</v>
      </c>
      <c r="AT85" s="62">
        <v>1</v>
      </c>
      <c r="AU85" s="62">
        <v>0.99852687120437622</v>
      </c>
      <c r="AV85" s="63">
        <v>1</v>
      </c>
      <c r="AW85" s="58">
        <v>369553.43888888886</v>
      </c>
      <c r="AX85" s="58">
        <v>348900</v>
      </c>
      <c r="AY85" s="61">
        <v>333153.50877192983</v>
      </c>
      <c r="AZ85" s="58">
        <v>322400</v>
      </c>
      <c r="BA85" s="59">
        <v>82.964912414550781</v>
      </c>
      <c r="BB85" s="59">
        <v>64.5</v>
      </c>
      <c r="BC85" s="62">
        <v>0.99910932779312134</v>
      </c>
      <c r="BD85" s="63">
        <v>1</v>
      </c>
    </row>
    <row r="86" spans="1:56" x14ac:dyDescent="0.25">
      <c r="A86" s="47">
        <v>43739</v>
      </c>
      <c r="B86" s="48">
        <v>6</v>
      </c>
      <c r="C86" s="49">
        <v>72</v>
      </c>
      <c r="D86" s="50">
        <v>7.1404962539672852</v>
      </c>
      <c r="E86" s="49">
        <v>16</v>
      </c>
      <c r="F86" s="49">
        <v>7</v>
      </c>
      <c r="G86" s="49">
        <v>14</v>
      </c>
      <c r="H86" s="51">
        <v>2021400</v>
      </c>
      <c r="I86" s="52">
        <v>336900</v>
      </c>
      <c r="J86" s="53">
        <v>304450</v>
      </c>
      <c r="K86" s="54">
        <v>44.666667938232422</v>
      </c>
      <c r="L86" s="54">
        <v>5.5</v>
      </c>
      <c r="M86" s="55">
        <v>0.99772548675537109</v>
      </c>
      <c r="N86" s="55">
        <v>1</v>
      </c>
      <c r="O86" s="55">
        <v>0.99083554744720459</v>
      </c>
      <c r="P86" s="56">
        <v>1</v>
      </c>
      <c r="Q86" s="52">
        <v>403245.83333333331</v>
      </c>
      <c r="R86" s="53">
        <v>379900</v>
      </c>
      <c r="S86" s="54">
        <v>118.51388549804688</v>
      </c>
      <c r="T86" s="54">
        <v>90</v>
      </c>
      <c r="U86" s="55">
        <v>0.99748212099075317</v>
      </c>
      <c r="V86" s="56">
        <v>1</v>
      </c>
      <c r="W86" s="53">
        <v>405639.625</v>
      </c>
      <c r="X86" s="53">
        <v>363450</v>
      </c>
      <c r="Y86" s="52">
        <v>297671.42857142858</v>
      </c>
      <c r="Z86" s="53">
        <v>309500</v>
      </c>
      <c r="AA86" s="54">
        <v>81.428573608398438</v>
      </c>
      <c r="AB86" s="54">
        <v>53</v>
      </c>
      <c r="AC86" s="55">
        <v>0.9869040846824646</v>
      </c>
      <c r="AD86" s="56">
        <v>1</v>
      </c>
      <c r="AE86" s="52">
        <v>333155.28571428574</v>
      </c>
      <c r="AF86" s="53">
        <v>304950</v>
      </c>
      <c r="AG86" s="54">
        <v>87.142860412597656</v>
      </c>
      <c r="AH86" s="54">
        <v>2.5</v>
      </c>
      <c r="AI86" s="55">
        <v>0.98260277509689331</v>
      </c>
      <c r="AJ86" s="56">
        <v>1</v>
      </c>
      <c r="AK86" s="57">
        <v>99</v>
      </c>
      <c r="AL86" s="58">
        <v>32654221</v>
      </c>
      <c r="AM86" s="59">
        <v>167</v>
      </c>
      <c r="AN86" s="60">
        <v>107</v>
      </c>
      <c r="AO86" s="61">
        <v>329840.61616161617</v>
      </c>
      <c r="AP86" s="58">
        <v>327000</v>
      </c>
      <c r="AQ86" s="59">
        <v>81.252525329589844</v>
      </c>
      <c r="AR86" s="59">
        <v>64</v>
      </c>
      <c r="AS86" s="62">
        <v>1.0006421804428101</v>
      </c>
      <c r="AT86" s="62">
        <v>1</v>
      </c>
      <c r="AU86" s="62">
        <v>0.99902880191802979</v>
      </c>
      <c r="AV86" s="63">
        <v>1</v>
      </c>
      <c r="AW86" s="58">
        <v>370289.93413173652</v>
      </c>
      <c r="AX86" s="58">
        <v>345000</v>
      </c>
      <c r="AY86" s="61">
        <v>330699.53271028039</v>
      </c>
      <c r="AZ86" s="58">
        <v>319900</v>
      </c>
      <c r="BA86" s="59">
        <v>80.532707214355469</v>
      </c>
      <c r="BB86" s="59">
        <v>57</v>
      </c>
      <c r="BC86" s="62">
        <v>1.0008726119995117</v>
      </c>
      <c r="BD86" s="63">
        <v>1</v>
      </c>
    </row>
    <row r="87" spans="1:56" x14ac:dyDescent="0.25">
      <c r="A87" s="47">
        <v>43709</v>
      </c>
      <c r="B87" s="48">
        <v>10</v>
      </c>
      <c r="C87" s="49">
        <v>66</v>
      </c>
      <c r="D87" s="50">
        <v>6.5454549789428711</v>
      </c>
      <c r="E87" s="49">
        <v>18</v>
      </c>
      <c r="F87" s="49">
        <v>8</v>
      </c>
      <c r="G87" s="49">
        <v>13</v>
      </c>
      <c r="H87" s="51">
        <v>3616356</v>
      </c>
      <c r="I87" s="52">
        <v>361635.6</v>
      </c>
      <c r="J87" s="53">
        <v>315950</v>
      </c>
      <c r="K87" s="54">
        <v>94</v>
      </c>
      <c r="L87" s="54">
        <v>60.5</v>
      </c>
      <c r="M87" s="55">
        <v>1.0034607648849487</v>
      </c>
      <c r="N87" s="55">
        <v>1</v>
      </c>
      <c r="O87" s="55">
        <v>1.0000944137573242</v>
      </c>
      <c r="P87" s="56">
        <v>1</v>
      </c>
      <c r="Q87" s="52">
        <v>396475</v>
      </c>
      <c r="R87" s="53">
        <v>377400</v>
      </c>
      <c r="S87" s="54">
        <v>124.81818389892578</v>
      </c>
      <c r="T87" s="54">
        <v>103.5</v>
      </c>
      <c r="U87" s="55">
        <v>0.99671274423599243</v>
      </c>
      <c r="V87" s="56">
        <v>1</v>
      </c>
      <c r="W87" s="53">
        <v>450005.55555555556</v>
      </c>
      <c r="X87" s="53">
        <v>439900</v>
      </c>
      <c r="Y87" s="52">
        <v>361462.5</v>
      </c>
      <c r="Z87" s="53">
        <v>357500</v>
      </c>
      <c r="AA87" s="54">
        <v>81.25</v>
      </c>
      <c r="AB87" s="54">
        <v>5</v>
      </c>
      <c r="AC87" s="55">
        <v>1.0001657009124756</v>
      </c>
      <c r="AD87" s="56">
        <v>1</v>
      </c>
      <c r="AE87" s="52">
        <v>334914.61538461538</v>
      </c>
      <c r="AF87" s="53">
        <v>299900</v>
      </c>
      <c r="AG87" s="54">
        <v>52</v>
      </c>
      <c r="AH87" s="54">
        <v>2</v>
      </c>
      <c r="AI87" s="55">
        <v>0.99797695875167847</v>
      </c>
      <c r="AJ87" s="56">
        <v>1</v>
      </c>
      <c r="AK87" s="57">
        <v>93</v>
      </c>
      <c r="AL87" s="58">
        <v>30632821</v>
      </c>
      <c r="AM87" s="59">
        <v>151</v>
      </c>
      <c r="AN87" s="60">
        <v>100</v>
      </c>
      <c r="AO87" s="61">
        <v>329385.17204301077</v>
      </c>
      <c r="AP87" s="58">
        <v>327500</v>
      </c>
      <c r="AQ87" s="59">
        <v>83.612899780273438</v>
      </c>
      <c r="AR87" s="59">
        <v>65</v>
      </c>
      <c r="AS87" s="62">
        <v>1.0008304119110107</v>
      </c>
      <c r="AT87" s="62">
        <v>1</v>
      </c>
      <c r="AU87" s="62">
        <v>0.99955737590789795</v>
      </c>
      <c r="AV87" s="63">
        <v>1</v>
      </c>
      <c r="AW87" s="58">
        <v>366544.27152317879</v>
      </c>
      <c r="AX87" s="58">
        <v>345000</v>
      </c>
      <c r="AY87" s="61">
        <v>333011.5</v>
      </c>
      <c r="AZ87" s="58">
        <v>325000</v>
      </c>
      <c r="BA87" s="59">
        <v>80.470001220703125</v>
      </c>
      <c r="BB87" s="59">
        <v>58</v>
      </c>
      <c r="BC87" s="62">
        <v>1.0018503665924072</v>
      </c>
      <c r="BD87" s="63">
        <v>1</v>
      </c>
    </row>
    <row r="88" spans="1:56" x14ac:dyDescent="0.25">
      <c r="A88" s="47">
        <v>43678</v>
      </c>
      <c r="B88" s="48">
        <v>12</v>
      </c>
      <c r="C88" s="49">
        <v>62</v>
      </c>
      <c r="D88" s="50">
        <v>6.4137930870056152</v>
      </c>
      <c r="E88" s="49">
        <v>16</v>
      </c>
      <c r="F88" s="49">
        <v>10</v>
      </c>
      <c r="G88" s="49">
        <v>13</v>
      </c>
      <c r="H88" s="51">
        <v>3395950</v>
      </c>
      <c r="I88" s="52">
        <v>282995.83333333331</v>
      </c>
      <c r="J88" s="53">
        <v>212475</v>
      </c>
      <c r="K88" s="54">
        <v>38.583332061767578</v>
      </c>
      <c r="L88" s="54">
        <v>24</v>
      </c>
      <c r="M88" s="55">
        <v>0.99975728988647461</v>
      </c>
      <c r="N88" s="55">
        <v>1</v>
      </c>
      <c r="O88" s="55">
        <v>0.99975728988647461</v>
      </c>
      <c r="P88" s="56">
        <v>1</v>
      </c>
      <c r="Q88" s="52">
        <v>389324.19354838709</v>
      </c>
      <c r="R88" s="53">
        <v>360950</v>
      </c>
      <c r="S88" s="54">
        <v>122.04838562011719</v>
      </c>
      <c r="T88" s="54">
        <v>89</v>
      </c>
      <c r="U88" s="55">
        <v>0.99790692329406738</v>
      </c>
      <c r="V88" s="56">
        <v>1</v>
      </c>
      <c r="W88" s="53">
        <v>325793.75</v>
      </c>
      <c r="X88" s="53">
        <v>314200</v>
      </c>
      <c r="Y88" s="52">
        <v>312490</v>
      </c>
      <c r="Z88" s="53">
        <v>292950</v>
      </c>
      <c r="AA88" s="54">
        <v>96.099998474121094</v>
      </c>
      <c r="AB88" s="54">
        <v>60.5</v>
      </c>
      <c r="AC88" s="55">
        <v>0.99977779388427734</v>
      </c>
      <c r="AD88" s="56">
        <v>1</v>
      </c>
      <c r="AE88" s="52">
        <v>310830</v>
      </c>
      <c r="AF88" s="53">
        <v>298500</v>
      </c>
      <c r="AG88" s="54">
        <v>47.461540222167969</v>
      </c>
      <c r="AH88" s="54">
        <v>3</v>
      </c>
      <c r="AI88" s="55">
        <v>0.99886292219161987</v>
      </c>
      <c r="AJ88" s="56">
        <v>1</v>
      </c>
      <c r="AK88" s="57">
        <v>83</v>
      </c>
      <c r="AL88" s="58">
        <v>27016465</v>
      </c>
      <c r="AM88" s="59">
        <v>133</v>
      </c>
      <c r="AN88" s="60">
        <v>92</v>
      </c>
      <c r="AO88" s="61">
        <v>325499.57831325301</v>
      </c>
      <c r="AP88" s="58">
        <v>327500</v>
      </c>
      <c r="AQ88" s="59">
        <v>82.361442565917969</v>
      </c>
      <c r="AR88" s="59">
        <v>65</v>
      </c>
      <c r="AS88" s="62">
        <v>1.0005134344100952</v>
      </c>
      <c r="AT88" s="62">
        <v>1</v>
      </c>
      <c r="AU88" s="62">
        <v>0.99949270486831665</v>
      </c>
      <c r="AV88" s="63">
        <v>1</v>
      </c>
      <c r="AW88" s="58">
        <v>355248.75939849624</v>
      </c>
      <c r="AX88" s="58">
        <v>329900</v>
      </c>
      <c r="AY88" s="61">
        <v>330537.5</v>
      </c>
      <c r="AZ88" s="58">
        <v>324950</v>
      </c>
      <c r="BA88" s="59">
        <v>80.402175903320313</v>
      </c>
      <c r="BB88" s="59">
        <v>61.5</v>
      </c>
      <c r="BC88" s="62">
        <v>1.0019968748092651</v>
      </c>
      <c r="BD88" s="63">
        <v>1</v>
      </c>
    </row>
    <row r="89" spans="1:56" x14ac:dyDescent="0.25">
      <c r="A89" s="47">
        <v>43647</v>
      </c>
      <c r="B89" s="48">
        <v>6</v>
      </c>
      <c r="C89" s="49">
        <v>56</v>
      </c>
      <c r="D89" s="50">
        <v>6</v>
      </c>
      <c r="E89" s="49">
        <v>9</v>
      </c>
      <c r="F89" s="49">
        <v>9</v>
      </c>
      <c r="G89" s="49">
        <v>18</v>
      </c>
      <c r="H89" s="51">
        <v>1904885</v>
      </c>
      <c r="I89" s="52">
        <v>317480.83333333331</v>
      </c>
      <c r="J89" s="53">
        <v>277000</v>
      </c>
      <c r="K89" s="54">
        <v>87.333335876464844</v>
      </c>
      <c r="L89" s="54">
        <v>20.5</v>
      </c>
      <c r="M89" s="55">
        <v>0.99827426671981812</v>
      </c>
      <c r="N89" s="55">
        <v>0.99877232313156128</v>
      </c>
      <c r="O89" s="55">
        <v>0.99547839164733887</v>
      </c>
      <c r="P89" s="56">
        <v>0.99877232313156128</v>
      </c>
      <c r="Q89" s="52">
        <v>393949.10714285716</v>
      </c>
      <c r="R89" s="53">
        <v>350000</v>
      </c>
      <c r="S89" s="54">
        <v>134.33927917480469</v>
      </c>
      <c r="T89" s="54">
        <v>103</v>
      </c>
      <c r="U89" s="55">
        <v>1.000918984413147</v>
      </c>
      <c r="V89" s="56">
        <v>1</v>
      </c>
      <c r="W89" s="53">
        <v>360737.77777777775</v>
      </c>
      <c r="X89" s="53">
        <v>378500</v>
      </c>
      <c r="Y89" s="52">
        <v>377093.33333333331</v>
      </c>
      <c r="Z89" s="53">
        <v>399900</v>
      </c>
      <c r="AA89" s="54">
        <v>48.333332061767578</v>
      </c>
      <c r="AB89" s="54">
        <v>24</v>
      </c>
      <c r="AC89" s="55">
        <v>1.0158705711364746</v>
      </c>
      <c r="AD89" s="56">
        <v>1</v>
      </c>
      <c r="AE89" s="52">
        <v>307663.33333333331</v>
      </c>
      <c r="AF89" s="53">
        <v>299200</v>
      </c>
      <c r="AG89" s="54">
        <v>27.05555534362793</v>
      </c>
      <c r="AH89" s="54">
        <v>3</v>
      </c>
      <c r="AI89" s="55">
        <v>1</v>
      </c>
      <c r="AJ89" s="56">
        <v>1</v>
      </c>
      <c r="AK89" s="57">
        <v>71</v>
      </c>
      <c r="AL89" s="58">
        <v>23620515</v>
      </c>
      <c r="AM89" s="59">
        <v>117</v>
      </c>
      <c r="AN89" s="60">
        <v>82</v>
      </c>
      <c r="AO89" s="61">
        <v>332683.30985915492</v>
      </c>
      <c r="AP89" s="58">
        <v>334900</v>
      </c>
      <c r="AQ89" s="59">
        <v>89.760566711425781</v>
      </c>
      <c r="AR89" s="59">
        <v>74</v>
      </c>
      <c r="AS89" s="62">
        <v>1.0006413459777832</v>
      </c>
      <c r="AT89" s="62">
        <v>1</v>
      </c>
      <c r="AU89" s="62">
        <v>0.99944800138473511</v>
      </c>
      <c r="AV89" s="63">
        <v>1</v>
      </c>
      <c r="AW89" s="58">
        <v>359276.79487179487</v>
      </c>
      <c r="AX89" s="58">
        <v>333900</v>
      </c>
      <c r="AY89" s="61">
        <v>332738.41463414632</v>
      </c>
      <c r="AZ89" s="58">
        <v>327450</v>
      </c>
      <c r="BA89" s="59">
        <v>78.487808227539063</v>
      </c>
      <c r="BB89" s="59">
        <v>62</v>
      </c>
      <c r="BC89" s="62">
        <v>1.0022674798965454</v>
      </c>
      <c r="BD89" s="63">
        <v>1</v>
      </c>
    </row>
    <row r="90" spans="1:56" x14ac:dyDescent="0.25">
      <c r="A90" s="47">
        <v>43617</v>
      </c>
      <c r="B90" s="48">
        <v>14</v>
      </c>
      <c r="C90" s="49">
        <v>62</v>
      </c>
      <c r="D90" s="50">
        <v>6</v>
      </c>
      <c r="E90" s="49">
        <v>18</v>
      </c>
      <c r="F90" s="49">
        <v>4</v>
      </c>
      <c r="G90" s="49">
        <v>17</v>
      </c>
      <c r="H90" s="51">
        <v>5025900</v>
      </c>
      <c r="I90" s="52">
        <v>358992.85714285716</v>
      </c>
      <c r="J90" s="53">
        <v>374950</v>
      </c>
      <c r="K90" s="54">
        <v>144.35714721679688</v>
      </c>
      <c r="L90" s="54">
        <v>127.5</v>
      </c>
      <c r="M90" s="55">
        <v>1.0017725229263306</v>
      </c>
      <c r="N90" s="55">
        <v>1</v>
      </c>
      <c r="O90" s="55">
        <v>1.0083299875259399</v>
      </c>
      <c r="P90" s="56">
        <v>1.0025653839111328</v>
      </c>
      <c r="Q90" s="52">
        <v>390400</v>
      </c>
      <c r="R90" s="53">
        <v>344950</v>
      </c>
      <c r="S90" s="54">
        <v>113.87096405029297</v>
      </c>
      <c r="T90" s="54">
        <v>80</v>
      </c>
      <c r="U90" s="55">
        <v>1.0001018047332764</v>
      </c>
      <c r="V90" s="56">
        <v>1</v>
      </c>
      <c r="W90" s="53">
        <v>370080.55555555556</v>
      </c>
      <c r="X90" s="53">
        <v>334900</v>
      </c>
      <c r="Y90" s="52">
        <v>261187.5</v>
      </c>
      <c r="Z90" s="53">
        <v>259925</v>
      </c>
      <c r="AA90" s="54">
        <v>28</v>
      </c>
      <c r="AB90" s="54">
        <v>23</v>
      </c>
      <c r="AC90" s="55">
        <v>0.99929666519165039</v>
      </c>
      <c r="AD90" s="56">
        <v>1</v>
      </c>
      <c r="AE90" s="52">
        <v>280708.82352941175</v>
      </c>
      <c r="AF90" s="53">
        <v>235000</v>
      </c>
      <c r="AG90" s="54">
        <v>12.647058486938477</v>
      </c>
      <c r="AH90" s="54">
        <v>3</v>
      </c>
      <c r="AI90" s="55">
        <v>1</v>
      </c>
      <c r="AJ90" s="56">
        <v>1</v>
      </c>
      <c r="AK90" s="57">
        <v>65</v>
      </c>
      <c r="AL90" s="58">
        <v>21715630</v>
      </c>
      <c r="AM90" s="59">
        <v>108</v>
      </c>
      <c r="AN90" s="60">
        <v>73</v>
      </c>
      <c r="AO90" s="61">
        <v>334086.61538461538</v>
      </c>
      <c r="AP90" s="58">
        <v>334900</v>
      </c>
      <c r="AQ90" s="59">
        <v>89.984619140625</v>
      </c>
      <c r="AR90" s="59">
        <v>77</v>
      </c>
      <c r="AS90" s="62">
        <v>1.0008597373962402</v>
      </c>
      <c r="AT90" s="62">
        <v>1</v>
      </c>
      <c r="AU90" s="62">
        <v>0.99981439113616943</v>
      </c>
      <c r="AV90" s="63">
        <v>1</v>
      </c>
      <c r="AW90" s="58">
        <v>359155.04629629629</v>
      </c>
      <c r="AX90" s="58">
        <v>324900</v>
      </c>
      <c r="AY90" s="61">
        <v>327270</v>
      </c>
      <c r="AZ90" s="58">
        <v>325000</v>
      </c>
      <c r="BA90" s="59">
        <v>82.205482482910156</v>
      </c>
      <c r="BB90" s="59">
        <v>65</v>
      </c>
      <c r="BC90" s="62">
        <v>1.000590443611145</v>
      </c>
      <c r="BD90" s="63">
        <v>1</v>
      </c>
    </row>
    <row r="91" spans="1:56" x14ac:dyDescent="0.25">
      <c r="A91" s="47">
        <v>43586</v>
      </c>
      <c r="B91" s="48">
        <v>18</v>
      </c>
      <c r="C91" s="49">
        <v>56</v>
      </c>
      <c r="D91" s="50">
        <v>5.5081963539123535</v>
      </c>
      <c r="E91" s="49">
        <v>18</v>
      </c>
      <c r="F91" s="49">
        <v>14</v>
      </c>
      <c r="G91" s="49">
        <v>24</v>
      </c>
      <c r="H91" s="51">
        <v>5357635</v>
      </c>
      <c r="I91" s="52">
        <v>297646.38888888888</v>
      </c>
      <c r="J91" s="53">
        <v>310000</v>
      </c>
      <c r="K91" s="54">
        <v>46.944442749023438</v>
      </c>
      <c r="L91" s="54">
        <v>42.5</v>
      </c>
      <c r="M91" s="55">
        <v>1.0035016536712646</v>
      </c>
      <c r="N91" s="55">
        <v>1</v>
      </c>
      <c r="O91" s="55">
        <v>1.0035016536712646</v>
      </c>
      <c r="P91" s="56">
        <v>1</v>
      </c>
      <c r="Q91" s="52">
        <v>390561.33928571426</v>
      </c>
      <c r="R91" s="53">
        <v>372400</v>
      </c>
      <c r="S91" s="54">
        <v>109.01786041259766</v>
      </c>
      <c r="T91" s="54">
        <v>60</v>
      </c>
      <c r="U91" s="55">
        <v>0.99803972244262695</v>
      </c>
      <c r="V91" s="56">
        <v>1</v>
      </c>
      <c r="W91" s="53">
        <v>306927.5</v>
      </c>
      <c r="X91" s="53">
        <v>299200</v>
      </c>
      <c r="Y91" s="52">
        <v>316143.57142857142</v>
      </c>
      <c r="Z91" s="53">
        <v>317450</v>
      </c>
      <c r="AA91" s="54">
        <v>77.071426391601563</v>
      </c>
      <c r="AB91" s="54">
        <v>25.5</v>
      </c>
      <c r="AC91" s="55">
        <v>1.0010495185852051</v>
      </c>
      <c r="AD91" s="56">
        <v>1</v>
      </c>
      <c r="AE91" s="52">
        <v>311404.16666666669</v>
      </c>
      <c r="AF91" s="53">
        <v>314200</v>
      </c>
      <c r="AG91" s="54">
        <v>79.5</v>
      </c>
      <c r="AH91" s="54">
        <v>23.5</v>
      </c>
      <c r="AI91" s="55">
        <v>1.0053572654724121</v>
      </c>
      <c r="AJ91" s="56">
        <v>1</v>
      </c>
      <c r="AK91" s="57">
        <v>51</v>
      </c>
      <c r="AL91" s="58">
        <v>16689730</v>
      </c>
      <c r="AM91" s="59">
        <v>90</v>
      </c>
      <c r="AN91" s="60">
        <v>69</v>
      </c>
      <c r="AO91" s="61">
        <v>327249.60784313723</v>
      </c>
      <c r="AP91" s="58">
        <v>334900</v>
      </c>
      <c r="AQ91" s="59">
        <v>75.058822631835938</v>
      </c>
      <c r="AR91" s="59">
        <v>65</v>
      </c>
      <c r="AS91" s="62">
        <v>1.000609278678894</v>
      </c>
      <c r="AT91" s="62">
        <v>1</v>
      </c>
      <c r="AU91" s="62">
        <v>0.99747675657272339</v>
      </c>
      <c r="AV91" s="63">
        <v>1</v>
      </c>
      <c r="AW91" s="58">
        <v>356969.94444444444</v>
      </c>
      <c r="AX91" s="58">
        <v>319900</v>
      </c>
      <c r="AY91" s="61">
        <v>331100.86956521741</v>
      </c>
      <c r="AZ91" s="58">
        <v>329900</v>
      </c>
      <c r="BA91" s="59">
        <v>85.347824096679688</v>
      </c>
      <c r="BB91" s="59">
        <v>72</v>
      </c>
      <c r="BC91" s="62">
        <v>1.0006654262542725</v>
      </c>
      <c r="BD91" s="63">
        <v>1</v>
      </c>
    </row>
    <row r="92" spans="1:56" x14ac:dyDescent="0.25">
      <c r="A92" s="47">
        <v>43556</v>
      </c>
      <c r="B92" s="48">
        <v>11</v>
      </c>
      <c r="C92" s="49">
        <v>57</v>
      </c>
      <c r="D92" s="50">
        <v>5.6528925895690918</v>
      </c>
      <c r="E92" s="49">
        <v>26</v>
      </c>
      <c r="F92" s="49">
        <v>17</v>
      </c>
      <c r="G92" s="49">
        <v>30</v>
      </c>
      <c r="H92" s="51">
        <v>4014120</v>
      </c>
      <c r="I92" s="52">
        <v>364920</v>
      </c>
      <c r="J92" s="53">
        <v>358900</v>
      </c>
      <c r="K92" s="54">
        <v>91</v>
      </c>
      <c r="L92" s="54">
        <v>70</v>
      </c>
      <c r="M92" s="55">
        <v>1.0050522089004517</v>
      </c>
      <c r="N92" s="55">
        <v>1</v>
      </c>
      <c r="O92" s="55">
        <v>1.0140424966812134</v>
      </c>
      <c r="P92" s="56">
        <v>1.0143197774887085</v>
      </c>
      <c r="Q92" s="52">
        <v>383543.85964912281</v>
      </c>
      <c r="R92" s="53">
        <v>338500</v>
      </c>
      <c r="S92" s="54">
        <v>116.42105102539063</v>
      </c>
      <c r="T92" s="54">
        <v>78</v>
      </c>
      <c r="U92" s="55">
        <v>0.99382996559143066</v>
      </c>
      <c r="V92" s="56">
        <v>1</v>
      </c>
      <c r="W92" s="53">
        <v>381125</v>
      </c>
      <c r="X92" s="53">
        <v>338500</v>
      </c>
      <c r="Y92" s="52">
        <v>314632.35294117645</v>
      </c>
      <c r="Z92" s="53">
        <v>295000</v>
      </c>
      <c r="AA92" s="54">
        <v>84.647056579589844</v>
      </c>
      <c r="AB92" s="54">
        <v>96</v>
      </c>
      <c r="AC92" s="55">
        <v>1.0084598064422607</v>
      </c>
      <c r="AD92" s="56">
        <v>1</v>
      </c>
      <c r="AE92" s="52">
        <v>306183.33333333331</v>
      </c>
      <c r="AF92" s="53">
        <v>307500</v>
      </c>
      <c r="AG92" s="54">
        <v>57.799999237060547</v>
      </c>
      <c r="AH92" s="54">
        <v>33.5</v>
      </c>
      <c r="AI92" s="55">
        <v>1.0026013851165771</v>
      </c>
      <c r="AJ92" s="56">
        <v>1</v>
      </c>
      <c r="AK92" s="57">
        <v>33</v>
      </c>
      <c r="AL92" s="58">
        <v>11332095</v>
      </c>
      <c r="AM92" s="59">
        <v>72</v>
      </c>
      <c r="AN92" s="60">
        <v>55</v>
      </c>
      <c r="AO92" s="61">
        <v>343396.81818181818</v>
      </c>
      <c r="AP92" s="58">
        <v>348500</v>
      </c>
      <c r="AQ92" s="59">
        <v>90.393936157226563</v>
      </c>
      <c r="AR92" s="59">
        <v>80</v>
      </c>
      <c r="AS92" s="62">
        <v>0.99903154373168945</v>
      </c>
      <c r="AT92" s="62">
        <v>1</v>
      </c>
      <c r="AU92" s="62">
        <v>0.99419045448303223</v>
      </c>
      <c r="AV92" s="63">
        <v>1</v>
      </c>
      <c r="AW92" s="58">
        <v>369480.55555555556</v>
      </c>
      <c r="AX92" s="58">
        <v>338500</v>
      </c>
      <c r="AY92" s="61">
        <v>334908.18181818182</v>
      </c>
      <c r="AZ92" s="58">
        <v>333900</v>
      </c>
      <c r="BA92" s="59">
        <v>87.454544067382813</v>
      </c>
      <c r="BB92" s="59">
        <v>73</v>
      </c>
      <c r="BC92" s="62">
        <v>1.0005676746368408</v>
      </c>
      <c r="BD92" s="63">
        <v>1</v>
      </c>
    </row>
    <row r="93" spans="1:56" x14ac:dyDescent="0.25">
      <c r="A93" s="47">
        <v>43525</v>
      </c>
      <c r="B93" s="48">
        <v>9</v>
      </c>
      <c r="C93" s="49">
        <v>51</v>
      </c>
      <c r="D93" s="50">
        <v>4.7441859245300293</v>
      </c>
      <c r="E93" s="49">
        <v>11</v>
      </c>
      <c r="F93" s="49">
        <v>16</v>
      </c>
      <c r="G93" s="49">
        <v>21</v>
      </c>
      <c r="H93" s="51">
        <v>2744155</v>
      </c>
      <c r="I93" s="52">
        <v>304906.11111111112</v>
      </c>
      <c r="J93" s="53">
        <v>319000</v>
      </c>
      <c r="K93" s="54">
        <v>84.666664123535156</v>
      </c>
      <c r="L93" s="54">
        <v>59</v>
      </c>
      <c r="M93" s="55">
        <v>1.000035285949707</v>
      </c>
      <c r="N93" s="55">
        <v>1</v>
      </c>
      <c r="O93" s="55">
        <v>0.99301546812057495</v>
      </c>
      <c r="P93" s="56">
        <v>1</v>
      </c>
      <c r="Q93" s="52">
        <v>367704.80392156861</v>
      </c>
      <c r="R93" s="53">
        <v>334900</v>
      </c>
      <c r="S93" s="54">
        <v>135</v>
      </c>
      <c r="T93" s="54">
        <v>89</v>
      </c>
      <c r="U93" s="55">
        <v>0.99765491485595703</v>
      </c>
      <c r="V93" s="56">
        <v>1</v>
      </c>
      <c r="W93" s="53">
        <v>321718.18181818182</v>
      </c>
      <c r="X93" s="53">
        <v>299900</v>
      </c>
      <c r="Y93" s="52">
        <v>338506.25</v>
      </c>
      <c r="Z93" s="53">
        <v>342400</v>
      </c>
      <c r="AA93" s="54">
        <v>70.375</v>
      </c>
      <c r="AB93" s="54">
        <v>43</v>
      </c>
      <c r="AC93" s="55">
        <v>1.0030347108840942</v>
      </c>
      <c r="AD93" s="56">
        <v>1</v>
      </c>
      <c r="AE93" s="52">
        <v>326502.38095238095</v>
      </c>
      <c r="AF93" s="53">
        <v>349900</v>
      </c>
      <c r="AG93" s="54">
        <v>51.476188659667969</v>
      </c>
      <c r="AH93" s="54">
        <v>26</v>
      </c>
      <c r="AI93" s="55">
        <v>1.0047160387039185</v>
      </c>
      <c r="AJ93" s="56">
        <v>1</v>
      </c>
      <c r="AK93" s="57">
        <v>22</v>
      </c>
      <c r="AL93" s="58">
        <v>7317975</v>
      </c>
      <c r="AM93" s="59">
        <v>46</v>
      </c>
      <c r="AN93" s="60">
        <v>38</v>
      </c>
      <c r="AO93" s="61">
        <v>332635.22727272729</v>
      </c>
      <c r="AP93" s="58">
        <v>336450</v>
      </c>
      <c r="AQ93" s="59">
        <v>90.090911865234375</v>
      </c>
      <c r="AR93" s="59">
        <v>82.5</v>
      </c>
      <c r="AS93" s="62">
        <v>0.99602121114730835</v>
      </c>
      <c r="AT93" s="62">
        <v>1</v>
      </c>
      <c r="AU93" s="62">
        <v>0.98426449298858643</v>
      </c>
      <c r="AV93" s="63">
        <v>1</v>
      </c>
      <c r="AW93" s="58">
        <v>362898.91304347827</v>
      </c>
      <c r="AX93" s="58">
        <v>344450</v>
      </c>
      <c r="AY93" s="61">
        <v>343978.94736842107</v>
      </c>
      <c r="AZ93" s="58">
        <v>341400</v>
      </c>
      <c r="BA93" s="59">
        <v>88.710525512695313</v>
      </c>
      <c r="BB93" s="59">
        <v>71</v>
      </c>
      <c r="BC93" s="62">
        <v>0.99703699350357056</v>
      </c>
      <c r="BD93" s="63">
        <v>1</v>
      </c>
    </row>
    <row r="94" spans="1:56" x14ac:dyDescent="0.25">
      <c r="A94" s="47">
        <v>43497</v>
      </c>
      <c r="B94" s="48">
        <v>7</v>
      </c>
      <c r="C94" s="49">
        <v>54</v>
      </c>
      <c r="D94" s="50">
        <v>5.1023621559143066</v>
      </c>
      <c r="E94" s="49">
        <v>14</v>
      </c>
      <c r="F94" s="49">
        <v>11</v>
      </c>
      <c r="G94" s="49">
        <v>19</v>
      </c>
      <c r="H94" s="51">
        <v>2371320</v>
      </c>
      <c r="I94" s="52">
        <v>338760</v>
      </c>
      <c r="J94" s="53">
        <v>334900</v>
      </c>
      <c r="K94" s="54">
        <v>71</v>
      </c>
      <c r="L94" s="54">
        <v>80</v>
      </c>
      <c r="M94" s="55">
        <v>0.99879246950149536</v>
      </c>
      <c r="N94" s="55">
        <v>1</v>
      </c>
      <c r="O94" s="55">
        <v>0.99879246950149536</v>
      </c>
      <c r="P94" s="56">
        <v>1</v>
      </c>
      <c r="Q94" s="52">
        <v>372389.81481481483</v>
      </c>
      <c r="R94" s="53">
        <v>357000</v>
      </c>
      <c r="S94" s="54">
        <v>113.44444274902344</v>
      </c>
      <c r="T94" s="54">
        <v>70</v>
      </c>
      <c r="U94" s="55">
        <v>0.99772310256958008</v>
      </c>
      <c r="V94" s="56">
        <v>1</v>
      </c>
      <c r="W94" s="53">
        <v>362125</v>
      </c>
      <c r="X94" s="53">
        <v>319900</v>
      </c>
      <c r="Y94" s="52">
        <v>343400</v>
      </c>
      <c r="Z94" s="53">
        <v>349900</v>
      </c>
      <c r="AA94" s="54">
        <v>104</v>
      </c>
      <c r="AB94" s="54">
        <v>106</v>
      </c>
      <c r="AC94" s="55">
        <v>1.0037767887115479</v>
      </c>
      <c r="AD94" s="56">
        <v>1</v>
      </c>
      <c r="AE94" s="52">
        <v>321455.26315789472</v>
      </c>
      <c r="AF94" s="53">
        <v>324900</v>
      </c>
      <c r="AG94" s="54">
        <v>86.052635192871094</v>
      </c>
      <c r="AH94" s="54">
        <v>59</v>
      </c>
      <c r="AI94" s="55">
        <v>0.99992543458938599</v>
      </c>
      <c r="AJ94" s="56">
        <v>1</v>
      </c>
      <c r="AK94" s="57">
        <v>13</v>
      </c>
      <c r="AL94" s="58">
        <v>4573820</v>
      </c>
      <c r="AM94" s="59">
        <v>35</v>
      </c>
      <c r="AN94" s="60">
        <v>22</v>
      </c>
      <c r="AO94" s="61">
        <v>351832.30769230769</v>
      </c>
      <c r="AP94" s="58">
        <v>354420</v>
      </c>
      <c r="AQ94" s="59">
        <v>93.846153259277344</v>
      </c>
      <c r="AR94" s="59">
        <v>85</v>
      </c>
      <c r="AS94" s="62">
        <v>0.99324220418930054</v>
      </c>
      <c r="AT94" s="62">
        <v>1</v>
      </c>
      <c r="AU94" s="62">
        <v>0.97820615768432617</v>
      </c>
      <c r="AV94" s="63">
        <v>1</v>
      </c>
      <c r="AW94" s="58">
        <v>375841.42857142858</v>
      </c>
      <c r="AX94" s="58">
        <v>355000</v>
      </c>
      <c r="AY94" s="61">
        <v>347959.09090909088</v>
      </c>
      <c r="AZ94" s="58">
        <v>336450</v>
      </c>
      <c r="BA94" s="59">
        <v>102.04545593261719</v>
      </c>
      <c r="BB94" s="59">
        <v>105</v>
      </c>
      <c r="BC94" s="62">
        <v>0.99267500638961792</v>
      </c>
      <c r="BD94" s="63">
        <v>1</v>
      </c>
    </row>
    <row r="95" spans="1:56" x14ac:dyDescent="0.25">
      <c r="A95" s="47">
        <v>43466</v>
      </c>
      <c r="B95" s="48">
        <v>6</v>
      </c>
      <c r="C95" s="49">
        <v>58</v>
      </c>
      <c r="D95" s="50">
        <v>5.3129768371582031</v>
      </c>
      <c r="E95" s="49">
        <v>21</v>
      </c>
      <c r="F95" s="49">
        <v>11</v>
      </c>
      <c r="G95" s="49">
        <v>12</v>
      </c>
      <c r="H95" s="51">
        <v>2202500</v>
      </c>
      <c r="I95" s="52">
        <v>367083.33333333331</v>
      </c>
      <c r="J95" s="53">
        <v>361250</v>
      </c>
      <c r="K95" s="54">
        <v>120.5</v>
      </c>
      <c r="L95" s="54">
        <v>147.5</v>
      </c>
      <c r="M95" s="55">
        <v>0.98676681518554688</v>
      </c>
      <c r="N95" s="55">
        <v>0.99082452058792114</v>
      </c>
      <c r="O95" s="55">
        <v>0.95418870449066162</v>
      </c>
      <c r="P95" s="56">
        <v>0.95820558071136475</v>
      </c>
      <c r="Q95" s="52">
        <v>367776.72413793101</v>
      </c>
      <c r="R95" s="53">
        <v>349950</v>
      </c>
      <c r="S95" s="54">
        <v>116.06896209716797</v>
      </c>
      <c r="T95" s="54">
        <v>101.5</v>
      </c>
      <c r="U95" s="55">
        <v>0.99693691730499268</v>
      </c>
      <c r="V95" s="56">
        <v>1</v>
      </c>
      <c r="W95" s="53">
        <v>384985.71428571426</v>
      </c>
      <c r="X95" s="53">
        <v>369900</v>
      </c>
      <c r="Y95" s="52">
        <v>352518.18181818182</v>
      </c>
      <c r="Z95" s="53">
        <v>325000</v>
      </c>
      <c r="AA95" s="54">
        <v>100.09091186523438</v>
      </c>
      <c r="AB95" s="54">
        <v>104</v>
      </c>
      <c r="AC95" s="55">
        <v>0.98157328367233276</v>
      </c>
      <c r="AD95" s="56">
        <v>1</v>
      </c>
      <c r="AE95" s="52">
        <v>307589.16666666669</v>
      </c>
      <c r="AF95" s="53">
        <v>312000</v>
      </c>
      <c r="AG95" s="54">
        <v>52.916667938232422</v>
      </c>
      <c r="AH95" s="54">
        <v>16.5</v>
      </c>
      <c r="AI95" s="55">
        <v>0.99722146987915039</v>
      </c>
      <c r="AJ95" s="56">
        <v>1</v>
      </c>
      <c r="AK95" s="57">
        <v>6</v>
      </c>
      <c r="AL95" s="58">
        <v>2202500</v>
      </c>
      <c r="AM95" s="59">
        <v>21</v>
      </c>
      <c r="AN95" s="60">
        <v>11</v>
      </c>
      <c r="AO95" s="61">
        <v>367083.33333333331</v>
      </c>
      <c r="AP95" s="58">
        <v>361250</v>
      </c>
      <c r="AQ95" s="59">
        <v>120.5</v>
      </c>
      <c r="AR95" s="59">
        <v>147.5</v>
      </c>
      <c r="AS95" s="62">
        <v>0.98676681518554688</v>
      </c>
      <c r="AT95" s="62">
        <v>0.99082452058792114</v>
      </c>
      <c r="AU95" s="62">
        <v>0.95418870449066162</v>
      </c>
      <c r="AV95" s="63">
        <v>0.95820558071136475</v>
      </c>
      <c r="AW95" s="58">
        <v>384985.71428571426</v>
      </c>
      <c r="AX95" s="58">
        <v>369900</v>
      </c>
      <c r="AY95" s="61">
        <v>352518.18181818182</v>
      </c>
      <c r="AZ95" s="58">
        <v>325000</v>
      </c>
      <c r="BA95" s="59">
        <v>100.09091186523438</v>
      </c>
      <c r="BB95" s="59">
        <v>104</v>
      </c>
      <c r="BC95" s="62">
        <v>0.98157328367233276</v>
      </c>
      <c r="BD95" s="63">
        <v>1</v>
      </c>
    </row>
    <row r="96" spans="1:56" x14ac:dyDescent="0.25">
      <c r="A96" s="47">
        <v>43435</v>
      </c>
      <c r="B96" s="48">
        <v>10</v>
      </c>
      <c r="C96" s="49">
        <v>56</v>
      </c>
      <c r="D96" s="50">
        <v>4.9777779579162598</v>
      </c>
      <c r="E96" s="49">
        <v>5</v>
      </c>
      <c r="F96" s="49">
        <v>5</v>
      </c>
      <c r="G96" s="49">
        <v>7</v>
      </c>
      <c r="H96" s="51">
        <v>3666700</v>
      </c>
      <c r="I96" s="52">
        <v>366670</v>
      </c>
      <c r="J96" s="53">
        <v>306000</v>
      </c>
      <c r="K96" s="54">
        <v>104.30000305175781</v>
      </c>
      <c r="L96" s="54">
        <v>73.5</v>
      </c>
      <c r="M96" s="55">
        <v>1.0060139894485474</v>
      </c>
      <c r="N96" s="55">
        <v>0.99638819694519043</v>
      </c>
      <c r="O96" s="55">
        <v>1.0091613531112671</v>
      </c>
      <c r="P96" s="56">
        <v>0.99484097957611084</v>
      </c>
      <c r="Q96" s="52">
        <v>361994.46428571426</v>
      </c>
      <c r="R96" s="53">
        <v>334995</v>
      </c>
      <c r="S96" s="54">
        <v>120.07142639160156</v>
      </c>
      <c r="T96" s="54">
        <v>99</v>
      </c>
      <c r="U96" s="55">
        <v>0.99355888366699219</v>
      </c>
      <c r="V96" s="56">
        <v>1</v>
      </c>
      <c r="W96" s="53">
        <v>378970</v>
      </c>
      <c r="X96" s="53">
        <v>450000</v>
      </c>
      <c r="Y96" s="52">
        <v>331040</v>
      </c>
      <c r="Z96" s="53">
        <v>349900</v>
      </c>
      <c r="AA96" s="54">
        <v>84.800003051757813</v>
      </c>
      <c r="AB96" s="54">
        <v>42</v>
      </c>
      <c r="AC96" s="55">
        <v>0.98837345838546753</v>
      </c>
      <c r="AD96" s="56">
        <v>0.98013246059417725</v>
      </c>
      <c r="AE96" s="52">
        <v>309024.28571428574</v>
      </c>
      <c r="AF96" s="53">
        <v>350420</v>
      </c>
      <c r="AG96" s="54">
        <v>45.857143402099609</v>
      </c>
      <c r="AH96" s="54">
        <v>3</v>
      </c>
      <c r="AI96" s="55">
        <v>0.98944616317749023</v>
      </c>
      <c r="AJ96" s="56">
        <v>1</v>
      </c>
      <c r="AK96" s="57">
        <v>135</v>
      </c>
      <c r="AL96" s="58">
        <v>47487133</v>
      </c>
      <c r="AM96" s="59">
        <v>166</v>
      </c>
      <c r="AN96" s="60">
        <v>128</v>
      </c>
      <c r="AO96" s="61">
        <v>351756.54074074072</v>
      </c>
      <c r="AP96" s="58">
        <v>337900</v>
      </c>
      <c r="AQ96" s="59">
        <v>100.38518524169922</v>
      </c>
      <c r="AR96" s="59">
        <v>63</v>
      </c>
      <c r="AS96" s="62">
        <v>0.9985840916633606</v>
      </c>
      <c r="AT96" s="62">
        <v>1</v>
      </c>
      <c r="AU96" s="62">
        <v>0.99623554944992065</v>
      </c>
      <c r="AV96" s="63">
        <v>1</v>
      </c>
      <c r="AW96" s="58">
        <v>352054.06024096388</v>
      </c>
      <c r="AX96" s="58">
        <v>342450</v>
      </c>
      <c r="AY96" s="61">
        <v>358243.171875</v>
      </c>
      <c r="AZ96" s="58">
        <v>346750</v>
      </c>
      <c r="BA96" s="59">
        <v>95.8515625</v>
      </c>
      <c r="BB96" s="59">
        <v>50</v>
      </c>
      <c r="BC96" s="62">
        <v>0.99418032169342041</v>
      </c>
      <c r="BD96" s="63">
        <v>1</v>
      </c>
    </row>
    <row r="97" spans="1:56" x14ac:dyDescent="0.25">
      <c r="A97" s="47">
        <v>43405</v>
      </c>
      <c r="B97" s="48">
        <v>12</v>
      </c>
      <c r="C97" s="49">
        <v>60</v>
      </c>
      <c r="D97" s="50">
        <v>5.3731341361999512</v>
      </c>
      <c r="E97" s="49">
        <v>9</v>
      </c>
      <c r="F97" s="49">
        <v>5</v>
      </c>
      <c r="G97" s="49">
        <v>14</v>
      </c>
      <c r="H97" s="51">
        <v>4238843</v>
      </c>
      <c r="I97" s="52">
        <v>353236.91666666669</v>
      </c>
      <c r="J97" s="53">
        <v>329250</v>
      </c>
      <c r="K97" s="54">
        <v>76.416664123535156</v>
      </c>
      <c r="L97" s="54">
        <v>21.5</v>
      </c>
      <c r="M97" s="55">
        <v>0.99064117670059204</v>
      </c>
      <c r="N97" s="55">
        <v>1</v>
      </c>
      <c r="O97" s="55">
        <v>0.98836076259613037</v>
      </c>
      <c r="P97" s="56">
        <v>1</v>
      </c>
      <c r="Q97" s="52">
        <v>357268.16666666669</v>
      </c>
      <c r="R97" s="53">
        <v>334995</v>
      </c>
      <c r="S97" s="54">
        <v>112.68333435058594</v>
      </c>
      <c r="T97" s="54">
        <v>81</v>
      </c>
      <c r="U97" s="55">
        <v>0.99375420808792114</v>
      </c>
      <c r="V97" s="56">
        <v>1</v>
      </c>
      <c r="W97" s="53">
        <v>366800</v>
      </c>
      <c r="X97" s="53">
        <v>384000</v>
      </c>
      <c r="Y97" s="52">
        <v>365730</v>
      </c>
      <c r="Z97" s="53">
        <v>269950</v>
      </c>
      <c r="AA97" s="54">
        <v>141</v>
      </c>
      <c r="AB97" s="54">
        <v>189</v>
      </c>
      <c r="AC97" s="55">
        <v>0.99023240804672241</v>
      </c>
      <c r="AD97" s="56">
        <v>1</v>
      </c>
      <c r="AE97" s="52">
        <v>335444.28571428574</v>
      </c>
      <c r="AF97" s="53">
        <v>314200</v>
      </c>
      <c r="AG97" s="54">
        <v>76</v>
      </c>
      <c r="AH97" s="54">
        <v>53.5</v>
      </c>
      <c r="AI97" s="55">
        <v>1.0001078844070435</v>
      </c>
      <c r="AJ97" s="56">
        <v>1</v>
      </c>
      <c r="AK97" s="57">
        <v>125</v>
      </c>
      <c r="AL97" s="58">
        <v>43820433</v>
      </c>
      <c r="AM97" s="59">
        <v>161</v>
      </c>
      <c r="AN97" s="60">
        <v>123</v>
      </c>
      <c r="AO97" s="61">
        <v>350563.46399999998</v>
      </c>
      <c r="AP97" s="58">
        <v>337900</v>
      </c>
      <c r="AQ97" s="59">
        <v>100.07199859619141</v>
      </c>
      <c r="AR97" s="59">
        <v>58</v>
      </c>
      <c r="AS97" s="62">
        <v>0.9979897141456604</v>
      </c>
      <c r="AT97" s="62">
        <v>1</v>
      </c>
      <c r="AU97" s="62">
        <v>0.9952014684677124</v>
      </c>
      <c r="AV97" s="63">
        <v>1</v>
      </c>
      <c r="AW97" s="58">
        <v>351218.16149068321</v>
      </c>
      <c r="AX97" s="58">
        <v>339900</v>
      </c>
      <c r="AY97" s="61">
        <v>359348.99186991871</v>
      </c>
      <c r="AZ97" s="58">
        <v>345000</v>
      </c>
      <c r="BA97" s="59">
        <v>96.300811767578125</v>
      </c>
      <c r="BB97" s="59">
        <v>50</v>
      </c>
      <c r="BC97" s="62">
        <v>0.99441635608673096</v>
      </c>
      <c r="BD97" s="63">
        <v>1</v>
      </c>
    </row>
    <row r="98" spans="1:56" x14ac:dyDescent="0.25">
      <c r="A98" s="47">
        <v>43374</v>
      </c>
      <c r="B98" s="48">
        <v>6</v>
      </c>
      <c r="C98" s="49">
        <v>60</v>
      </c>
      <c r="D98" s="50">
        <v>5.5384616851806641</v>
      </c>
      <c r="E98" s="49">
        <v>12</v>
      </c>
      <c r="F98" s="49">
        <v>9</v>
      </c>
      <c r="G98" s="49">
        <v>18</v>
      </c>
      <c r="H98" s="51">
        <v>2130900</v>
      </c>
      <c r="I98" s="52">
        <v>355150</v>
      </c>
      <c r="J98" s="53">
        <v>329950</v>
      </c>
      <c r="K98" s="54">
        <v>84.5</v>
      </c>
      <c r="L98" s="54">
        <v>79</v>
      </c>
      <c r="M98" s="55">
        <v>0.99548089504241943</v>
      </c>
      <c r="N98" s="55">
        <v>1</v>
      </c>
      <c r="O98" s="55">
        <v>0.99363231658935547</v>
      </c>
      <c r="P98" s="56">
        <v>0.99901080131530762</v>
      </c>
      <c r="Q98" s="52">
        <v>367025.66666666669</v>
      </c>
      <c r="R98" s="53">
        <v>334995</v>
      </c>
      <c r="S98" s="54">
        <v>110.68333435058594</v>
      </c>
      <c r="T98" s="54">
        <v>70</v>
      </c>
      <c r="U98" s="55">
        <v>0.99272751808166504</v>
      </c>
      <c r="V98" s="56">
        <v>1</v>
      </c>
      <c r="W98" s="53">
        <v>371501.66666666669</v>
      </c>
      <c r="X98" s="53">
        <v>342400</v>
      </c>
      <c r="Y98" s="52">
        <v>346524.44444444444</v>
      </c>
      <c r="Z98" s="53">
        <v>295000</v>
      </c>
      <c r="AA98" s="54">
        <v>122.11111450195313</v>
      </c>
      <c r="AB98" s="54">
        <v>70</v>
      </c>
      <c r="AC98" s="55">
        <v>0.97939622402191162</v>
      </c>
      <c r="AD98" s="56">
        <v>0.98968201875686646</v>
      </c>
      <c r="AE98" s="52">
        <v>307262.22222222225</v>
      </c>
      <c r="AF98" s="53">
        <v>297450</v>
      </c>
      <c r="AG98" s="54">
        <v>45.222221374511719</v>
      </c>
      <c r="AH98" s="54">
        <v>12</v>
      </c>
      <c r="AI98" s="55">
        <v>1.0006711483001709</v>
      </c>
      <c r="AJ98" s="56">
        <v>1</v>
      </c>
      <c r="AK98" s="57">
        <v>113</v>
      </c>
      <c r="AL98" s="58">
        <v>39581590</v>
      </c>
      <c r="AM98" s="59">
        <v>152</v>
      </c>
      <c r="AN98" s="60">
        <v>118</v>
      </c>
      <c r="AO98" s="61">
        <v>350279.55752212391</v>
      </c>
      <c r="AP98" s="58">
        <v>337900</v>
      </c>
      <c r="AQ98" s="59">
        <v>102.58406829833984</v>
      </c>
      <c r="AR98" s="59">
        <v>71</v>
      </c>
      <c r="AS98" s="62">
        <v>0.99877005815505981</v>
      </c>
      <c r="AT98" s="62">
        <v>1</v>
      </c>
      <c r="AU98" s="62">
        <v>0.99592792987823486</v>
      </c>
      <c r="AV98" s="63">
        <v>1</v>
      </c>
      <c r="AW98" s="58">
        <v>350295.55263157893</v>
      </c>
      <c r="AX98" s="58">
        <v>334900</v>
      </c>
      <c r="AY98" s="61">
        <v>359078.6101694915</v>
      </c>
      <c r="AZ98" s="58">
        <v>346750</v>
      </c>
      <c r="BA98" s="59">
        <v>94.406776428222656</v>
      </c>
      <c r="BB98" s="59">
        <v>49.5</v>
      </c>
      <c r="BC98" s="62">
        <v>0.99459367990493774</v>
      </c>
      <c r="BD98" s="63">
        <v>1</v>
      </c>
    </row>
    <row r="99" spans="1:56" x14ac:dyDescent="0.25">
      <c r="A99" s="47">
        <v>43344</v>
      </c>
      <c r="B99" s="48">
        <v>5</v>
      </c>
      <c r="C99" s="49">
        <v>55</v>
      </c>
      <c r="D99" s="50">
        <v>4.9253730773925781</v>
      </c>
      <c r="E99" s="49">
        <v>14</v>
      </c>
      <c r="F99" s="49">
        <v>3</v>
      </c>
      <c r="G99" s="49">
        <v>19</v>
      </c>
      <c r="H99" s="51">
        <v>1640400</v>
      </c>
      <c r="I99" s="52">
        <v>328080</v>
      </c>
      <c r="J99" s="53">
        <v>352500</v>
      </c>
      <c r="K99" s="54">
        <v>75.199996948242188</v>
      </c>
      <c r="L99" s="54">
        <v>43</v>
      </c>
      <c r="M99" s="55">
        <v>0.99573487043380737</v>
      </c>
      <c r="N99" s="55">
        <v>1</v>
      </c>
      <c r="O99" s="55">
        <v>0.9616013765335083</v>
      </c>
      <c r="P99" s="56">
        <v>1</v>
      </c>
      <c r="Q99" s="52">
        <v>356316.27272727271</v>
      </c>
      <c r="R99" s="53">
        <v>325000</v>
      </c>
      <c r="S99" s="54">
        <v>103.49090576171875</v>
      </c>
      <c r="T99" s="54">
        <v>90</v>
      </c>
      <c r="U99" s="55">
        <v>0.99690383672714233</v>
      </c>
      <c r="V99" s="56">
        <v>1</v>
      </c>
      <c r="W99" s="53">
        <v>300889.28571428574</v>
      </c>
      <c r="X99" s="53">
        <v>294950</v>
      </c>
      <c r="Y99" s="52">
        <v>304916.66666666669</v>
      </c>
      <c r="Z99" s="53">
        <v>334900</v>
      </c>
      <c r="AA99" s="54">
        <v>66.666664123535156</v>
      </c>
      <c r="AB99" s="54">
        <v>42</v>
      </c>
      <c r="AC99" s="55">
        <v>0.99014633893966675</v>
      </c>
      <c r="AD99" s="56">
        <v>1</v>
      </c>
      <c r="AE99" s="52">
        <v>342299.73684210528</v>
      </c>
      <c r="AF99" s="53">
        <v>334995</v>
      </c>
      <c r="AG99" s="54">
        <v>45.789474487304688</v>
      </c>
      <c r="AH99" s="54">
        <v>19</v>
      </c>
      <c r="AI99" s="55">
        <v>1.0034716129302979</v>
      </c>
      <c r="AJ99" s="56">
        <v>1</v>
      </c>
      <c r="AK99" s="57">
        <v>107</v>
      </c>
      <c r="AL99" s="58">
        <v>37450690</v>
      </c>
      <c r="AM99" s="59">
        <v>140</v>
      </c>
      <c r="AN99" s="60">
        <v>109</v>
      </c>
      <c r="AO99" s="61">
        <v>350006.44859813084</v>
      </c>
      <c r="AP99" s="58">
        <v>338900</v>
      </c>
      <c r="AQ99" s="59">
        <v>103.59812927246094</v>
      </c>
      <c r="AR99" s="59">
        <v>71</v>
      </c>
      <c r="AS99" s="62">
        <v>0.99895447492599487</v>
      </c>
      <c r="AT99" s="62">
        <v>1</v>
      </c>
      <c r="AU99" s="62">
        <v>0.99605667591094971</v>
      </c>
      <c r="AV99" s="63">
        <v>1</v>
      </c>
      <c r="AW99" s="58">
        <v>348477.88571428572</v>
      </c>
      <c r="AX99" s="58">
        <v>334900</v>
      </c>
      <c r="AY99" s="61">
        <v>360115.19266055047</v>
      </c>
      <c r="AZ99" s="58">
        <v>348500</v>
      </c>
      <c r="BA99" s="59">
        <v>92.1192626953125</v>
      </c>
      <c r="BB99" s="59">
        <v>48</v>
      </c>
      <c r="BC99" s="62">
        <v>0.99584847688674927</v>
      </c>
      <c r="BD99" s="63">
        <v>1</v>
      </c>
    </row>
    <row r="100" spans="1:56" x14ac:dyDescent="0.25">
      <c r="A100" s="47">
        <v>43313</v>
      </c>
      <c r="B100" s="48">
        <v>8</v>
      </c>
      <c r="C100" s="49">
        <v>48</v>
      </c>
      <c r="D100" s="50">
        <v>4.2666668891906738</v>
      </c>
      <c r="E100" s="49">
        <v>14</v>
      </c>
      <c r="F100" s="49">
        <v>8</v>
      </c>
      <c r="G100" s="49">
        <v>20</v>
      </c>
      <c r="H100" s="51">
        <v>2751708</v>
      </c>
      <c r="I100" s="52">
        <v>343963.5</v>
      </c>
      <c r="J100" s="53">
        <v>296000</v>
      </c>
      <c r="K100" s="54">
        <v>89.75</v>
      </c>
      <c r="L100" s="54">
        <v>46.5</v>
      </c>
      <c r="M100" s="55">
        <v>0.98970657587051392</v>
      </c>
      <c r="N100" s="55">
        <v>1</v>
      </c>
      <c r="O100" s="55">
        <v>0.98528110980987549</v>
      </c>
      <c r="P100" s="56">
        <v>1</v>
      </c>
      <c r="Q100" s="52">
        <v>369651.97916666669</v>
      </c>
      <c r="R100" s="53">
        <v>347400</v>
      </c>
      <c r="S100" s="54">
        <v>100.70833587646484</v>
      </c>
      <c r="T100" s="54">
        <v>87</v>
      </c>
      <c r="U100" s="55">
        <v>0.99708068370819092</v>
      </c>
      <c r="V100" s="56">
        <v>1</v>
      </c>
      <c r="W100" s="53">
        <v>351579.07142857142</v>
      </c>
      <c r="X100" s="53">
        <v>302425</v>
      </c>
      <c r="Y100" s="52">
        <v>359863.375</v>
      </c>
      <c r="Z100" s="53">
        <v>381425</v>
      </c>
      <c r="AA100" s="54">
        <v>112.375</v>
      </c>
      <c r="AB100" s="54">
        <v>128.5</v>
      </c>
      <c r="AC100" s="55">
        <v>0.96874535083770752</v>
      </c>
      <c r="AD100" s="56">
        <v>0.99567747116088867</v>
      </c>
      <c r="AE100" s="52">
        <v>338979.75</v>
      </c>
      <c r="AF100" s="53">
        <v>349200</v>
      </c>
      <c r="AG100" s="54">
        <v>50.349998474121094</v>
      </c>
      <c r="AH100" s="54">
        <v>12</v>
      </c>
      <c r="AI100" s="55">
        <v>0.99459719657897949</v>
      </c>
      <c r="AJ100" s="56">
        <v>1</v>
      </c>
      <c r="AK100" s="57">
        <v>102</v>
      </c>
      <c r="AL100" s="58">
        <v>35810290</v>
      </c>
      <c r="AM100" s="59">
        <v>126</v>
      </c>
      <c r="AN100" s="60">
        <v>106</v>
      </c>
      <c r="AO100" s="61">
        <v>351081.27450980392</v>
      </c>
      <c r="AP100" s="58">
        <v>338400</v>
      </c>
      <c r="AQ100" s="59">
        <v>104.99019622802734</v>
      </c>
      <c r="AR100" s="59">
        <v>72</v>
      </c>
      <c r="AS100" s="62">
        <v>0.99911230802536011</v>
      </c>
      <c r="AT100" s="62">
        <v>1</v>
      </c>
      <c r="AU100" s="62">
        <v>0.99774563312530518</v>
      </c>
      <c r="AV100" s="63">
        <v>1</v>
      </c>
      <c r="AW100" s="58">
        <v>353765.50793650793</v>
      </c>
      <c r="AX100" s="58">
        <v>346450</v>
      </c>
      <c r="AY100" s="61">
        <v>361677.41509433964</v>
      </c>
      <c r="AZ100" s="58">
        <v>349700</v>
      </c>
      <c r="BA100" s="59">
        <v>92.839622497558594</v>
      </c>
      <c r="BB100" s="59">
        <v>48</v>
      </c>
      <c r="BC100" s="62">
        <v>0.99600988626480103</v>
      </c>
      <c r="BD100" s="63">
        <v>1</v>
      </c>
    </row>
    <row r="101" spans="1:56" x14ac:dyDescent="0.25">
      <c r="A101" s="47">
        <v>43282</v>
      </c>
      <c r="B101" s="48">
        <v>18</v>
      </c>
      <c r="C101" s="49">
        <v>45</v>
      </c>
      <c r="D101" s="50">
        <v>3.8848922252655029</v>
      </c>
      <c r="E101" s="49">
        <v>6</v>
      </c>
      <c r="F101" s="49">
        <v>7</v>
      </c>
      <c r="G101" s="49">
        <v>20</v>
      </c>
      <c r="H101" s="51">
        <v>5888654</v>
      </c>
      <c r="I101" s="52">
        <v>327147.44444444444</v>
      </c>
      <c r="J101" s="53">
        <v>301417</v>
      </c>
      <c r="K101" s="54">
        <v>54.055557250976563</v>
      </c>
      <c r="L101" s="54">
        <v>43.5</v>
      </c>
      <c r="M101" s="55">
        <v>1.0056198835372925</v>
      </c>
      <c r="N101" s="55">
        <v>1</v>
      </c>
      <c r="O101" s="55">
        <v>1.0028753280639648</v>
      </c>
      <c r="P101" s="56">
        <v>1</v>
      </c>
      <c r="Q101" s="52">
        <v>373963.22222222225</v>
      </c>
      <c r="R101" s="53">
        <v>350000</v>
      </c>
      <c r="S101" s="54">
        <v>109.84444427490234</v>
      </c>
      <c r="T101" s="54">
        <v>89</v>
      </c>
      <c r="U101" s="55">
        <v>0.99693560600280762</v>
      </c>
      <c r="V101" s="56">
        <v>1</v>
      </c>
      <c r="W101" s="53">
        <v>371116.66666666669</v>
      </c>
      <c r="X101" s="53">
        <v>382450</v>
      </c>
      <c r="Y101" s="52">
        <v>418485.71428571426</v>
      </c>
      <c r="Z101" s="53">
        <v>410000</v>
      </c>
      <c r="AA101" s="54">
        <v>57.142856597900391</v>
      </c>
      <c r="AB101" s="54">
        <v>23</v>
      </c>
      <c r="AC101" s="55">
        <v>1.0104392766952515</v>
      </c>
      <c r="AD101" s="56">
        <v>1</v>
      </c>
      <c r="AE101" s="52">
        <v>330337.25</v>
      </c>
      <c r="AF101" s="53">
        <v>317447.5</v>
      </c>
      <c r="AG101" s="54">
        <v>28.649999618530273</v>
      </c>
      <c r="AH101" s="54">
        <v>2.5</v>
      </c>
      <c r="AI101" s="55">
        <v>1.0027432441711426</v>
      </c>
      <c r="AJ101" s="56">
        <v>1</v>
      </c>
      <c r="AK101" s="57">
        <v>94</v>
      </c>
      <c r="AL101" s="58">
        <v>33058582</v>
      </c>
      <c r="AM101" s="59">
        <v>112</v>
      </c>
      <c r="AN101" s="60">
        <v>98</v>
      </c>
      <c r="AO101" s="61">
        <v>351687.04255319148</v>
      </c>
      <c r="AP101" s="58">
        <v>339400</v>
      </c>
      <c r="AQ101" s="59">
        <v>106.2872314453125</v>
      </c>
      <c r="AR101" s="59">
        <v>73.5</v>
      </c>
      <c r="AS101" s="62">
        <v>0.9999127984046936</v>
      </c>
      <c r="AT101" s="62">
        <v>1</v>
      </c>
      <c r="AU101" s="62">
        <v>0.99880647659301758</v>
      </c>
      <c r="AV101" s="63">
        <v>1</v>
      </c>
      <c r="AW101" s="58">
        <v>354038.8125</v>
      </c>
      <c r="AX101" s="58">
        <v>348200</v>
      </c>
      <c r="AY101" s="61">
        <v>361825.5</v>
      </c>
      <c r="AZ101" s="58">
        <v>349000</v>
      </c>
      <c r="BA101" s="59">
        <v>91.244895935058594</v>
      </c>
      <c r="BB101" s="59">
        <v>46</v>
      </c>
      <c r="BC101" s="62">
        <v>0.99823558330535889</v>
      </c>
      <c r="BD101" s="63">
        <v>1</v>
      </c>
    </row>
    <row r="102" spans="1:56" x14ac:dyDescent="0.25">
      <c r="A102" s="47">
        <v>43252</v>
      </c>
      <c r="B102" s="48">
        <v>12</v>
      </c>
      <c r="C102" s="49">
        <v>48</v>
      </c>
      <c r="D102" s="50">
        <v>4.3969464302062988</v>
      </c>
      <c r="E102" s="49">
        <v>14</v>
      </c>
      <c r="F102" s="49">
        <v>9</v>
      </c>
      <c r="G102" s="49">
        <v>29</v>
      </c>
      <c r="H102" s="51">
        <v>4105199</v>
      </c>
      <c r="I102" s="52">
        <v>342099.91666666669</v>
      </c>
      <c r="J102" s="53">
        <v>345000</v>
      </c>
      <c r="K102" s="54">
        <v>122</v>
      </c>
      <c r="L102" s="54">
        <v>62.5</v>
      </c>
      <c r="M102" s="55">
        <v>1.0017333030700684</v>
      </c>
      <c r="N102" s="55">
        <v>1</v>
      </c>
      <c r="O102" s="55">
        <v>1.0084249973297119</v>
      </c>
      <c r="P102" s="56">
        <v>1.0016422271728516</v>
      </c>
      <c r="Q102" s="52">
        <v>375586.25</v>
      </c>
      <c r="R102" s="53">
        <v>347400</v>
      </c>
      <c r="S102" s="54">
        <v>86</v>
      </c>
      <c r="T102" s="54">
        <v>58</v>
      </c>
      <c r="U102" s="55">
        <v>0.99823677539825439</v>
      </c>
      <c r="V102" s="56">
        <v>1</v>
      </c>
      <c r="W102" s="53">
        <v>330467.85714285716</v>
      </c>
      <c r="X102" s="53">
        <v>324950</v>
      </c>
      <c r="Y102" s="52">
        <v>322472.22222222225</v>
      </c>
      <c r="Z102" s="53">
        <v>299900</v>
      </c>
      <c r="AA102" s="54">
        <v>68.333335876464844</v>
      </c>
      <c r="AB102" s="54">
        <v>48</v>
      </c>
      <c r="AC102" s="55">
        <v>0.98815447092056274</v>
      </c>
      <c r="AD102" s="56">
        <v>0.99285715818405151</v>
      </c>
      <c r="AE102" s="52">
        <v>316932.75862068968</v>
      </c>
      <c r="AF102" s="53">
        <v>299900</v>
      </c>
      <c r="AG102" s="54">
        <v>32.448276519775391</v>
      </c>
      <c r="AH102" s="54">
        <v>5</v>
      </c>
      <c r="AI102" s="55">
        <v>0.99881869554519653</v>
      </c>
      <c r="AJ102" s="56">
        <v>1</v>
      </c>
      <c r="AK102" s="57">
        <v>76</v>
      </c>
      <c r="AL102" s="58">
        <v>27169928</v>
      </c>
      <c r="AM102" s="59">
        <v>106</v>
      </c>
      <c r="AN102" s="60">
        <v>91</v>
      </c>
      <c r="AO102" s="61">
        <v>357499.05263157893</v>
      </c>
      <c r="AP102" s="58">
        <v>343750</v>
      </c>
      <c r="AQ102" s="59">
        <v>118.65789794921875</v>
      </c>
      <c r="AR102" s="59">
        <v>79</v>
      </c>
      <c r="AS102" s="62">
        <v>0.99856114387512207</v>
      </c>
      <c r="AT102" s="62">
        <v>1</v>
      </c>
      <c r="AU102" s="62">
        <v>0.99784278869628906</v>
      </c>
      <c r="AV102" s="63">
        <v>1</v>
      </c>
      <c r="AW102" s="58">
        <v>353072.14150943398</v>
      </c>
      <c r="AX102" s="58">
        <v>345000</v>
      </c>
      <c r="AY102" s="61">
        <v>357467.02197802201</v>
      </c>
      <c r="AZ102" s="58">
        <v>345000</v>
      </c>
      <c r="BA102" s="59">
        <v>93.868133544921875</v>
      </c>
      <c r="BB102" s="59">
        <v>48</v>
      </c>
      <c r="BC102" s="62">
        <v>0.99729681015014648</v>
      </c>
      <c r="BD102" s="63">
        <v>1</v>
      </c>
    </row>
    <row r="103" spans="1:56" x14ac:dyDescent="0.25">
      <c r="A103" s="47">
        <v>43221</v>
      </c>
      <c r="B103" s="48">
        <v>17</v>
      </c>
      <c r="C103" s="49">
        <v>47</v>
      </c>
      <c r="D103" s="50">
        <v>4.3053431510925293</v>
      </c>
      <c r="E103" s="49">
        <v>25</v>
      </c>
      <c r="F103" s="49">
        <v>15</v>
      </c>
      <c r="G103" s="49">
        <v>31</v>
      </c>
      <c r="H103" s="51">
        <v>6039250</v>
      </c>
      <c r="I103" s="52">
        <v>355250</v>
      </c>
      <c r="J103" s="53">
        <v>349900</v>
      </c>
      <c r="K103" s="54">
        <v>118.64705657958984</v>
      </c>
      <c r="L103" s="54">
        <v>30</v>
      </c>
      <c r="M103" s="55">
        <v>0.99138283729553223</v>
      </c>
      <c r="N103" s="55">
        <v>1</v>
      </c>
      <c r="O103" s="55">
        <v>0.9831843376159668</v>
      </c>
      <c r="P103" s="56">
        <v>1</v>
      </c>
      <c r="Q103" s="52">
        <v>384824.4680851064</v>
      </c>
      <c r="R103" s="53">
        <v>385000</v>
      </c>
      <c r="S103" s="54">
        <v>81.489364624023438</v>
      </c>
      <c r="T103" s="54">
        <v>42</v>
      </c>
      <c r="U103" s="55">
        <v>0.99495893716812134</v>
      </c>
      <c r="V103" s="56">
        <v>1</v>
      </c>
      <c r="W103" s="53">
        <v>328836</v>
      </c>
      <c r="X103" s="53">
        <v>319900</v>
      </c>
      <c r="Y103" s="52">
        <v>330866.66666666669</v>
      </c>
      <c r="Z103" s="53">
        <v>348500</v>
      </c>
      <c r="AA103" s="54">
        <v>76.933334350585938</v>
      </c>
      <c r="AB103" s="54">
        <v>16</v>
      </c>
      <c r="AC103" s="55">
        <v>0.9977080225944519</v>
      </c>
      <c r="AD103" s="56">
        <v>1</v>
      </c>
      <c r="AE103" s="52">
        <v>320806.41935483873</v>
      </c>
      <c r="AF103" s="53">
        <v>315000</v>
      </c>
      <c r="AG103" s="54">
        <v>54.903224945068359</v>
      </c>
      <c r="AH103" s="54">
        <v>5</v>
      </c>
      <c r="AI103" s="55">
        <v>1.0029458999633789</v>
      </c>
      <c r="AJ103" s="56">
        <v>1</v>
      </c>
      <c r="AK103" s="57">
        <v>64</v>
      </c>
      <c r="AL103" s="58">
        <v>23064729</v>
      </c>
      <c r="AM103" s="59">
        <v>92</v>
      </c>
      <c r="AN103" s="60">
        <v>82</v>
      </c>
      <c r="AO103" s="61">
        <v>360386.390625</v>
      </c>
      <c r="AP103" s="58">
        <v>343750</v>
      </c>
      <c r="AQ103" s="59">
        <v>118.03125</v>
      </c>
      <c r="AR103" s="59">
        <v>88</v>
      </c>
      <c r="AS103" s="62">
        <v>0.99796634912490845</v>
      </c>
      <c r="AT103" s="62">
        <v>1</v>
      </c>
      <c r="AU103" s="62">
        <v>0.99585860967636108</v>
      </c>
      <c r="AV103" s="63">
        <v>1</v>
      </c>
      <c r="AW103" s="58">
        <v>356511.92391304346</v>
      </c>
      <c r="AX103" s="58">
        <v>349000</v>
      </c>
      <c r="AY103" s="61">
        <v>361307.91463414632</v>
      </c>
      <c r="AZ103" s="58">
        <v>349000</v>
      </c>
      <c r="BA103" s="59">
        <v>96.670730590820313</v>
      </c>
      <c r="BB103" s="59">
        <v>47.5</v>
      </c>
      <c r="BC103" s="62">
        <v>0.99830025434494019</v>
      </c>
      <c r="BD103" s="63">
        <v>1</v>
      </c>
    </row>
    <row r="104" spans="1:56" x14ac:dyDescent="0.25">
      <c r="A104" s="47">
        <v>43191</v>
      </c>
      <c r="B104" s="48">
        <v>19</v>
      </c>
      <c r="C104" s="49">
        <v>43</v>
      </c>
      <c r="D104" s="50">
        <v>4.095238208770752</v>
      </c>
      <c r="E104" s="49">
        <v>15</v>
      </c>
      <c r="F104" s="49">
        <v>16</v>
      </c>
      <c r="G104" s="49">
        <v>34</v>
      </c>
      <c r="H104" s="51">
        <v>7376123</v>
      </c>
      <c r="I104" s="52">
        <v>388217</v>
      </c>
      <c r="J104" s="53">
        <v>345000</v>
      </c>
      <c r="K104" s="54">
        <v>105.52631378173828</v>
      </c>
      <c r="L104" s="54">
        <v>57</v>
      </c>
      <c r="M104" s="55">
        <v>0.99749928712844849</v>
      </c>
      <c r="N104" s="55">
        <v>1</v>
      </c>
      <c r="O104" s="55">
        <v>0.99276137351989746</v>
      </c>
      <c r="P104" s="56">
        <v>1</v>
      </c>
      <c r="Q104" s="52">
        <v>387933.72093023255</v>
      </c>
      <c r="R104" s="53">
        <v>359900</v>
      </c>
      <c r="S104" s="54">
        <v>95.069770812988281</v>
      </c>
      <c r="T104" s="54">
        <v>45</v>
      </c>
      <c r="U104" s="55">
        <v>0.99769628047943115</v>
      </c>
      <c r="V104" s="56">
        <v>1</v>
      </c>
      <c r="W104" s="53">
        <v>384203.33333333331</v>
      </c>
      <c r="X104" s="53">
        <v>365900</v>
      </c>
      <c r="Y104" s="52">
        <v>371306.25</v>
      </c>
      <c r="Z104" s="53">
        <v>374825</v>
      </c>
      <c r="AA104" s="54">
        <v>99.1875</v>
      </c>
      <c r="AB104" s="54">
        <v>50</v>
      </c>
      <c r="AC104" s="55">
        <v>0.99005734920501709</v>
      </c>
      <c r="AD104" s="56">
        <v>1</v>
      </c>
      <c r="AE104" s="52">
        <v>331251.4411764706</v>
      </c>
      <c r="AF104" s="53">
        <v>302450</v>
      </c>
      <c r="AG104" s="54">
        <v>76.441177368164063</v>
      </c>
      <c r="AH104" s="54">
        <v>8</v>
      </c>
      <c r="AI104" s="55">
        <v>0.99769097566604614</v>
      </c>
      <c r="AJ104" s="56">
        <v>1</v>
      </c>
      <c r="AK104" s="57">
        <v>47</v>
      </c>
      <c r="AL104" s="58">
        <v>17025479</v>
      </c>
      <c r="AM104" s="59">
        <v>67</v>
      </c>
      <c r="AN104" s="60">
        <v>67</v>
      </c>
      <c r="AO104" s="61">
        <v>362244.23404255317</v>
      </c>
      <c r="AP104" s="58">
        <v>342500</v>
      </c>
      <c r="AQ104" s="59">
        <v>117.80850982666016</v>
      </c>
      <c r="AR104" s="59">
        <v>99</v>
      </c>
      <c r="AS104" s="62">
        <v>1.0003476142883301</v>
      </c>
      <c r="AT104" s="62">
        <v>1</v>
      </c>
      <c r="AU104" s="62">
        <v>1.0004428625106812</v>
      </c>
      <c r="AV104" s="63">
        <v>1</v>
      </c>
      <c r="AW104" s="58">
        <v>366838.76119402982</v>
      </c>
      <c r="AX104" s="58">
        <v>349900</v>
      </c>
      <c r="AY104" s="61">
        <v>368123.11940298509</v>
      </c>
      <c r="AZ104" s="58">
        <v>349500</v>
      </c>
      <c r="BA104" s="59">
        <v>101.08955383300781</v>
      </c>
      <c r="BB104" s="59">
        <v>54</v>
      </c>
      <c r="BC104" s="62">
        <v>0.99843281507492065</v>
      </c>
      <c r="BD104" s="63">
        <v>1</v>
      </c>
    </row>
    <row r="105" spans="1:56" x14ac:dyDescent="0.25">
      <c r="A105" s="47">
        <v>43160</v>
      </c>
      <c r="B105" s="48">
        <v>7</v>
      </c>
      <c r="C105" s="49">
        <v>41</v>
      </c>
      <c r="D105" s="50">
        <v>4.1344537734985352</v>
      </c>
      <c r="E105" s="49">
        <v>13</v>
      </c>
      <c r="F105" s="49">
        <v>17</v>
      </c>
      <c r="G105" s="49">
        <v>35</v>
      </c>
      <c r="H105" s="51">
        <v>2384450</v>
      </c>
      <c r="I105" s="52">
        <v>340635.71428571426</v>
      </c>
      <c r="J105" s="53">
        <v>264900</v>
      </c>
      <c r="K105" s="54">
        <v>90.571426391601563</v>
      </c>
      <c r="L105" s="54">
        <v>111</v>
      </c>
      <c r="M105" s="55">
        <v>1.0010980367660522</v>
      </c>
      <c r="N105" s="55">
        <v>1</v>
      </c>
      <c r="O105" s="55">
        <v>0.99338406324386597</v>
      </c>
      <c r="P105" s="56">
        <v>1</v>
      </c>
      <c r="Q105" s="52">
        <v>396792.65853658534</v>
      </c>
      <c r="R105" s="53">
        <v>389900</v>
      </c>
      <c r="S105" s="54">
        <v>128.14634704589844</v>
      </c>
      <c r="T105" s="54">
        <v>77</v>
      </c>
      <c r="U105" s="55">
        <v>0.99954462051391602</v>
      </c>
      <c r="V105" s="56">
        <v>1</v>
      </c>
      <c r="W105" s="53">
        <v>384484.61538461538</v>
      </c>
      <c r="X105" s="53">
        <v>349900</v>
      </c>
      <c r="Y105" s="52">
        <v>388420.5882352941</v>
      </c>
      <c r="Z105" s="53">
        <v>329900</v>
      </c>
      <c r="AA105" s="54">
        <v>86</v>
      </c>
      <c r="AB105" s="54">
        <v>48</v>
      </c>
      <c r="AC105" s="55">
        <v>0.99488526582717896</v>
      </c>
      <c r="AD105" s="56">
        <v>1</v>
      </c>
      <c r="AE105" s="52">
        <v>348968.54285714286</v>
      </c>
      <c r="AF105" s="53">
        <v>319900</v>
      </c>
      <c r="AG105" s="54">
        <v>77.971427917480469</v>
      </c>
      <c r="AH105" s="54">
        <v>45</v>
      </c>
      <c r="AI105" s="55">
        <v>1.0010682344436646</v>
      </c>
      <c r="AJ105" s="56">
        <v>1</v>
      </c>
      <c r="AK105" s="57">
        <v>28</v>
      </c>
      <c r="AL105" s="58">
        <v>9649356</v>
      </c>
      <c r="AM105" s="59">
        <v>52</v>
      </c>
      <c r="AN105" s="60">
        <v>51</v>
      </c>
      <c r="AO105" s="61">
        <v>344619.85714285716</v>
      </c>
      <c r="AP105" s="58">
        <v>322450</v>
      </c>
      <c r="AQ105" s="59">
        <v>126.14286041259766</v>
      </c>
      <c r="AR105" s="59">
        <v>111</v>
      </c>
      <c r="AS105" s="62">
        <v>1.0022804737091064</v>
      </c>
      <c r="AT105" s="62">
        <v>1</v>
      </c>
      <c r="AU105" s="62">
        <v>1.0056554079055786</v>
      </c>
      <c r="AV105" s="63">
        <v>1</v>
      </c>
      <c r="AW105" s="58">
        <v>361829.75</v>
      </c>
      <c r="AX105" s="58">
        <v>349900</v>
      </c>
      <c r="AY105" s="61">
        <v>367124.49019607843</v>
      </c>
      <c r="AZ105" s="58">
        <v>345000</v>
      </c>
      <c r="BA105" s="59">
        <v>101.68627166748047</v>
      </c>
      <c r="BB105" s="59">
        <v>54</v>
      </c>
      <c r="BC105" s="62">
        <v>1.0010604858398438</v>
      </c>
      <c r="BD105" s="63">
        <v>1</v>
      </c>
    </row>
    <row r="106" spans="1:56" x14ac:dyDescent="0.25">
      <c r="A106" s="47">
        <v>43132</v>
      </c>
      <c r="B106" s="48">
        <v>11</v>
      </c>
      <c r="C106" s="49">
        <v>48</v>
      </c>
      <c r="D106" s="50">
        <v>4.6829266548156738</v>
      </c>
      <c r="E106" s="49">
        <v>20</v>
      </c>
      <c r="F106" s="49">
        <v>20</v>
      </c>
      <c r="G106" s="49">
        <v>24</v>
      </c>
      <c r="H106" s="51">
        <v>4030451</v>
      </c>
      <c r="I106" s="52">
        <v>366404.63636363635</v>
      </c>
      <c r="J106" s="53">
        <v>369900</v>
      </c>
      <c r="K106" s="54">
        <v>177.36363220214844</v>
      </c>
      <c r="L106" s="54">
        <v>154</v>
      </c>
      <c r="M106" s="55">
        <v>1.0036643743515015</v>
      </c>
      <c r="N106" s="55">
        <v>1</v>
      </c>
      <c r="O106" s="55">
        <v>1.0137008428573608</v>
      </c>
      <c r="P106" s="56">
        <v>1</v>
      </c>
      <c r="Q106" s="52">
        <v>403338.5</v>
      </c>
      <c r="R106" s="53">
        <v>374900</v>
      </c>
      <c r="S106" s="54">
        <v>116.22916412353516</v>
      </c>
      <c r="T106" s="54">
        <v>57.5</v>
      </c>
      <c r="U106" s="55">
        <v>0.99978137016296387</v>
      </c>
      <c r="V106" s="56">
        <v>1</v>
      </c>
      <c r="W106" s="53">
        <v>347575</v>
      </c>
      <c r="X106" s="53">
        <v>367250</v>
      </c>
      <c r="Y106" s="52">
        <v>330712.5</v>
      </c>
      <c r="Z106" s="53">
        <v>339900</v>
      </c>
      <c r="AA106" s="54">
        <v>118.90000152587891</v>
      </c>
      <c r="AB106" s="54">
        <v>116</v>
      </c>
      <c r="AC106" s="55">
        <v>0.99850296974182129</v>
      </c>
      <c r="AD106" s="56">
        <v>1</v>
      </c>
      <c r="AE106" s="52">
        <v>312854.125</v>
      </c>
      <c r="AF106" s="53">
        <v>275900</v>
      </c>
      <c r="AG106" s="54">
        <v>82.791664123535156</v>
      </c>
      <c r="AH106" s="54">
        <v>45.5</v>
      </c>
      <c r="AI106" s="55">
        <v>0.99991774559020996</v>
      </c>
      <c r="AJ106" s="56">
        <v>1</v>
      </c>
      <c r="AK106" s="57">
        <v>21</v>
      </c>
      <c r="AL106" s="58">
        <v>7264906</v>
      </c>
      <c r="AM106" s="59">
        <v>39</v>
      </c>
      <c r="AN106" s="60">
        <v>34</v>
      </c>
      <c r="AO106" s="61">
        <v>345947.90476190473</v>
      </c>
      <c r="AP106" s="58">
        <v>342500</v>
      </c>
      <c r="AQ106" s="59">
        <v>138</v>
      </c>
      <c r="AR106" s="59">
        <v>111</v>
      </c>
      <c r="AS106" s="62">
        <v>1.0026745796203613</v>
      </c>
      <c r="AT106" s="62">
        <v>1</v>
      </c>
      <c r="AU106" s="62">
        <v>1.0097458362579346</v>
      </c>
      <c r="AV106" s="63">
        <v>1</v>
      </c>
      <c r="AW106" s="58">
        <v>354278.12820512819</v>
      </c>
      <c r="AX106" s="58">
        <v>349500</v>
      </c>
      <c r="AY106" s="61">
        <v>356476.4411764706</v>
      </c>
      <c r="AZ106" s="58">
        <v>349700</v>
      </c>
      <c r="BA106" s="59">
        <v>109.52941131591797</v>
      </c>
      <c r="BB106" s="59">
        <v>86</v>
      </c>
      <c r="BC106" s="62">
        <v>1.004148006439209</v>
      </c>
      <c r="BD106" s="63">
        <v>1</v>
      </c>
    </row>
    <row r="107" spans="1:56" x14ac:dyDescent="0.25">
      <c r="A107" s="47">
        <v>43101</v>
      </c>
      <c r="B107" s="48">
        <v>10</v>
      </c>
      <c r="C107" s="49">
        <v>48</v>
      </c>
      <c r="D107" s="50">
        <v>4.6451616287231445</v>
      </c>
      <c r="E107" s="49">
        <v>19</v>
      </c>
      <c r="F107" s="49">
        <v>14</v>
      </c>
      <c r="G107" s="49">
        <v>17</v>
      </c>
      <c r="H107" s="51">
        <v>3234455</v>
      </c>
      <c r="I107" s="52">
        <v>323445.5</v>
      </c>
      <c r="J107" s="53">
        <v>293750</v>
      </c>
      <c r="K107" s="54">
        <v>94.699996948242188</v>
      </c>
      <c r="L107" s="54">
        <v>79</v>
      </c>
      <c r="M107" s="55">
        <v>1.001585841178894</v>
      </c>
      <c r="N107" s="55">
        <v>1</v>
      </c>
      <c r="O107" s="55">
        <v>1.0053954124450684</v>
      </c>
      <c r="P107" s="56">
        <v>1</v>
      </c>
      <c r="Q107" s="52">
        <v>389291.625</v>
      </c>
      <c r="R107" s="53">
        <v>347450</v>
      </c>
      <c r="S107" s="54">
        <v>129.33332824707031</v>
      </c>
      <c r="T107" s="54">
        <v>112.5</v>
      </c>
      <c r="U107" s="55">
        <v>0.99752181768417358</v>
      </c>
      <c r="V107" s="56">
        <v>1</v>
      </c>
      <c r="W107" s="53">
        <v>361334.05263157893</v>
      </c>
      <c r="X107" s="53">
        <v>345000</v>
      </c>
      <c r="Y107" s="52">
        <v>393282.07142857142</v>
      </c>
      <c r="Z107" s="53">
        <v>402400</v>
      </c>
      <c r="AA107" s="54">
        <v>96.142860412597656</v>
      </c>
      <c r="AB107" s="54">
        <v>56.5</v>
      </c>
      <c r="AC107" s="55">
        <v>1.0122123956680298</v>
      </c>
      <c r="AD107" s="56">
        <v>1.0000863075256348</v>
      </c>
      <c r="AE107" s="52">
        <v>353376.4117647059</v>
      </c>
      <c r="AF107" s="53">
        <v>359500</v>
      </c>
      <c r="AG107" s="54">
        <v>110.82353210449219</v>
      </c>
      <c r="AH107" s="54">
        <v>96</v>
      </c>
      <c r="AI107" s="55">
        <v>1.0099928379058838</v>
      </c>
      <c r="AJ107" s="56">
        <v>1</v>
      </c>
      <c r="AK107" s="57">
        <v>10</v>
      </c>
      <c r="AL107" s="58">
        <v>3234455</v>
      </c>
      <c r="AM107" s="59">
        <v>19</v>
      </c>
      <c r="AN107" s="60">
        <v>14</v>
      </c>
      <c r="AO107" s="61">
        <v>323445.5</v>
      </c>
      <c r="AP107" s="58">
        <v>293750</v>
      </c>
      <c r="AQ107" s="59">
        <v>94.699996948242188</v>
      </c>
      <c r="AR107" s="59">
        <v>79</v>
      </c>
      <c r="AS107" s="62">
        <v>1.001585841178894</v>
      </c>
      <c r="AT107" s="62">
        <v>1</v>
      </c>
      <c r="AU107" s="62">
        <v>1.0053954124450684</v>
      </c>
      <c r="AV107" s="63">
        <v>1</v>
      </c>
      <c r="AW107" s="58">
        <v>361334.05263157893</v>
      </c>
      <c r="AX107" s="58">
        <v>345000</v>
      </c>
      <c r="AY107" s="61">
        <v>393282.07142857142</v>
      </c>
      <c r="AZ107" s="58">
        <v>402400</v>
      </c>
      <c r="BA107" s="59">
        <v>96.142860412597656</v>
      </c>
      <c r="BB107" s="59">
        <v>56.5</v>
      </c>
      <c r="BC107" s="62">
        <v>1.0122123956680298</v>
      </c>
      <c r="BD107" s="63">
        <v>1.0000863075256348</v>
      </c>
    </row>
    <row r="108" spans="1:56" x14ac:dyDescent="0.25">
      <c r="A108" s="47">
        <v>43070</v>
      </c>
      <c r="B108" s="48">
        <v>9</v>
      </c>
      <c r="C108" s="49">
        <v>51</v>
      </c>
      <c r="D108" s="50">
        <v>5.0163931846618652</v>
      </c>
      <c r="E108" s="49">
        <v>9</v>
      </c>
      <c r="F108" s="49">
        <v>16</v>
      </c>
      <c r="G108" s="49">
        <v>13</v>
      </c>
      <c r="H108" s="51">
        <v>3036877</v>
      </c>
      <c r="I108" s="52">
        <v>337430.77777777775</v>
      </c>
      <c r="J108" s="53">
        <v>299900</v>
      </c>
      <c r="K108" s="54">
        <v>127.55555725097656</v>
      </c>
      <c r="L108" s="54">
        <v>59</v>
      </c>
      <c r="M108" s="55">
        <v>0.99353814125061035</v>
      </c>
      <c r="N108" s="55">
        <v>1</v>
      </c>
      <c r="O108" s="55">
        <v>0.98557847738265991</v>
      </c>
      <c r="P108" s="56">
        <v>1</v>
      </c>
      <c r="Q108" s="52">
        <v>395314.66666666669</v>
      </c>
      <c r="R108" s="53">
        <v>349900</v>
      </c>
      <c r="S108" s="54">
        <v>143.13725280761719</v>
      </c>
      <c r="T108" s="54">
        <v>111</v>
      </c>
      <c r="U108" s="55">
        <v>0.99986469745635986</v>
      </c>
      <c r="V108" s="56">
        <v>1</v>
      </c>
      <c r="W108" s="53">
        <v>456764</v>
      </c>
      <c r="X108" s="53">
        <v>409900</v>
      </c>
      <c r="Y108" s="52">
        <v>321048.5</v>
      </c>
      <c r="Z108" s="53">
        <v>283700</v>
      </c>
      <c r="AA108" s="54">
        <v>117.0625</v>
      </c>
      <c r="AB108" s="54">
        <v>88.5</v>
      </c>
      <c r="AC108" s="55">
        <v>1.0041700601577759</v>
      </c>
      <c r="AD108" s="56">
        <v>1</v>
      </c>
      <c r="AE108" s="52">
        <v>287161.53846153844</v>
      </c>
      <c r="AF108" s="53">
        <v>264900</v>
      </c>
      <c r="AG108" s="54">
        <v>108.46154022216797</v>
      </c>
      <c r="AH108" s="54">
        <v>97</v>
      </c>
      <c r="AI108" s="55">
        <v>1.0026155710220337</v>
      </c>
      <c r="AJ108" s="56">
        <v>1</v>
      </c>
      <c r="AK108" s="57">
        <v>122</v>
      </c>
      <c r="AL108" s="58">
        <v>38592360</v>
      </c>
      <c r="AM108" s="59">
        <v>168</v>
      </c>
      <c r="AN108" s="60">
        <v>119</v>
      </c>
      <c r="AO108" s="61">
        <v>316330.81967213115</v>
      </c>
      <c r="AP108" s="58">
        <v>299900</v>
      </c>
      <c r="AQ108" s="59">
        <v>114.78688812255859</v>
      </c>
      <c r="AR108" s="59">
        <v>66.5</v>
      </c>
      <c r="AS108" s="62">
        <v>1.0054818391799927</v>
      </c>
      <c r="AT108" s="62">
        <v>1</v>
      </c>
      <c r="AU108" s="62">
        <v>1.0046405792236328</v>
      </c>
      <c r="AV108" s="63">
        <v>1</v>
      </c>
      <c r="AW108" s="58">
        <v>346576.32142857142</v>
      </c>
      <c r="AX108" s="58">
        <v>334900</v>
      </c>
      <c r="AY108" s="61">
        <v>311820.36974789918</v>
      </c>
      <c r="AZ108" s="58">
        <v>291900</v>
      </c>
      <c r="BA108" s="59">
        <v>114.48739624023438</v>
      </c>
      <c r="BB108" s="59">
        <v>74</v>
      </c>
      <c r="BC108" s="62">
        <v>1.0050134658813477</v>
      </c>
      <c r="BD108" s="63">
        <v>1</v>
      </c>
    </row>
    <row r="109" spans="1:56" x14ac:dyDescent="0.25">
      <c r="A109" s="47">
        <v>43040</v>
      </c>
      <c r="B109" s="48">
        <v>8</v>
      </c>
      <c r="C109" s="49">
        <v>65</v>
      </c>
      <c r="D109" s="50">
        <v>6.4462814331054688</v>
      </c>
      <c r="E109" s="49">
        <v>4</v>
      </c>
      <c r="F109" s="49">
        <v>4</v>
      </c>
      <c r="G109" s="49">
        <v>9</v>
      </c>
      <c r="H109" s="51">
        <v>2090200</v>
      </c>
      <c r="I109" s="52">
        <v>261275</v>
      </c>
      <c r="J109" s="53">
        <v>256250</v>
      </c>
      <c r="K109" s="54">
        <v>169.75</v>
      </c>
      <c r="L109" s="54">
        <v>101</v>
      </c>
      <c r="M109" s="55">
        <v>0.99862664937973022</v>
      </c>
      <c r="N109" s="55">
        <v>1</v>
      </c>
      <c r="O109" s="55">
        <v>0.99578243494033813</v>
      </c>
      <c r="P109" s="56">
        <v>1</v>
      </c>
      <c r="Q109" s="52">
        <v>380553.04615384614</v>
      </c>
      <c r="R109" s="53">
        <v>349900</v>
      </c>
      <c r="S109" s="54">
        <v>134.76922607421875</v>
      </c>
      <c r="T109" s="54">
        <v>114</v>
      </c>
      <c r="U109" s="55">
        <v>1.0009139776229858</v>
      </c>
      <c r="V109" s="56">
        <v>1</v>
      </c>
      <c r="W109" s="53">
        <v>306925</v>
      </c>
      <c r="X109" s="53">
        <v>271450</v>
      </c>
      <c r="Y109" s="52">
        <v>254450</v>
      </c>
      <c r="Z109" s="53">
        <v>221700</v>
      </c>
      <c r="AA109" s="54">
        <v>153</v>
      </c>
      <c r="AB109" s="54">
        <v>133</v>
      </c>
      <c r="AC109" s="55">
        <v>0.97901666164398193</v>
      </c>
      <c r="AD109" s="56">
        <v>0.99199080467224121</v>
      </c>
      <c r="AE109" s="52">
        <v>267172.22222222225</v>
      </c>
      <c r="AF109" s="53">
        <v>232000</v>
      </c>
      <c r="AG109" s="54">
        <v>105.11111450195313</v>
      </c>
      <c r="AH109" s="54">
        <v>74</v>
      </c>
      <c r="AI109" s="55">
        <v>0.99182963371276855</v>
      </c>
      <c r="AJ109" s="56">
        <v>1</v>
      </c>
      <c r="AK109" s="57">
        <v>113</v>
      </c>
      <c r="AL109" s="58">
        <v>35555483</v>
      </c>
      <c r="AM109" s="59">
        <v>159</v>
      </c>
      <c r="AN109" s="60">
        <v>103</v>
      </c>
      <c r="AO109" s="61">
        <v>314650.29203539825</v>
      </c>
      <c r="AP109" s="58">
        <v>299900</v>
      </c>
      <c r="AQ109" s="59">
        <v>113.76991271972656</v>
      </c>
      <c r="AR109" s="59">
        <v>68</v>
      </c>
      <c r="AS109" s="62">
        <v>1.0064331293106079</v>
      </c>
      <c r="AT109" s="62">
        <v>1</v>
      </c>
      <c r="AU109" s="62">
        <v>1.006158709526062</v>
      </c>
      <c r="AV109" s="63">
        <v>1</v>
      </c>
      <c r="AW109" s="58">
        <v>340339.28301886795</v>
      </c>
      <c r="AX109" s="58">
        <v>329900</v>
      </c>
      <c r="AY109" s="61">
        <v>310386.87378640776</v>
      </c>
      <c r="AZ109" s="58">
        <v>299900</v>
      </c>
      <c r="BA109" s="59">
        <v>114.08737945556641</v>
      </c>
      <c r="BB109" s="59">
        <v>68</v>
      </c>
      <c r="BC109" s="62">
        <v>1.005144476890564</v>
      </c>
      <c r="BD109" s="63">
        <v>1</v>
      </c>
    </row>
    <row r="110" spans="1:56" x14ac:dyDescent="0.25">
      <c r="A110" s="47">
        <v>43009</v>
      </c>
      <c r="B110" s="48">
        <v>10</v>
      </c>
      <c r="C110" s="49">
        <v>68</v>
      </c>
      <c r="D110" s="50">
        <v>6.5806455612182617</v>
      </c>
      <c r="E110" s="49">
        <v>10</v>
      </c>
      <c r="F110" s="49">
        <v>7</v>
      </c>
      <c r="G110" s="49">
        <v>12</v>
      </c>
      <c r="H110" s="51">
        <v>3064958</v>
      </c>
      <c r="I110" s="52">
        <v>306495.8</v>
      </c>
      <c r="J110" s="53">
        <v>318900</v>
      </c>
      <c r="K110" s="54">
        <v>69.5</v>
      </c>
      <c r="L110" s="54">
        <v>59</v>
      </c>
      <c r="M110" s="55">
        <v>1.0112909078598022</v>
      </c>
      <c r="N110" s="55">
        <v>1</v>
      </c>
      <c r="O110" s="55">
        <v>1.0144881010055542</v>
      </c>
      <c r="P110" s="56">
        <v>1</v>
      </c>
      <c r="Q110" s="52">
        <v>379641.8823529412</v>
      </c>
      <c r="R110" s="53">
        <v>349900</v>
      </c>
      <c r="S110" s="54">
        <v>118.66176605224609</v>
      </c>
      <c r="T110" s="54">
        <v>105</v>
      </c>
      <c r="U110" s="55">
        <v>1.0009366273880005</v>
      </c>
      <c r="V110" s="56">
        <v>1</v>
      </c>
      <c r="W110" s="53">
        <v>329449.8</v>
      </c>
      <c r="X110" s="53">
        <v>324949.5</v>
      </c>
      <c r="Y110" s="52">
        <v>299457.14285714284</v>
      </c>
      <c r="Z110" s="53">
        <v>305000</v>
      </c>
      <c r="AA110" s="54">
        <v>196.71427917480469</v>
      </c>
      <c r="AB110" s="54">
        <v>178</v>
      </c>
      <c r="AC110" s="55">
        <v>1.0091768503189087</v>
      </c>
      <c r="AD110" s="56">
        <v>1</v>
      </c>
      <c r="AE110" s="52">
        <v>253154.16666666666</v>
      </c>
      <c r="AF110" s="53">
        <v>253700</v>
      </c>
      <c r="AG110" s="54">
        <v>123.41666412353516</v>
      </c>
      <c r="AH110" s="54">
        <v>53.5</v>
      </c>
      <c r="AI110" s="55">
        <v>0.99792146682739258</v>
      </c>
      <c r="AJ110" s="56">
        <v>1</v>
      </c>
      <c r="AK110" s="57">
        <v>105</v>
      </c>
      <c r="AL110" s="58">
        <v>33465283</v>
      </c>
      <c r="AM110" s="59">
        <v>155</v>
      </c>
      <c r="AN110" s="60">
        <v>99</v>
      </c>
      <c r="AO110" s="61">
        <v>318716.98095238092</v>
      </c>
      <c r="AP110" s="58">
        <v>299900</v>
      </c>
      <c r="AQ110" s="59">
        <v>109.5047607421875</v>
      </c>
      <c r="AR110" s="59">
        <v>68</v>
      </c>
      <c r="AS110" s="62">
        <v>1.0070278644561768</v>
      </c>
      <c r="AT110" s="62">
        <v>1</v>
      </c>
      <c r="AU110" s="62">
        <v>1.0069493055343628</v>
      </c>
      <c r="AV110" s="63">
        <v>1</v>
      </c>
      <c r="AW110" s="58">
        <v>341201.58709677419</v>
      </c>
      <c r="AX110" s="58">
        <v>329900</v>
      </c>
      <c r="AY110" s="61">
        <v>312646.94949494948</v>
      </c>
      <c r="AZ110" s="58">
        <v>299900</v>
      </c>
      <c r="BA110" s="59">
        <v>112.51515197753906</v>
      </c>
      <c r="BB110" s="59">
        <v>65</v>
      </c>
      <c r="BC110" s="62">
        <v>1.0062001943588257</v>
      </c>
      <c r="BD110" s="63">
        <v>1</v>
      </c>
    </row>
    <row r="111" spans="1:56" x14ac:dyDescent="0.25">
      <c r="A111" s="47">
        <v>42979</v>
      </c>
      <c r="B111" s="48">
        <v>6</v>
      </c>
      <c r="C111" s="49">
        <v>63</v>
      </c>
      <c r="D111" s="50">
        <v>6.3000001907348633</v>
      </c>
      <c r="E111" s="49">
        <v>16</v>
      </c>
      <c r="F111" s="49">
        <v>7</v>
      </c>
      <c r="G111" s="49">
        <v>16</v>
      </c>
      <c r="H111" s="51">
        <v>1982700</v>
      </c>
      <c r="I111" s="52">
        <v>330450</v>
      </c>
      <c r="J111" s="53">
        <v>335350</v>
      </c>
      <c r="K111" s="54">
        <v>118.16666412353516</v>
      </c>
      <c r="L111" s="54">
        <v>73</v>
      </c>
      <c r="M111" s="55">
        <v>1.0132906436920166</v>
      </c>
      <c r="N111" s="55">
        <v>1.0040326118469238</v>
      </c>
      <c r="O111" s="55">
        <v>1.0016813278198242</v>
      </c>
      <c r="P111" s="56">
        <v>1.0040326118469238</v>
      </c>
      <c r="Q111" s="52">
        <v>381312.6984126984</v>
      </c>
      <c r="R111" s="53">
        <v>349900</v>
      </c>
      <c r="S111" s="54">
        <v>113.79364776611328</v>
      </c>
      <c r="T111" s="54">
        <v>90</v>
      </c>
      <c r="U111" s="55">
        <v>1.00249183177948</v>
      </c>
      <c r="V111" s="56">
        <v>1</v>
      </c>
      <c r="W111" s="53">
        <v>309175</v>
      </c>
      <c r="X111" s="53">
        <v>282400</v>
      </c>
      <c r="Y111" s="52">
        <v>269921.42857142858</v>
      </c>
      <c r="Z111" s="53">
        <v>259900</v>
      </c>
      <c r="AA111" s="54">
        <v>94.571426391601563</v>
      </c>
      <c r="AB111" s="54">
        <v>40</v>
      </c>
      <c r="AC111" s="55">
        <v>0.9944148063659668</v>
      </c>
      <c r="AD111" s="56">
        <v>1</v>
      </c>
      <c r="AE111" s="52">
        <v>272868.75</v>
      </c>
      <c r="AF111" s="53">
        <v>262450</v>
      </c>
      <c r="AG111" s="54">
        <v>66.6875</v>
      </c>
      <c r="AH111" s="54">
        <v>43</v>
      </c>
      <c r="AI111" s="55">
        <v>0.99827617406845093</v>
      </c>
      <c r="AJ111" s="56">
        <v>1</v>
      </c>
      <c r="AK111" s="57">
        <v>95</v>
      </c>
      <c r="AL111" s="58">
        <v>30400325</v>
      </c>
      <c r="AM111" s="59">
        <v>145</v>
      </c>
      <c r="AN111" s="60">
        <v>92</v>
      </c>
      <c r="AO111" s="61">
        <v>320003.42105263157</v>
      </c>
      <c r="AP111" s="58">
        <v>299900</v>
      </c>
      <c r="AQ111" s="59">
        <v>113.71578979492188</v>
      </c>
      <c r="AR111" s="59">
        <v>68</v>
      </c>
      <c r="AS111" s="62">
        <v>1.0065791606903076</v>
      </c>
      <c r="AT111" s="62">
        <v>1</v>
      </c>
      <c r="AU111" s="62">
        <v>1.0061557292938232</v>
      </c>
      <c r="AV111" s="63">
        <v>1</v>
      </c>
      <c r="AW111" s="58">
        <v>342012.05517241382</v>
      </c>
      <c r="AX111" s="58">
        <v>329900</v>
      </c>
      <c r="AY111" s="61">
        <v>313650.52173913043</v>
      </c>
      <c r="AZ111" s="58">
        <v>299900</v>
      </c>
      <c r="BA111" s="59">
        <v>106.10869598388672</v>
      </c>
      <c r="BB111" s="59">
        <v>62.5</v>
      </c>
      <c r="BC111" s="62">
        <v>1.0059736967086792</v>
      </c>
      <c r="BD111" s="63">
        <v>1</v>
      </c>
    </row>
    <row r="112" spans="1:56" x14ac:dyDescent="0.25">
      <c r="A112" s="47">
        <v>42948</v>
      </c>
      <c r="B112" s="48">
        <v>12</v>
      </c>
      <c r="C112" s="49">
        <v>57</v>
      </c>
      <c r="D112" s="50">
        <v>5.6999998092651367</v>
      </c>
      <c r="E112" s="49">
        <v>10</v>
      </c>
      <c r="F112" s="49">
        <v>8</v>
      </c>
      <c r="G112" s="49">
        <v>14</v>
      </c>
      <c r="H112" s="51">
        <v>4347347</v>
      </c>
      <c r="I112" s="52">
        <v>362278.91666666669</v>
      </c>
      <c r="J112" s="53">
        <v>346451</v>
      </c>
      <c r="K112" s="54">
        <v>123.58333587646484</v>
      </c>
      <c r="L112" s="54">
        <v>100</v>
      </c>
      <c r="M112" s="55">
        <v>0.99715781211853027</v>
      </c>
      <c r="N112" s="55">
        <v>1</v>
      </c>
      <c r="O112" s="55">
        <v>0.98711401224136353</v>
      </c>
      <c r="P112" s="56">
        <v>1</v>
      </c>
      <c r="Q112" s="52">
        <v>392558.77192982455</v>
      </c>
      <c r="R112" s="53">
        <v>350000</v>
      </c>
      <c r="S112" s="54">
        <v>115.03508758544922</v>
      </c>
      <c r="T112" s="54">
        <v>86</v>
      </c>
      <c r="U112" s="55">
        <v>1.0013943910598755</v>
      </c>
      <c r="V112" s="56">
        <v>1</v>
      </c>
      <c r="W112" s="53">
        <v>378790</v>
      </c>
      <c r="X112" s="53">
        <v>349950</v>
      </c>
      <c r="Y112" s="52">
        <v>338700</v>
      </c>
      <c r="Z112" s="53">
        <v>299900</v>
      </c>
      <c r="AA112" s="54">
        <v>118.5</v>
      </c>
      <c r="AB112" s="54">
        <v>76.5</v>
      </c>
      <c r="AC112" s="55">
        <v>0.98108285665512085</v>
      </c>
      <c r="AD112" s="56">
        <v>1</v>
      </c>
      <c r="AE112" s="52">
        <v>289960.71428571426</v>
      </c>
      <c r="AF112" s="53">
        <v>280000</v>
      </c>
      <c r="AG112" s="54">
        <v>92.642860412597656</v>
      </c>
      <c r="AH112" s="54">
        <v>62.5</v>
      </c>
      <c r="AI112" s="55">
        <v>0.99470800161361694</v>
      </c>
      <c r="AJ112" s="56">
        <v>1</v>
      </c>
      <c r="AK112" s="57">
        <v>89</v>
      </c>
      <c r="AL112" s="58">
        <v>28417625</v>
      </c>
      <c r="AM112" s="59">
        <v>129</v>
      </c>
      <c r="AN112" s="60">
        <v>85</v>
      </c>
      <c r="AO112" s="61">
        <v>319299.15730337077</v>
      </c>
      <c r="AP112" s="58">
        <v>299900</v>
      </c>
      <c r="AQ112" s="59">
        <v>113.41573333740234</v>
      </c>
      <c r="AR112" s="59">
        <v>68</v>
      </c>
      <c r="AS112" s="62">
        <v>1.0061267614364624</v>
      </c>
      <c r="AT112" s="62">
        <v>1</v>
      </c>
      <c r="AU112" s="62">
        <v>1.0064574480056763</v>
      </c>
      <c r="AV112" s="63">
        <v>1</v>
      </c>
      <c r="AW112" s="58">
        <v>346084.86821705429</v>
      </c>
      <c r="AX112" s="58">
        <v>339500</v>
      </c>
      <c r="AY112" s="61">
        <v>317251.74117647059</v>
      </c>
      <c r="AZ112" s="58">
        <v>299900</v>
      </c>
      <c r="BA112" s="59">
        <v>107.05882263183594</v>
      </c>
      <c r="BB112" s="59">
        <v>63</v>
      </c>
      <c r="BC112" s="62">
        <v>1.0069255828857422</v>
      </c>
      <c r="BD112" s="63">
        <v>1</v>
      </c>
    </row>
    <row r="113" spans="1:56" x14ac:dyDescent="0.25">
      <c r="A113" s="47">
        <v>42917</v>
      </c>
      <c r="B113" s="48">
        <v>10</v>
      </c>
      <c r="C113" s="49">
        <v>55</v>
      </c>
      <c r="D113" s="50">
        <v>5.5462183952331543</v>
      </c>
      <c r="E113" s="49">
        <v>15</v>
      </c>
      <c r="F113" s="49">
        <v>11</v>
      </c>
      <c r="G113" s="49">
        <v>19</v>
      </c>
      <c r="H113" s="51">
        <v>3506427</v>
      </c>
      <c r="I113" s="52">
        <v>350642.7</v>
      </c>
      <c r="J113" s="53">
        <v>337334.5</v>
      </c>
      <c r="K113" s="54">
        <v>132.19999694824219</v>
      </c>
      <c r="L113" s="54">
        <v>73.5</v>
      </c>
      <c r="M113" s="55">
        <v>1.0063786506652832</v>
      </c>
      <c r="N113" s="55">
        <v>1</v>
      </c>
      <c r="O113" s="55">
        <v>0.99682080745697021</v>
      </c>
      <c r="P113" s="56">
        <v>0.99846106767654419</v>
      </c>
      <c r="Q113" s="52">
        <v>392248.18181818182</v>
      </c>
      <c r="R113" s="53">
        <v>359900</v>
      </c>
      <c r="S113" s="54">
        <v>108.30908966064453</v>
      </c>
      <c r="T113" s="54">
        <v>67</v>
      </c>
      <c r="U113" s="55">
        <v>0.99851691722869873</v>
      </c>
      <c r="V113" s="56">
        <v>1</v>
      </c>
      <c r="W113" s="53">
        <v>425226.66666666669</v>
      </c>
      <c r="X113" s="53">
        <v>451900</v>
      </c>
      <c r="Y113" s="52">
        <v>378277.27272727271</v>
      </c>
      <c r="Z113" s="53">
        <v>427500</v>
      </c>
      <c r="AA113" s="54">
        <v>108.09091186523438</v>
      </c>
      <c r="AB113" s="54">
        <v>81</v>
      </c>
      <c r="AC113" s="55">
        <v>0.99836868047714233</v>
      </c>
      <c r="AD113" s="56">
        <v>1</v>
      </c>
      <c r="AE113" s="52">
        <v>309342.10526315792</v>
      </c>
      <c r="AF113" s="53">
        <v>295000</v>
      </c>
      <c r="AG113" s="54">
        <v>86.84210205078125</v>
      </c>
      <c r="AH113" s="54">
        <v>60</v>
      </c>
      <c r="AI113" s="55">
        <v>0.99348008632659912</v>
      </c>
      <c r="AJ113" s="56">
        <v>1</v>
      </c>
      <c r="AK113" s="57">
        <v>77</v>
      </c>
      <c r="AL113" s="58">
        <v>24070278</v>
      </c>
      <c r="AM113" s="59">
        <v>119</v>
      </c>
      <c r="AN113" s="60">
        <v>77</v>
      </c>
      <c r="AO113" s="61">
        <v>312601.01298701297</v>
      </c>
      <c r="AP113" s="58">
        <v>295000</v>
      </c>
      <c r="AQ113" s="59">
        <v>111.83116912841797</v>
      </c>
      <c r="AR113" s="59">
        <v>63</v>
      </c>
      <c r="AS113" s="62">
        <v>1.0075244903564453</v>
      </c>
      <c r="AT113" s="62">
        <v>1</v>
      </c>
      <c r="AU113" s="62">
        <v>1.0094720125198364</v>
      </c>
      <c r="AV113" s="63">
        <v>1</v>
      </c>
      <c r="AW113" s="58">
        <v>343336.53781512607</v>
      </c>
      <c r="AX113" s="58">
        <v>324900</v>
      </c>
      <c r="AY113" s="61">
        <v>315023.35064935067</v>
      </c>
      <c r="AZ113" s="58">
        <v>291900</v>
      </c>
      <c r="BA113" s="59">
        <v>105.87013244628906</v>
      </c>
      <c r="BB113" s="59">
        <v>62</v>
      </c>
      <c r="BC113" s="62">
        <v>1.0096105337142944</v>
      </c>
      <c r="BD113" s="63">
        <v>1</v>
      </c>
    </row>
    <row r="114" spans="1:56" x14ac:dyDescent="0.25">
      <c r="A114" s="47">
        <v>42887</v>
      </c>
      <c r="B114" s="48">
        <v>12</v>
      </c>
      <c r="C114" s="49">
        <v>55</v>
      </c>
      <c r="D114" s="50">
        <v>5.5</v>
      </c>
      <c r="E114" s="49">
        <v>13</v>
      </c>
      <c r="F114" s="49">
        <v>6</v>
      </c>
      <c r="G114" s="49">
        <v>18</v>
      </c>
      <c r="H114" s="51">
        <v>3189131</v>
      </c>
      <c r="I114" s="52">
        <v>265760.91666666669</v>
      </c>
      <c r="J114" s="53">
        <v>268440</v>
      </c>
      <c r="K114" s="54">
        <v>34.75</v>
      </c>
      <c r="L114" s="54">
        <v>19</v>
      </c>
      <c r="M114" s="55">
        <v>1.0052298307418823</v>
      </c>
      <c r="N114" s="55">
        <v>1</v>
      </c>
      <c r="O114" s="55">
        <v>1.0052298307418823</v>
      </c>
      <c r="P114" s="56">
        <v>1</v>
      </c>
      <c r="Q114" s="52">
        <v>383689.81818181818</v>
      </c>
      <c r="R114" s="53">
        <v>369900</v>
      </c>
      <c r="S114" s="54">
        <v>117.85454559326172</v>
      </c>
      <c r="T114" s="54">
        <v>82</v>
      </c>
      <c r="U114" s="55">
        <v>0.99566924571990967</v>
      </c>
      <c r="V114" s="56">
        <v>1</v>
      </c>
      <c r="W114" s="53">
        <v>398692.30769230769</v>
      </c>
      <c r="X114" s="53">
        <v>409900</v>
      </c>
      <c r="Y114" s="52">
        <v>339750</v>
      </c>
      <c r="Z114" s="53">
        <v>347400</v>
      </c>
      <c r="AA114" s="54">
        <v>112.16666412353516</v>
      </c>
      <c r="AB114" s="54">
        <v>79</v>
      </c>
      <c r="AC114" s="55">
        <v>0.98911410570144653</v>
      </c>
      <c r="AD114" s="56">
        <v>0.99216872453689575</v>
      </c>
      <c r="AE114" s="52">
        <v>289702.77777777775</v>
      </c>
      <c r="AF114" s="53">
        <v>285000</v>
      </c>
      <c r="AG114" s="54">
        <v>94.833335876464844</v>
      </c>
      <c r="AH114" s="54">
        <v>57.5</v>
      </c>
      <c r="AI114" s="55">
        <v>0.9948270320892334</v>
      </c>
      <c r="AJ114" s="56">
        <v>1</v>
      </c>
      <c r="AK114" s="57">
        <v>67</v>
      </c>
      <c r="AL114" s="58">
        <v>20563851</v>
      </c>
      <c r="AM114" s="59">
        <v>104</v>
      </c>
      <c r="AN114" s="60">
        <v>66</v>
      </c>
      <c r="AO114" s="61">
        <v>306923.14925373136</v>
      </c>
      <c r="AP114" s="58">
        <v>291900</v>
      </c>
      <c r="AQ114" s="59">
        <v>108.79104614257813</v>
      </c>
      <c r="AR114" s="59">
        <v>62</v>
      </c>
      <c r="AS114" s="62">
        <v>1.0076954364776611</v>
      </c>
      <c r="AT114" s="62">
        <v>1</v>
      </c>
      <c r="AU114" s="62">
        <v>1.0113601684570313</v>
      </c>
      <c r="AV114" s="63">
        <v>1</v>
      </c>
      <c r="AW114" s="58">
        <v>331525.46153846156</v>
      </c>
      <c r="AX114" s="58">
        <v>314900</v>
      </c>
      <c r="AY114" s="61">
        <v>304481.03030303027</v>
      </c>
      <c r="AZ114" s="58">
        <v>284750</v>
      </c>
      <c r="BA114" s="59">
        <v>105.5</v>
      </c>
      <c r="BB114" s="59">
        <v>58.5</v>
      </c>
      <c r="BC114" s="62">
        <v>1.0114842653274536</v>
      </c>
      <c r="BD114" s="63">
        <v>1</v>
      </c>
    </row>
    <row r="115" spans="1:56" x14ac:dyDescent="0.25">
      <c r="A115" s="47">
        <v>42856</v>
      </c>
      <c r="B115" s="48">
        <v>12</v>
      </c>
      <c r="C115" s="49">
        <v>53</v>
      </c>
      <c r="D115" s="50">
        <v>5.3445377349853516</v>
      </c>
      <c r="E115" s="49">
        <v>11</v>
      </c>
      <c r="F115" s="49">
        <v>8</v>
      </c>
      <c r="G115" s="49">
        <v>24</v>
      </c>
      <c r="H115" s="51">
        <v>4156872</v>
      </c>
      <c r="I115" s="52">
        <v>346406</v>
      </c>
      <c r="J115" s="53">
        <v>302450</v>
      </c>
      <c r="K115" s="54">
        <v>84.5</v>
      </c>
      <c r="L115" s="54">
        <v>61.5</v>
      </c>
      <c r="M115" s="55">
        <v>1.0046013593673706</v>
      </c>
      <c r="N115" s="55">
        <v>1</v>
      </c>
      <c r="O115" s="55">
        <v>1.0137550830841064</v>
      </c>
      <c r="P115" s="56">
        <v>1</v>
      </c>
      <c r="Q115" s="52">
        <v>394000.75471698114</v>
      </c>
      <c r="R115" s="53">
        <v>369900</v>
      </c>
      <c r="S115" s="54">
        <v>128.867919921875</v>
      </c>
      <c r="T115" s="54">
        <v>105</v>
      </c>
      <c r="U115" s="55">
        <v>0.99835622310638428</v>
      </c>
      <c r="V115" s="56">
        <v>1</v>
      </c>
      <c r="W115" s="53">
        <v>359781.81818181818</v>
      </c>
      <c r="X115" s="53">
        <v>324900</v>
      </c>
      <c r="Y115" s="52">
        <v>257587.5</v>
      </c>
      <c r="Z115" s="53">
        <v>240950</v>
      </c>
      <c r="AA115" s="54">
        <v>42</v>
      </c>
      <c r="AB115" s="54">
        <v>33.5</v>
      </c>
      <c r="AC115" s="55">
        <v>1.0017651319503784</v>
      </c>
      <c r="AD115" s="56">
        <v>1</v>
      </c>
      <c r="AE115" s="52">
        <v>255754.5</v>
      </c>
      <c r="AF115" s="53">
        <v>228450</v>
      </c>
      <c r="AG115" s="54">
        <v>68.083335876464844</v>
      </c>
      <c r="AH115" s="54">
        <v>31.5</v>
      </c>
      <c r="AI115" s="55">
        <v>0.99785530567169189</v>
      </c>
      <c r="AJ115" s="56">
        <v>1</v>
      </c>
      <c r="AK115" s="57">
        <v>55</v>
      </c>
      <c r="AL115" s="58">
        <v>17374720</v>
      </c>
      <c r="AM115" s="59">
        <v>91</v>
      </c>
      <c r="AN115" s="60">
        <v>60</v>
      </c>
      <c r="AO115" s="61">
        <v>315904</v>
      </c>
      <c r="AP115" s="58">
        <v>295000</v>
      </c>
      <c r="AQ115" s="59">
        <v>124.94545745849609</v>
      </c>
      <c r="AR115" s="59">
        <v>76</v>
      </c>
      <c r="AS115" s="62">
        <v>1.0082334280014038</v>
      </c>
      <c r="AT115" s="62">
        <v>1</v>
      </c>
      <c r="AU115" s="62">
        <v>1.012697696685791</v>
      </c>
      <c r="AV115" s="63">
        <v>1</v>
      </c>
      <c r="AW115" s="58">
        <v>321930.19780219783</v>
      </c>
      <c r="AX115" s="58">
        <v>308958</v>
      </c>
      <c r="AY115" s="61">
        <v>300954.13333333336</v>
      </c>
      <c r="AZ115" s="58">
        <v>275000</v>
      </c>
      <c r="BA115" s="59">
        <v>104.83333587646484</v>
      </c>
      <c r="BB115" s="59">
        <v>55.5</v>
      </c>
      <c r="BC115" s="62">
        <v>1.013721227645874</v>
      </c>
      <c r="BD115" s="63">
        <v>1</v>
      </c>
    </row>
    <row r="116" spans="1:56" x14ac:dyDescent="0.25">
      <c r="A116" s="47">
        <v>42826</v>
      </c>
      <c r="B116" s="48">
        <v>12</v>
      </c>
      <c r="C116" s="49">
        <v>56</v>
      </c>
      <c r="D116" s="50">
        <v>5.5537190437316895</v>
      </c>
      <c r="E116" s="49">
        <v>22</v>
      </c>
      <c r="F116" s="49">
        <v>12</v>
      </c>
      <c r="G116" s="49">
        <v>29</v>
      </c>
      <c r="H116" s="51">
        <v>4102473</v>
      </c>
      <c r="I116" s="52">
        <v>341872.75</v>
      </c>
      <c r="J116" s="53">
        <v>339950</v>
      </c>
      <c r="K116" s="54">
        <v>119.83333587646484</v>
      </c>
      <c r="L116" s="54">
        <v>94</v>
      </c>
      <c r="M116" s="55">
        <v>1.0238617658615112</v>
      </c>
      <c r="N116" s="55">
        <v>1</v>
      </c>
      <c r="O116" s="55">
        <v>1.0354067087173462</v>
      </c>
      <c r="P116" s="56">
        <v>1</v>
      </c>
      <c r="Q116" s="52">
        <v>366235.53571428574</v>
      </c>
      <c r="R116" s="53">
        <v>349950</v>
      </c>
      <c r="S116" s="54">
        <v>107.82142639160156</v>
      </c>
      <c r="T116" s="54">
        <v>74</v>
      </c>
      <c r="U116" s="55">
        <v>0.99938726425170898</v>
      </c>
      <c r="V116" s="56">
        <v>1</v>
      </c>
      <c r="W116" s="53">
        <v>301104.90909090912</v>
      </c>
      <c r="X116" s="53">
        <v>304429</v>
      </c>
      <c r="Y116" s="52">
        <v>265625.66666666669</v>
      </c>
      <c r="Z116" s="53">
        <v>255000</v>
      </c>
      <c r="AA116" s="54">
        <v>49.416667938232422</v>
      </c>
      <c r="AB116" s="54">
        <v>18</v>
      </c>
      <c r="AC116" s="55">
        <v>1.0141741037368774</v>
      </c>
      <c r="AD116" s="56">
        <v>1</v>
      </c>
      <c r="AE116" s="52">
        <v>302296.8275862069</v>
      </c>
      <c r="AF116" s="53">
        <v>275000</v>
      </c>
      <c r="AG116" s="54">
        <v>80.413795471191406</v>
      </c>
      <c r="AH116" s="54">
        <v>55</v>
      </c>
      <c r="AI116" s="55">
        <v>1.0015119314193726</v>
      </c>
      <c r="AJ116" s="56">
        <v>1</v>
      </c>
      <c r="AK116" s="57">
        <v>43</v>
      </c>
      <c r="AL116" s="58">
        <v>13217848</v>
      </c>
      <c r="AM116" s="59">
        <v>80</v>
      </c>
      <c r="AN116" s="60">
        <v>52</v>
      </c>
      <c r="AO116" s="61">
        <v>307391.81395348837</v>
      </c>
      <c r="AP116" s="58">
        <v>295000</v>
      </c>
      <c r="AQ116" s="59">
        <v>136.23255920410156</v>
      </c>
      <c r="AR116" s="59">
        <v>125</v>
      </c>
      <c r="AS116" s="62">
        <v>1.0092470645904541</v>
      </c>
      <c r="AT116" s="62">
        <v>1</v>
      </c>
      <c r="AU116" s="62">
        <v>1.0124026536941528</v>
      </c>
      <c r="AV116" s="63">
        <v>1</v>
      </c>
      <c r="AW116" s="58">
        <v>316725.59999999998</v>
      </c>
      <c r="AX116" s="58">
        <v>304429</v>
      </c>
      <c r="AY116" s="61">
        <v>307625.92307692306</v>
      </c>
      <c r="AZ116" s="58">
        <v>284750</v>
      </c>
      <c r="BA116" s="59">
        <v>114.5</v>
      </c>
      <c r="BB116" s="59">
        <v>58.5</v>
      </c>
      <c r="BC116" s="62">
        <v>1.0155606269836426</v>
      </c>
      <c r="BD116" s="63">
        <v>1</v>
      </c>
    </row>
    <row r="117" spans="1:56" x14ac:dyDescent="0.25">
      <c r="A117" s="47">
        <v>42795</v>
      </c>
      <c r="B117" s="48">
        <v>11</v>
      </c>
      <c r="C117" s="49">
        <v>53</v>
      </c>
      <c r="D117" s="50">
        <v>5.3898305892944336</v>
      </c>
      <c r="E117" s="49">
        <v>16</v>
      </c>
      <c r="F117" s="49">
        <v>19</v>
      </c>
      <c r="G117" s="49">
        <v>26</v>
      </c>
      <c r="H117" s="51">
        <v>2731400</v>
      </c>
      <c r="I117" s="52">
        <v>248309.09090909091</v>
      </c>
      <c r="J117" s="53">
        <v>229900</v>
      </c>
      <c r="K117" s="54">
        <v>102.90908813476563</v>
      </c>
      <c r="L117" s="54">
        <v>56</v>
      </c>
      <c r="M117" s="55">
        <v>1.0046263933181763</v>
      </c>
      <c r="N117" s="55">
        <v>1</v>
      </c>
      <c r="O117" s="55">
        <v>1.007637619972229</v>
      </c>
      <c r="P117" s="56">
        <v>1</v>
      </c>
      <c r="Q117" s="52">
        <v>355868.67924528301</v>
      </c>
      <c r="R117" s="53">
        <v>339900</v>
      </c>
      <c r="S117" s="54">
        <v>103.5660400390625</v>
      </c>
      <c r="T117" s="54">
        <v>55</v>
      </c>
      <c r="U117" s="55">
        <v>1.0008108615875244</v>
      </c>
      <c r="V117" s="56">
        <v>1</v>
      </c>
      <c r="W117" s="53">
        <v>274446.25</v>
      </c>
      <c r="X117" s="53">
        <v>264750</v>
      </c>
      <c r="Y117" s="52">
        <v>370384.21052631579</v>
      </c>
      <c r="Z117" s="53">
        <v>349900</v>
      </c>
      <c r="AA117" s="54">
        <v>97.210525512695313</v>
      </c>
      <c r="AB117" s="54">
        <v>56</v>
      </c>
      <c r="AC117" s="55">
        <v>0.9999968409538269</v>
      </c>
      <c r="AD117" s="56">
        <v>1</v>
      </c>
      <c r="AE117" s="52">
        <v>342259.61538461538</v>
      </c>
      <c r="AF117" s="53">
        <v>296500</v>
      </c>
      <c r="AG117" s="54">
        <v>109.26923370361328</v>
      </c>
      <c r="AH117" s="54">
        <v>58</v>
      </c>
      <c r="AI117" s="55">
        <v>1.0053442716598511</v>
      </c>
      <c r="AJ117" s="56">
        <v>1</v>
      </c>
      <c r="AK117" s="57">
        <v>31</v>
      </c>
      <c r="AL117" s="58">
        <v>9115375</v>
      </c>
      <c r="AM117" s="59">
        <v>58</v>
      </c>
      <c r="AN117" s="60">
        <v>40</v>
      </c>
      <c r="AO117" s="61">
        <v>294044.3548387097</v>
      </c>
      <c r="AP117" s="58">
        <v>295000</v>
      </c>
      <c r="AQ117" s="59">
        <v>142.58064270019531</v>
      </c>
      <c r="AR117" s="59">
        <v>128</v>
      </c>
      <c r="AS117" s="62">
        <v>1.0035897493362427</v>
      </c>
      <c r="AT117" s="62">
        <v>1</v>
      </c>
      <c r="AU117" s="62">
        <v>1.003497838973999</v>
      </c>
      <c r="AV117" s="63">
        <v>1</v>
      </c>
      <c r="AW117" s="58">
        <v>322650.68965517241</v>
      </c>
      <c r="AX117" s="58">
        <v>305900</v>
      </c>
      <c r="AY117" s="61">
        <v>320226</v>
      </c>
      <c r="AZ117" s="58">
        <v>292450</v>
      </c>
      <c r="BA117" s="59">
        <v>134.02499389648438</v>
      </c>
      <c r="BB117" s="59">
        <v>67.5</v>
      </c>
      <c r="BC117" s="62">
        <v>1.0159765481948853</v>
      </c>
      <c r="BD117" s="63">
        <v>1</v>
      </c>
    </row>
    <row r="118" spans="1:56" x14ac:dyDescent="0.25">
      <c r="A118" s="47">
        <v>42767</v>
      </c>
      <c r="B118" s="48">
        <v>12</v>
      </c>
      <c r="C118" s="49">
        <v>58</v>
      </c>
      <c r="D118" s="50">
        <v>6.1052632331848145</v>
      </c>
      <c r="E118" s="49">
        <v>20</v>
      </c>
      <c r="F118" s="49">
        <v>16</v>
      </c>
      <c r="G118" s="49">
        <v>18</v>
      </c>
      <c r="H118" s="51">
        <v>3918375</v>
      </c>
      <c r="I118" s="52">
        <v>326531.25</v>
      </c>
      <c r="J118" s="53">
        <v>298700</v>
      </c>
      <c r="K118" s="54">
        <v>181.16667175292969</v>
      </c>
      <c r="L118" s="54">
        <v>169.5</v>
      </c>
      <c r="M118" s="55">
        <v>1.006716251373291</v>
      </c>
      <c r="N118" s="55">
        <v>1</v>
      </c>
      <c r="O118" s="55">
        <v>1.0042530298233032</v>
      </c>
      <c r="P118" s="56">
        <v>1</v>
      </c>
      <c r="Q118" s="52">
        <v>377364.6551724138</v>
      </c>
      <c r="R118" s="53">
        <v>349900</v>
      </c>
      <c r="S118" s="54">
        <v>101.13793182373047</v>
      </c>
      <c r="T118" s="54">
        <v>48.5</v>
      </c>
      <c r="U118" s="55">
        <v>0.99961239099502563</v>
      </c>
      <c r="V118" s="56">
        <v>1</v>
      </c>
      <c r="W118" s="53">
        <v>321380</v>
      </c>
      <c r="X118" s="53">
        <v>307450</v>
      </c>
      <c r="Y118" s="52">
        <v>284511.875</v>
      </c>
      <c r="Z118" s="53">
        <v>280000</v>
      </c>
      <c r="AA118" s="54">
        <v>136.1875</v>
      </c>
      <c r="AB118" s="54">
        <v>82</v>
      </c>
      <c r="AC118" s="55">
        <v>1.0026966333389282</v>
      </c>
      <c r="AD118" s="56">
        <v>1</v>
      </c>
      <c r="AE118" s="52">
        <v>267338.33333333331</v>
      </c>
      <c r="AF118" s="53">
        <v>268400</v>
      </c>
      <c r="AG118" s="54">
        <v>126.27777862548828</v>
      </c>
      <c r="AH118" s="54">
        <v>98.5</v>
      </c>
      <c r="AI118" s="55">
        <v>1.0077624320983887</v>
      </c>
      <c r="AJ118" s="56">
        <v>1</v>
      </c>
      <c r="AK118" s="57">
        <v>20</v>
      </c>
      <c r="AL118" s="58">
        <v>6383975</v>
      </c>
      <c r="AM118" s="59">
        <v>42</v>
      </c>
      <c r="AN118" s="60">
        <v>21</v>
      </c>
      <c r="AO118" s="61">
        <v>319198.75</v>
      </c>
      <c r="AP118" s="58">
        <v>296250</v>
      </c>
      <c r="AQ118" s="59">
        <v>164.39999389648438</v>
      </c>
      <c r="AR118" s="59">
        <v>176.5</v>
      </c>
      <c r="AS118" s="62">
        <v>1.0030195713043213</v>
      </c>
      <c r="AT118" s="62">
        <v>1</v>
      </c>
      <c r="AU118" s="62">
        <v>1.0012210607528687</v>
      </c>
      <c r="AV118" s="63">
        <v>1</v>
      </c>
      <c r="AW118" s="58">
        <v>341014.28571428574</v>
      </c>
      <c r="AX118" s="58">
        <v>331900</v>
      </c>
      <c r="AY118" s="61">
        <v>274844.76190476189</v>
      </c>
      <c r="AZ118" s="58">
        <v>269900</v>
      </c>
      <c r="BA118" s="59">
        <v>167.33332824707031</v>
      </c>
      <c r="BB118" s="59">
        <v>143</v>
      </c>
      <c r="BC118" s="62">
        <v>1.0304344892501831</v>
      </c>
      <c r="BD118" s="63">
        <v>1</v>
      </c>
    </row>
    <row r="119" spans="1:56" x14ac:dyDescent="0.25">
      <c r="A119" s="47">
        <v>42736</v>
      </c>
      <c r="B119" s="48">
        <v>8</v>
      </c>
      <c r="C119" s="49">
        <v>54</v>
      </c>
      <c r="D119" s="50">
        <v>6.230769157409668</v>
      </c>
      <c r="E119" s="49">
        <v>22</v>
      </c>
      <c r="F119" s="49">
        <v>5</v>
      </c>
      <c r="G119" s="49">
        <v>17</v>
      </c>
      <c r="H119" s="51">
        <v>2465600</v>
      </c>
      <c r="I119" s="52">
        <v>308200</v>
      </c>
      <c r="J119" s="53">
        <v>281950</v>
      </c>
      <c r="K119" s="54">
        <v>139.25</v>
      </c>
      <c r="L119" s="54">
        <v>176.5</v>
      </c>
      <c r="M119" s="55">
        <v>0.99747443199157715</v>
      </c>
      <c r="N119" s="55">
        <v>1</v>
      </c>
      <c r="O119" s="55">
        <v>0.9966731071472168</v>
      </c>
      <c r="P119" s="56">
        <v>1</v>
      </c>
      <c r="Q119" s="52">
        <v>366121.29629629629</v>
      </c>
      <c r="R119" s="53">
        <v>334900</v>
      </c>
      <c r="S119" s="54">
        <v>128.96296691894531</v>
      </c>
      <c r="T119" s="54">
        <v>98.5</v>
      </c>
      <c r="U119" s="55">
        <v>0.9941551685333252</v>
      </c>
      <c r="V119" s="56">
        <v>1</v>
      </c>
      <c r="W119" s="53">
        <v>358863.63636363635</v>
      </c>
      <c r="X119" s="53">
        <v>364900</v>
      </c>
      <c r="Y119" s="52">
        <v>243910</v>
      </c>
      <c r="Z119" s="53">
        <v>264900</v>
      </c>
      <c r="AA119" s="54">
        <v>267</v>
      </c>
      <c r="AB119" s="54">
        <v>237</v>
      </c>
      <c r="AC119" s="55">
        <v>1.1191952228546143</v>
      </c>
      <c r="AD119" s="56">
        <v>1.0262159109115601</v>
      </c>
      <c r="AE119" s="52">
        <v>296038.23529411765</v>
      </c>
      <c r="AF119" s="53">
        <v>295000</v>
      </c>
      <c r="AG119" s="54">
        <v>169.70588684082031</v>
      </c>
      <c r="AH119" s="54">
        <v>138</v>
      </c>
      <c r="AI119" s="55">
        <v>1.0082246065139771</v>
      </c>
      <c r="AJ119" s="56">
        <v>1</v>
      </c>
      <c r="AK119" s="57">
        <v>8</v>
      </c>
      <c r="AL119" s="58">
        <v>2465600</v>
      </c>
      <c r="AM119" s="59">
        <v>22</v>
      </c>
      <c r="AN119" s="60">
        <v>5</v>
      </c>
      <c r="AO119" s="61">
        <v>308200</v>
      </c>
      <c r="AP119" s="58">
        <v>281950</v>
      </c>
      <c r="AQ119" s="59">
        <v>139.25</v>
      </c>
      <c r="AR119" s="59">
        <v>176.5</v>
      </c>
      <c r="AS119" s="62">
        <v>0.99747443199157715</v>
      </c>
      <c r="AT119" s="62">
        <v>1</v>
      </c>
      <c r="AU119" s="62">
        <v>0.9966731071472168</v>
      </c>
      <c r="AV119" s="63">
        <v>1</v>
      </c>
      <c r="AW119" s="58">
        <v>358863.63636363635</v>
      </c>
      <c r="AX119" s="58">
        <v>364900</v>
      </c>
      <c r="AY119" s="61">
        <v>243910</v>
      </c>
      <c r="AZ119" s="58">
        <v>264900</v>
      </c>
      <c r="BA119" s="59">
        <v>267</v>
      </c>
      <c r="BB119" s="59">
        <v>237</v>
      </c>
      <c r="BC119" s="62">
        <v>1.1191952228546143</v>
      </c>
      <c r="BD119" s="63">
        <v>1.0262159109115601</v>
      </c>
    </row>
    <row r="120" spans="1:56" x14ac:dyDescent="0.25">
      <c r="A120" s="47">
        <v>42705</v>
      </c>
      <c r="B120" s="48">
        <v>8</v>
      </c>
      <c r="C120" s="49">
        <v>42</v>
      </c>
      <c r="D120" s="50">
        <v>4.9411764144897461</v>
      </c>
      <c r="E120" s="49">
        <v>4</v>
      </c>
      <c r="F120" s="49">
        <v>12</v>
      </c>
      <c r="G120" s="49">
        <v>16</v>
      </c>
      <c r="H120" s="51">
        <v>3409500</v>
      </c>
      <c r="I120" s="52">
        <v>426187.5</v>
      </c>
      <c r="J120" s="53">
        <v>389950</v>
      </c>
      <c r="K120" s="54">
        <v>97.125</v>
      </c>
      <c r="L120" s="54">
        <v>78</v>
      </c>
      <c r="M120" s="55">
        <v>0.99051600694656372</v>
      </c>
      <c r="N120" s="55">
        <v>0.99657571315765381</v>
      </c>
      <c r="O120" s="55">
        <v>0.98693698644638062</v>
      </c>
      <c r="P120" s="56">
        <v>0.99657571315765381</v>
      </c>
      <c r="Q120" s="52">
        <v>362030.95238095237</v>
      </c>
      <c r="R120" s="53">
        <v>327400</v>
      </c>
      <c r="S120" s="54">
        <v>179.04762268066406</v>
      </c>
      <c r="T120" s="54">
        <v>141.5</v>
      </c>
      <c r="U120" s="55">
        <v>0.99527716636657715</v>
      </c>
      <c r="V120" s="56">
        <v>1</v>
      </c>
      <c r="W120" s="53">
        <v>329800</v>
      </c>
      <c r="X120" s="53">
        <v>224900</v>
      </c>
      <c r="Y120" s="52">
        <v>325291.66666666669</v>
      </c>
      <c r="Z120" s="53">
        <v>312450</v>
      </c>
      <c r="AA120" s="54">
        <v>151.83332824707031</v>
      </c>
      <c r="AB120" s="54">
        <v>150.5</v>
      </c>
      <c r="AC120" s="55">
        <v>1.0076183080673218</v>
      </c>
      <c r="AD120" s="56">
        <v>1</v>
      </c>
      <c r="AE120" s="52">
        <v>309112.5</v>
      </c>
      <c r="AF120" s="53">
        <v>295000</v>
      </c>
      <c r="AG120" s="54">
        <v>133.875</v>
      </c>
      <c r="AH120" s="54">
        <v>123.5</v>
      </c>
      <c r="AI120" s="55">
        <v>0.99958622455596924</v>
      </c>
      <c r="AJ120" s="56">
        <v>1</v>
      </c>
      <c r="AK120" s="57">
        <v>102</v>
      </c>
      <c r="AL120" s="58">
        <v>35762057</v>
      </c>
      <c r="AM120" s="59">
        <v>133</v>
      </c>
      <c r="AN120" s="60">
        <v>106</v>
      </c>
      <c r="AO120" s="61">
        <v>350608.40196078434</v>
      </c>
      <c r="AP120" s="58">
        <v>321050</v>
      </c>
      <c r="AQ120" s="59">
        <v>132.03921508789063</v>
      </c>
      <c r="AR120" s="59">
        <v>98</v>
      </c>
      <c r="AS120" s="62">
        <v>0.99881041049957275</v>
      </c>
      <c r="AT120" s="62">
        <v>1</v>
      </c>
      <c r="AU120" s="62">
        <v>0.99233412742614746</v>
      </c>
      <c r="AV120" s="63">
        <v>1</v>
      </c>
      <c r="AW120" s="58">
        <v>343616.46616541356</v>
      </c>
      <c r="AX120" s="58">
        <v>324900</v>
      </c>
      <c r="AY120" s="61">
        <v>334789.15094339621</v>
      </c>
      <c r="AZ120" s="58">
        <v>314900</v>
      </c>
      <c r="BA120" s="59">
        <v>131.72640991210938</v>
      </c>
      <c r="BB120" s="59">
        <v>105.5</v>
      </c>
      <c r="BC120" s="62">
        <v>0.99192661046981812</v>
      </c>
      <c r="BD120" s="63">
        <v>1</v>
      </c>
    </row>
    <row r="121" spans="1:56" x14ac:dyDescent="0.25">
      <c r="A121" s="47">
        <v>42675</v>
      </c>
      <c r="B121" s="48">
        <v>11</v>
      </c>
      <c r="C121" s="49">
        <v>58</v>
      </c>
      <c r="D121" s="50">
        <v>6.9600000381469727</v>
      </c>
      <c r="E121" s="49">
        <v>6</v>
      </c>
      <c r="F121" s="49">
        <v>7</v>
      </c>
      <c r="G121" s="49">
        <v>14</v>
      </c>
      <c r="H121" s="51">
        <v>3511640</v>
      </c>
      <c r="I121" s="52">
        <v>319240</v>
      </c>
      <c r="J121" s="53">
        <v>324900</v>
      </c>
      <c r="K121" s="54">
        <v>86.363639831542969</v>
      </c>
      <c r="L121" s="54">
        <v>62</v>
      </c>
      <c r="M121" s="55">
        <v>1.0002738237380981</v>
      </c>
      <c r="N121" s="55">
        <v>1</v>
      </c>
      <c r="O121" s="55">
        <v>0.99034518003463745</v>
      </c>
      <c r="P121" s="56">
        <v>1</v>
      </c>
      <c r="Q121" s="52">
        <v>356518.96551724139</v>
      </c>
      <c r="R121" s="53">
        <v>329900</v>
      </c>
      <c r="S121" s="54">
        <v>162.62069702148438</v>
      </c>
      <c r="T121" s="54">
        <v>141.5</v>
      </c>
      <c r="U121" s="55">
        <v>0.99737668037414551</v>
      </c>
      <c r="V121" s="56">
        <v>1</v>
      </c>
      <c r="W121" s="53">
        <v>273258.33333333331</v>
      </c>
      <c r="X121" s="53">
        <v>274950</v>
      </c>
      <c r="Y121" s="52">
        <v>404935.71428571426</v>
      </c>
      <c r="Z121" s="53">
        <v>382500</v>
      </c>
      <c r="AA121" s="54">
        <v>76.142860412597656</v>
      </c>
      <c r="AB121" s="54">
        <v>33</v>
      </c>
      <c r="AC121" s="55">
        <v>0.99377024173736572</v>
      </c>
      <c r="AD121" s="56">
        <v>0.99968737363815308</v>
      </c>
      <c r="AE121" s="52">
        <v>382910.71428571426</v>
      </c>
      <c r="AF121" s="53">
        <v>356200</v>
      </c>
      <c r="AG121" s="54">
        <v>74.214286804199219</v>
      </c>
      <c r="AH121" s="54">
        <v>33</v>
      </c>
      <c r="AI121" s="55">
        <v>0.99788665771484375</v>
      </c>
      <c r="AJ121" s="56">
        <v>1</v>
      </c>
      <c r="AK121" s="57">
        <v>94</v>
      </c>
      <c r="AL121" s="58">
        <v>32352557</v>
      </c>
      <c r="AM121" s="59">
        <v>129</v>
      </c>
      <c r="AN121" s="60">
        <v>94</v>
      </c>
      <c r="AO121" s="61">
        <v>344176.13829787233</v>
      </c>
      <c r="AP121" s="58">
        <v>314950</v>
      </c>
      <c r="AQ121" s="59">
        <v>135.01063537597656</v>
      </c>
      <c r="AR121" s="59">
        <v>98</v>
      </c>
      <c r="AS121" s="62">
        <v>0.99951630830764771</v>
      </c>
      <c r="AT121" s="62">
        <v>1</v>
      </c>
      <c r="AU121" s="62">
        <v>0.9927935004234314</v>
      </c>
      <c r="AV121" s="63">
        <v>1</v>
      </c>
      <c r="AW121" s="58">
        <v>344044.88372093026</v>
      </c>
      <c r="AX121" s="58">
        <v>329900</v>
      </c>
      <c r="AY121" s="61">
        <v>336001.59574468085</v>
      </c>
      <c r="AZ121" s="58">
        <v>314900</v>
      </c>
      <c r="BA121" s="59">
        <v>129.15957641601563</v>
      </c>
      <c r="BB121" s="59">
        <v>98</v>
      </c>
      <c r="BC121" s="62">
        <v>0.98992341756820679</v>
      </c>
      <c r="BD121" s="63">
        <v>1</v>
      </c>
    </row>
    <row r="122" spans="1:56" x14ac:dyDescent="0.25">
      <c r="A122" s="47">
        <v>42644</v>
      </c>
      <c r="B122" s="48">
        <v>6</v>
      </c>
      <c r="C122" s="49">
        <v>57</v>
      </c>
      <c r="D122" s="50">
        <v>7.4347829818725586</v>
      </c>
      <c r="E122" s="49">
        <v>11</v>
      </c>
      <c r="F122" s="49">
        <v>9</v>
      </c>
      <c r="G122" s="49">
        <v>20</v>
      </c>
      <c r="H122" s="51">
        <v>2101100</v>
      </c>
      <c r="I122" s="52">
        <v>350183.33333333331</v>
      </c>
      <c r="J122" s="53">
        <v>354900</v>
      </c>
      <c r="K122" s="54">
        <v>146.33332824707031</v>
      </c>
      <c r="L122" s="54">
        <v>108</v>
      </c>
      <c r="M122" s="55">
        <v>0.99711281061172485</v>
      </c>
      <c r="N122" s="55">
        <v>1</v>
      </c>
      <c r="O122" s="55">
        <v>0.9894292950630188</v>
      </c>
      <c r="P122" s="56">
        <v>1</v>
      </c>
      <c r="Q122" s="52">
        <v>374289.4736842105</v>
      </c>
      <c r="R122" s="53">
        <v>329900</v>
      </c>
      <c r="S122" s="54">
        <v>143.50877380371094</v>
      </c>
      <c r="T122" s="54">
        <v>130</v>
      </c>
      <c r="U122" s="55">
        <v>0.99808114767074585</v>
      </c>
      <c r="V122" s="56">
        <v>1</v>
      </c>
      <c r="W122" s="53">
        <v>346772.72727272729</v>
      </c>
      <c r="X122" s="53">
        <v>382500</v>
      </c>
      <c r="Y122" s="52">
        <v>373577.77777777775</v>
      </c>
      <c r="Z122" s="53">
        <v>329900</v>
      </c>
      <c r="AA122" s="54">
        <v>112.44444274902344</v>
      </c>
      <c r="AB122" s="54">
        <v>104</v>
      </c>
      <c r="AC122" s="55">
        <v>0.98208540678024292</v>
      </c>
      <c r="AD122" s="56">
        <v>0.99790650606155396</v>
      </c>
      <c r="AE122" s="52">
        <v>324165</v>
      </c>
      <c r="AF122" s="53">
        <v>296500</v>
      </c>
      <c r="AG122" s="54">
        <v>81.349998474121094</v>
      </c>
      <c r="AH122" s="54">
        <v>53.5</v>
      </c>
      <c r="AI122" s="55">
        <v>0.99212843179702759</v>
      </c>
      <c r="AJ122" s="56">
        <v>1</v>
      </c>
      <c r="AK122" s="57">
        <v>83</v>
      </c>
      <c r="AL122" s="58">
        <v>28840917</v>
      </c>
      <c r="AM122" s="59">
        <v>123</v>
      </c>
      <c r="AN122" s="60">
        <v>87</v>
      </c>
      <c r="AO122" s="61">
        <v>347480.92771084339</v>
      </c>
      <c r="AP122" s="58">
        <v>314900</v>
      </c>
      <c r="AQ122" s="59">
        <v>141.45782470703125</v>
      </c>
      <c r="AR122" s="59">
        <v>103</v>
      </c>
      <c r="AS122" s="62">
        <v>0.99941593408584595</v>
      </c>
      <c r="AT122" s="62">
        <v>1</v>
      </c>
      <c r="AU122" s="62">
        <v>0.99311792850494385</v>
      </c>
      <c r="AV122" s="63">
        <v>1</v>
      </c>
      <c r="AW122" s="58">
        <v>347497.88617886178</v>
      </c>
      <c r="AX122" s="58">
        <v>329900</v>
      </c>
      <c r="AY122" s="61">
        <v>330455.1724137931</v>
      </c>
      <c r="AZ122" s="58">
        <v>314900</v>
      </c>
      <c r="BA122" s="59">
        <v>133.42529296875</v>
      </c>
      <c r="BB122" s="59">
        <v>102</v>
      </c>
      <c r="BC122" s="62">
        <v>0.98961389064788818</v>
      </c>
      <c r="BD122" s="63">
        <v>1</v>
      </c>
    </row>
    <row r="123" spans="1:56" x14ac:dyDescent="0.25">
      <c r="A123" s="47">
        <v>42614</v>
      </c>
      <c r="B123" s="48">
        <v>6</v>
      </c>
      <c r="C123" s="49">
        <v>61</v>
      </c>
      <c r="D123" s="50">
        <v>7.7052631378173828</v>
      </c>
      <c r="E123" s="49">
        <v>9</v>
      </c>
      <c r="F123" s="49">
        <v>9</v>
      </c>
      <c r="G123" s="49">
        <v>15</v>
      </c>
      <c r="H123" s="51">
        <v>2156700</v>
      </c>
      <c r="I123" s="52">
        <v>359450</v>
      </c>
      <c r="J123" s="53">
        <v>348450</v>
      </c>
      <c r="K123" s="54">
        <v>132.16667175292969</v>
      </c>
      <c r="L123" s="54">
        <v>130.5</v>
      </c>
      <c r="M123" s="55">
        <v>0.98032921552658081</v>
      </c>
      <c r="N123" s="55">
        <v>0.98288702964782715</v>
      </c>
      <c r="O123" s="55">
        <v>0.97714710235595703</v>
      </c>
      <c r="P123" s="56">
        <v>0.97671115398406982</v>
      </c>
      <c r="Q123" s="52">
        <v>374890.16393442621</v>
      </c>
      <c r="R123" s="53">
        <v>329900</v>
      </c>
      <c r="S123" s="54">
        <v>129.80328369140625</v>
      </c>
      <c r="T123" s="54">
        <v>116</v>
      </c>
      <c r="U123" s="55">
        <v>0.9966127872467041</v>
      </c>
      <c r="V123" s="56">
        <v>1</v>
      </c>
      <c r="W123" s="53">
        <v>367766.66666666669</v>
      </c>
      <c r="X123" s="53">
        <v>324900</v>
      </c>
      <c r="Y123" s="52">
        <v>315800</v>
      </c>
      <c r="Z123" s="53">
        <v>284900</v>
      </c>
      <c r="AA123" s="54">
        <v>79.777778625488281</v>
      </c>
      <c r="AB123" s="54">
        <v>62</v>
      </c>
      <c r="AC123" s="55">
        <v>0.99417024850845337</v>
      </c>
      <c r="AD123" s="56">
        <v>1</v>
      </c>
      <c r="AE123" s="52">
        <v>319146.66666666669</v>
      </c>
      <c r="AF123" s="53">
        <v>295000</v>
      </c>
      <c r="AG123" s="54">
        <v>88.133331298828125</v>
      </c>
      <c r="AH123" s="54">
        <v>55</v>
      </c>
      <c r="AI123" s="55">
        <v>0.99696916341781616</v>
      </c>
      <c r="AJ123" s="56">
        <v>1</v>
      </c>
      <c r="AK123" s="57">
        <v>77</v>
      </c>
      <c r="AL123" s="58">
        <v>26739817</v>
      </c>
      <c r="AM123" s="59">
        <v>112</v>
      </c>
      <c r="AN123" s="60">
        <v>78</v>
      </c>
      <c r="AO123" s="61">
        <v>347270.35064935067</v>
      </c>
      <c r="AP123" s="58">
        <v>314000</v>
      </c>
      <c r="AQ123" s="59">
        <v>141.07792663574219</v>
      </c>
      <c r="AR123" s="59">
        <v>103</v>
      </c>
      <c r="AS123" s="62">
        <v>0.99959534406661987</v>
      </c>
      <c r="AT123" s="62">
        <v>1</v>
      </c>
      <c r="AU123" s="62">
        <v>0.99340540170669556</v>
      </c>
      <c r="AV123" s="63">
        <v>1</v>
      </c>
      <c r="AW123" s="58">
        <v>347569.10714285716</v>
      </c>
      <c r="AX123" s="58">
        <v>327400</v>
      </c>
      <c r="AY123" s="61">
        <v>325479.48717948719</v>
      </c>
      <c r="AZ123" s="58">
        <v>311950</v>
      </c>
      <c r="BA123" s="59">
        <v>135.84616088867188</v>
      </c>
      <c r="BB123" s="59">
        <v>98</v>
      </c>
      <c r="BC123" s="62">
        <v>0.99048256874084473</v>
      </c>
      <c r="BD123" s="63">
        <v>1</v>
      </c>
    </row>
    <row r="124" spans="1:56" x14ac:dyDescent="0.25">
      <c r="A124" s="47">
        <v>42583</v>
      </c>
      <c r="B124" s="48">
        <v>11</v>
      </c>
      <c r="C124" s="49">
        <v>62</v>
      </c>
      <c r="D124" s="50">
        <v>7.6701035499572754</v>
      </c>
      <c r="E124" s="49">
        <v>14</v>
      </c>
      <c r="F124" s="49">
        <v>5</v>
      </c>
      <c r="G124" s="49">
        <v>12</v>
      </c>
      <c r="H124" s="51">
        <v>4041221</v>
      </c>
      <c r="I124" s="52">
        <v>367383.72727272729</v>
      </c>
      <c r="J124" s="53">
        <v>365121</v>
      </c>
      <c r="K124" s="54">
        <v>108.36363983154297</v>
      </c>
      <c r="L124" s="54">
        <v>90</v>
      </c>
      <c r="M124" s="55">
        <v>0.99127006530761719</v>
      </c>
      <c r="N124" s="55">
        <v>1</v>
      </c>
      <c r="O124" s="55">
        <v>0.97727864980697632</v>
      </c>
      <c r="P124" s="56">
        <v>1</v>
      </c>
      <c r="Q124" s="52">
        <v>368316.12903225806</v>
      </c>
      <c r="R124" s="53">
        <v>329900</v>
      </c>
      <c r="S124" s="54">
        <v>112.54838562011719</v>
      </c>
      <c r="T124" s="54">
        <v>106</v>
      </c>
      <c r="U124" s="55">
        <v>0.99650806188583374</v>
      </c>
      <c r="V124" s="56">
        <v>1</v>
      </c>
      <c r="W124" s="53">
        <v>328202.85714285716</v>
      </c>
      <c r="X124" s="53">
        <v>324900</v>
      </c>
      <c r="Y124" s="52">
        <v>339280</v>
      </c>
      <c r="Z124" s="53">
        <v>314900</v>
      </c>
      <c r="AA124" s="54">
        <v>144</v>
      </c>
      <c r="AB124" s="54">
        <v>124</v>
      </c>
      <c r="AC124" s="55">
        <v>0.99252700805664063</v>
      </c>
      <c r="AD124" s="56">
        <v>1</v>
      </c>
      <c r="AE124" s="52">
        <v>332112.5</v>
      </c>
      <c r="AF124" s="53">
        <v>327400</v>
      </c>
      <c r="AG124" s="54">
        <v>114.91666412353516</v>
      </c>
      <c r="AH124" s="54">
        <v>91</v>
      </c>
      <c r="AI124" s="55">
        <v>0.99833285808563232</v>
      </c>
      <c r="AJ124" s="56">
        <v>1</v>
      </c>
      <c r="AK124" s="57">
        <v>71</v>
      </c>
      <c r="AL124" s="58">
        <v>24583117</v>
      </c>
      <c r="AM124" s="59">
        <v>103</v>
      </c>
      <c r="AN124" s="60">
        <v>69</v>
      </c>
      <c r="AO124" s="61">
        <v>346241.08450704225</v>
      </c>
      <c r="AP124" s="58">
        <v>314000</v>
      </c>
      <c r="AQ124" s="59">
        <v>141.83097839355469</v>
      </c>
      <c r="AR124" s="59">
        <v>102</v>
      </c>
      <c r="AS124" s="62">
        <v>1.0012234449386597</v>
      </c>
      <c r="AT124" s="62">
        <v>1</v>
      </c>
      <c r="AU124" s="62">
        <v>0.99477928876876831</v>
      </c>
      <c r="AV124" s="63">
        <v>1</v>
      </c>
      <c r="AW124" s="58">
        <v>345804.27184466022</v>
      </c>
      <c r="AX124" s="58">
        <v>329900</v>
      </c>
      <c r="AY124" s="61">
        <v>326742.02898550726</v>
      </c>
      <c r="AZ124" s="58">
        <v>314900</v>
      </c>
      <c r="BA124" s="59">
        <v>143.159423828125</v>
      </c>
      <c r="BB124" s="59">
        <v>113</v>
      </c>
      <c r="BC124" s="62">
        <v>0.99000155925750732</v>
      </c>
      <c r="BD124" s="63">
        <v>1</v>
      </c>
    </row>
    <row r="125" spans="1:56" x14ac:dyDescent="0.25">
      <c r="A125" s="47">
        <v>42552</v>
      </c>
      <c r="B125" s="48">
        <v>11</v>
      </c>
      <c r="C125" s="49">
        <v>53</v>
      </c>
      <c r="D125" s="50">
        <v>6.5567011833190918</v>
      </c>
      <c r="E125" s="49">
        <v>11</v>
      </c>
      <c r="F125" s="49">
        <v>11</v>
      </c>
      <c r="G125" s="49">
        <v>17</v>
      </c>
      <c r="H125" s="51">
        <v>3843970</v>
      </c>
      <c r="I125" s="52">
        <v>349451.81818181818</v>
      </c>
      <c r="J125" s="53">
        <v>384000</v>
      </c>
      <c r="K125" s="54">
        <v>94.181816101074219</v>
      </c>
      <c r="L125" s="54">
        <v>91</v>
      </c>
      <c r="M125" s="55">
        <v>1.001118540763855</v>
      </c>
      <c r="N125" s="55">
        <v>1</v>
      </c>
      <c r="O125" s="55">
        <v>1.003583550453186</v>
      </c>
      <c r="P125" s="56">
        <v>1</v>
      </c>
      <c r="Q125" s="52">
        <v>379385.84905660379</v>
      </c>
      <c r="R125" s="53">
        <v>329900</v>
      </c>
      <c r="S125" s="54">
        <v>109.60377502441406</v>
      </c>
      <c r="T125" s="54">
        <v>95</v>
      </c>
      <c r="U125" s="55">
        <v>0.99811047315597534</v>
      </c>
      <c r="V125" s="56">
        <v>1</v>
      </c>
      <c r="W125" s="53">
        <v>352409.09090909088</v>
      </c>
      <c r="X125" s="53">
        <v>329900</v>
      </c>
      <c r="Y125" s="52">
        <v>358922.72727272729</v>
      </c>
      <c r="Z125" s="53">
        <v>369900</v>
      </c>
      <c r="AA125" s="54">
        <v>116.63636016845703</v>
      </c>
      <c r="AB125" s="54">
        <v>123</v>
      </c>
      <c r="AC125" s="55">
        <v>0.96760886907577515</v>
      </c>
      <c r="AD125" s="56">
        <v>0.99540126323699951</v>
      </c>
      <c r="AE125" s="52">
        <v>349279.4117647059</v>
      </c>
      <c r="AF125" s="53">
        <v>339900</v>
      </c>
      <c r="AG125" s="54">
        <v>103.58823394775391</v>
      </c>
      <c r="AH125" s="54">
        <v>66</v>
      </c>
      <c r="AI125" s="55">
        <v>0.98804080486297607</v>
      </c>
      <c r="AJ125" s="56">
        <v>1</v>
      </c>
      <c r="AK125" s="57">
        <v>60</v>
      </c>
      <c r="AL125" s="58">
        <v>20541896</v>
      </c>
      <c r="AM125" s="59">
        <v>89</v>
      </c>
      <c r="AN125" s="60">
        <v>64</v>
      </c>
      <c r="AO125" s="61">
        <v>342364.93333333335</v>
      </c>
      <c r="AP125" s="58">
        <v>311900</v>
      </c>
      <c r="AQ125" s="59">
        <v>147.96665954589844</v>
      </c>
      <c r="AR125" s="59">
        <v>102.5</v>
      </c>
      <c r="AS125" s="62">
        <v>1.003048300743103</v>
      </c>
      <c r="AT125" s="62">
        <v>1</v>
      </c>
      <c r="AU125" s="62">
        <v>0.99798774719238281</v>
      </c>
      <c r="AV125" s="63">
        <v>1</v>
      </c>
      <c r="AW125" s="58">
        <v>348573.03370786516</v>
      </c>
      <c r="AX125" s="58">
        <v>329900</v>
      </c>
      <c r="AY125" s="61">
        <v>325762.5</v>
      </c>
      <c r="AZ125" s="58">
        <v>313450</v>
      </c>
      <c r="BA125" s="59">
        <v>143.09375</v>
      </c>
      <c r="BB125" s="59">
        <v>102.5</v>
      </c>
      <c r="BC125" s="62">
        <v>0.98980426788330078</v>
      </c>
      <c r="BD125" s="63">
        <v>1</v>
      </c>
    </row>
    <row r="126" spans="1:56" x14ac:dyDescent="0.25">
      <c r="A126" s="47">
        <v>42522</v>
      </c>
      <c r="B126" s="48">
        <v>11</v>
      </c>
      <c r="C126" s="49">
        <v>53</v>
      </c>
      <c r="D126" s="50">
        <v>6.4242424964904785</v>
      </c>
      <c r="E126" s="49">
        <v>11</v>
      </c>
      <c r="F126" s="49">
        <v>6</v>
      </c>
      <c r="G126" s="49">
        <v>18</v>
      </c>
      <c r="H126" s="51">
        <v>2747794</v>
      </c>
      <c r="I126" s="52">
        <v>249799.45454545456</v>
      </c>
      <c r="J126" s="53">
        <v>243220</v>
      </c>
      <c r="K126" s="54">
        <v>85.090911865234375</v>
      </c>
      <c r="L126" s="54">
        <v>29</v>
      </c>
      <c r="M126" s="55">
        <v>1.00974440574646</v>
      </c>
      <c r="N126" s="55">
        <v>1.0039230585098267</v>
      </c>
      <c r="O126" s="55">
        <v>1.0070071220397949</v>
      </c>
      <c r="P126" s="56">
        <v>1.0039230585098267</v>
      </c>
      <c r="Q126" s="52">
        <v>379416.98113207548</v>
      </c>
      <c r="R126" s="53">
        <v>329900</v>
      </c>
      <c r="S126" s="54">
        <v>104.88679504394531</v>
      </c>
      <c r="T126" s="54">
        <v>105</v>
      </c>
      <c r="U126" s="55">
        <v>0.99412935972213745</v>
      </c>
      <c r="V126" s="56">
        <v>1</v>
      </c>
      <c r="W126" s="53">
        <v>366313.63636363635</v>
      </c>
      <c r="X126" s="53">
        <v>359900</v>
      </c>
      <c r="Y126" s="52">
        <v>343250</v>
      </c>
      <c r="Z126" s="53">
        <v>337400</v>
      </c>
      <c r="AA126" s="54">
        <v>81.5</v>
      </c>
      <c r="AB126" s="54">
        <v>91</v>
      </c>
      <c r="AC126" s="55">
        <v>0.99314481019973755</v>
      </c>
      <c r="AD126" s="56">
        <v>1</v>
      </c>
      <c r="AE126" s="52">
        <v>348461.11111111112</v>
      </c>
      <c r="AF126" s="53">
        <v>349900</v>
      </c>
      <c r="AG126" s="54">
        <v>89.111114501953125</v>
      </c>
      <c r="AH126" s="54">
        <v>63.5</v>
      </c>
      <c r="AI126" s="55">
        <v>1.0015015602111816</v>
      </c>
      <c r="AJ126" s="56">
        <v>1</v>
      </c>
      <c r="AK126" s="57">
        <v>49</v>
      </c>
      <c r="AL126" s="58">
        <v>16697926</v>
      </c>
      <c r="AM126" s="59">
        <v>78</v>
      </c>
      <c r="AN126" s="60">
        <v>53</v>
      </c>
      <c r="AO126" s="61">
        <v>340774</v>
      </c>
      <c r="AP126" s="58">
        <v>309900</v>
      </c>
      <c r="AQ126" s="59">
        <v>160.04081726074219</v>
      </c>
      <c r="AR126" s="59">
        <v>113</v>
      </c>
      <c r="AS126" s="62">
        <v>1.0034815073013306</v>
      </c>
      <c r="AT126" s="62">
        <v>1</v>
      </c>
      <c r="AU126" s="62">
        <v>0.99673157930374146</v>
      </c>
      <c r="AV126" s="63">
        <v>1</v>
      </c>
      <c r="AW126" s="58">
        <v>348032.05128205131</v>
      </c>
      <c r="AX126" s="58">
        <v>327400</v>
      </c>
      <c r="AY126" s="61">
        <v>318880.1886792453</v>
      </c>
      <c r="AZ126" s="58">
        <v>311900</v>
      </c>
      <c r="BA126" s="59">
        <v>148.58489990234375</v>
      </c>
      <c r="BB126" s="59">
        <v>102</v>
      </c>
      <c r="BC126" s="62">
        <v>0.99441081285476685</v>
      </c>
      <c r="BD126" s="63">
        <v>1</v>
      </c>
    </row>
    <row r="127" spans="1:56" x14ac:dyDescent="0.25">
      <c r="A127" s="47">
        <v>42491</v>
      </c>
      <c r="B127" s="48">
        <v>14</v>
      </c>
      <c r="C127" s="49">
        <v>50</v>
      </c>
      <c r="D127" s="50">
        <v>6.0606060028076172</v>
      </c>
      <c r="E127" s="49">
        <v>11</v>
      </c>
      <c r="F127" s="49">
        <v>10</v>
      </c>
      <c r="G127" s="49">
        <v>24</v>
      </c>
      <c r="H127" s="51">
        <v>4379500</v>
      </c>
      <c r="I127" s="52">
        <v>312821.42857142858</v>
      </c>
      <c r="J127" s="53">
        <v>313450</v>
      </c>
      <c r="K127" s="54">
        <v>211.42857360839844</v>
      </c>
      <c r="L127" s="54">
        <v>171</v>
      </c>
      <c r="M127" s="55">
        <v>1.0006771087646484</v>
      </c>
      <c r="N127" s="55">
        <v>1</v>
      </c>
      <c r="O127" s="55">
        <v>0.98508930206298828</v>
      </c>
      <c r="P127" s="56">
        <v>1.0001614093780518</v>
      </c>
      <c r="Q127" s="52">
        <v>383301</v>
      </c>
      <c r="R127" s="53">
        <v>330400</v>
      </c>
      <c r="S127" s="54">
        <v>94.199996948242188</v>
      </c>
      <c r="T127" s="54">
        <v>80.5</v>
      </c>
      <c r="U127" s="55">
        <v>0.99652236700057983</v>
      </c>
      <c r="V127" s="56">
        <v>1</v>
      </c>
      <c r="W127" s="53">
        <v>329509.09090909088</v>
      </c>
      <c r="X127" s="53">
        <v>269900</v>
      </c>
      <c r="Y127" s="52">
        <v>334690</v>
      </c>
      <c r="Z127" s="53">
        <v>322400</v>
      </c>
      <c r="AA127" s="54">
        <v>87.099998474121094</v>
      </c>
      <c r="AB127" s="54">
        <v>46.5</v>
      </c>
      <c r="AC127" s="55">
        <v>1.0093908309936523</v>
      </c>
      <c r="AD127" s="56">
        <v>1</v>
      </c>
      <c r="AE127" s="52">
        <v>305091.66666666669</v>
      </c>
      <c r="AF127" s="53">
        <v>309900</v>
      </c>
      <c r="AG127" s="54">
        <v>88.166664123535156</v>
      </c>
      <c r="AH127" s="54">
        <v>36.5</v>
      </c>
      <c r="AI127" s="55">
        <v>0.99902260303497314</v>
      </c>
      <c r="AJ127" s="56">
        <v>1</v>
      </c>
      <c r="AK127" s="57">
        <v>38</v>
      </c>
      <c r="AL127" s="58">
        <v>13950132</v>
      </c>
      <c r="AM127" s="59">
        <v>67</v>
      </c>
      <c r="AN127" s="60">
        <v>47</v>
      </c>
      <c r="AO127" s="61">
        <v>367108.73684210528</v>
      </c>
      <c r="AP127" s="58">
        <v>313450</v>
      </c>
      <c r="AQ127" s="59">
        <v>181.73684692382813</v>
      </c>
      <c r="AR127" s="59">
        <v>132</v>
      </c>
      <c r="AS127" s="62">
        <v>1.0016685724258423</v>
      </c>
      <c r="AT127" s="62">
        <v>1</v>
      </c>
      <c r="AU127" s="62">
        <v>0.99375706911087036</v>
      </c>
      <c r="AV127" s="63">
        <v>1</v>
      </c>
      <c r="AW127" s="58">
        <v>345030.59701492538</v>
      </c>
      <c r="AX127" s="58">
        <v>314900</v>
      </c>
      <c r="AY127" s="61">
        <v>315769.14893617021</v>
      </c>
      <c r="AZ127" s="58">
        <v>309900</v>
      </c>
      <c r="BA127" s="59">
        <v>157.14894104003906</v>
      </c>
      <c r="BB127" s="59">
        <v>103</v>
      </c>
      <c r="BC127" s="62">
        <v>0.99457246065139771</v>
      </c>
      <c r="BD127" s="63">
        <v>1</v>
      </c>
    </row>
    <row r="128" spans="1:56" x14ac:dyDescent="0.25">
      <c r="A128" s="47">
        <v>42461</v>
      </c>
      <c r="B128" s="48">
        <v>9</v>
      </c>
      <c r="C128" s="49">
        <v>54</v>
      </c>
      <c r="D128" s="50">
        <v>7.0434784889221191</v>
      </c>
      <c r="E128" s="49">
        <v>14</v>
      </c>
      <c r="F128" s="49">
        <v>17</v>
      </c>
      <c r="G128" s="49">
        <v>28</v>
      </c>
      <c r="H128" s="51">
        <v>3255939</v>
      </c>
      <c r="I128" s="52">
        <v>361771</v>
      </c>
      <c r="J128" s="53">
        <v>330000</v>
      </c>
      <c r="K128" s="54">
        <v>208.77777099609375</v>
      </c>
      <c r="L128" s="54">
        <v>168</v>
      </c>
      <c r="M128" s="55">
        <v>0.99109601974487305</v>
      </c>
      <c r="N128" s="55">
        <v>0.99593496322631836</v>
      </c>
      <c r="O128" s="55">
        <v>0.97540485858917236</v>
      </c>
      <c r="P128" s="56">
        <v>1</v>
      </c>
      <c r="Q128" s="52">
        <v>385521.29629629629</v>
      </c>
      <c r="R128" s="53">
        <v>324900</v>
      </c>
      <c r="S128" s="54">
        <v>95.296295166015625</v>
      </c>
      <c r="T128" s="54">
        <v>87.5</v>
      </c>
      <c r="U128" s="55">
        <v>0.99882650375366211</v>
      </c>
      <c r="V128" s="56">
        <v>1</v>
      </c>
      <c r="W128" s="53">
        <v>368221.42857142858</v>
      </c>
      <c r="X128" s="53">
        <v>357400</v>
      </c>
      <c r="Y128" s="52">
        <v>326073.5294117647</v>
      </c>
      <c r="Z128" s="53">
        <v>314900</v>
      </c>
      <c r="AA128" s="54">
        <v>224.41175842285156</v>
      </c>
      <c r="AB128" s="54">
        <v>143</v>
      </c>
      <c r="AC128" s="55">
        <v>0.98089182376861572</v>
      </c>
      <c r="AD128" s="56">
        <v>1</v>
      </c>
      <c r="AE128" s="52">
        <v>296260.71428571426</v>
      </c>
      <c r="AF128" s="53">
        <v>309900</v>
      </c>
      <c r="AG128" s="54">
        <v>149.78572082519531</v>
      </c>
      <c r="AH128" s="54">
        <v>77.5</v>
      </c>
      <c r="AI128" s="55">
        <v>0.99102264642715454</v>
      </c>
      <c r="AJ128" s="56">
        <v>1</v>
      </c>
      <c r="AK128" s="57">
        <v>24</v>
      </c>
      <c r="AL128" s="58">
        <v>9570632</v>
      </c>
      <c r="AM128" s="59">
        <v>56</v>
      </c>
      <c r="AN128" s="60">
        <v>37</v>
      </c>
      <c r="AO128" s="61">
        <v>398776.33333333331</v>
      </c>
      <c r="AP128" s="58">
        <v>319012.5</v>
      </c>
      <c r="AQ128" s="59">
        <v>164.41667175292969</v>
      </c>
      <c r="AR128" s="59">
        <v>130.5</v>
      </c>
      <c r="AS128" s="62">
        <v>1.0022469758987427</v>
      </c>
      <c r="AT128" s="62">
        <v>1</v>
      </c>
      <c r="AU128" s="62">
        <v>0.99881327152252197</v>
      </c>
      <c r="AV128" s="63">
        <v>1</v>
      </c>
      <c r="AW128" s="58">
        <v>348079.46428571426</v>
      </c>
      <c r="AX128" s="58">
        <v>314900</v>
      </c>
      <c r="AY128" s="61">
        <v>310655.40540540538</v>
      </c>
      <c r="AZ128" s="58">
        <v>309900</v>
      </c>
      <c r="BA128" s="59">
        <v>176.08108520507813</v>
      </c>
      <c r="BB128" s="59">
        <v>131</v>
      </c>
      <c r="BC128" s="62">
        <v>0.99056750535964966</v>
      </c>
      <c r="BD128" s="63">
        <v>1</v>
      </c>
    </row>
    <row r="129" spans="1:56" x14ac:dyDescent="0.25">
      <c r="A129" s="47">
        <v>42430</v>
      </c>
      <c r="B129" s="48">
        <v>7</v>
      </c>
      <c r="C129" s="49">
        <v>63</v>
      </c>
      <c r="D129" s="50">
        <v>8.3999996185302734</v>
      </c>
      <c r="E129" s="49">
        <v>16</v>
      </c>
      <c r="F129" s="49">
        <v>11</v>
      </c>
      <c r="G129" s="49">
        <v>19</v>
      </c>
      <c r="H129" s="51">
        <v>2070702</v>
      </c>
      <c r="I129" s="52">
        <v>295814.57142857142</v>
      </c>
      <c r="J129" s="53">
        <v>249900</v>
      </c>
      <c r="K129" s="54">
        <v>86.857139587402344</v>
      </c>
      <c r="L129" s="54">
        <v>70</v>
      </c>
      <c r="M129" s="55">
        <v>1.0186005830764771</v>
      </c>
      <c r="N129" s="55">
        <v>1.0150409936904907</v>
      </c>
      <c r="O129" s="55">
        <v>1.020607590675354</v>
      </c>
      <c r="P129" s="56">
        <v>1.0290899276733398</v>
      </c>
      <c r="Q129" s="52">
        <v>360153.96825396823</v>
      </c>
      <c r="R129" s="53">
        <v>314900</v>
      </c>
      <c r="S129" s="54">
        <v>124.96825408935547</v>
      </c>
      <c r="T129" s="54">
        <v>86</v>
      </c>
      <c r="U129" s="55">
        <v>0.99623399972915649</v>
      </c>
      <c r="V129" s="56">
        <v>1</v>
      </c>
      <c r="W129" s="53">
        <v>330271.875</v>
      </c>
      <c r="X129" s="53">
        <v>292450</v>
      </c>
      <c r="Y129" s="52">
        <v>337018.18181818182</v>
      </c>
      <c r="Z129" s="53">
        <v>311900</v>
      </c>
      <c r="AA129" s="54">
        <v>166.81817626953125</v>
      </c>
      <c r="AB129" s="54">
        <v>168</v>
      </c>
      <c r="AC129" s="55">
        <v>0.9892423152923584</v>
      </c>
      <c r="AD129" s="56">
        <v>1</v>
      </c>
      <c r="AE129" s="52">
        <v>309747.36842105264</v>
      </c>
      <c r="AF129" s="53">
        <v>299900</v>
      </c>
      <c r="AG129" s="54">
        <v>116.94736480712891</v>
      </c>
      <c r="AH129" s="54">
        <v>90</v>
      </c>
      <c r="AI129" s="55">
        <v>0.99441254138946533</v>
      </c>
      <c r="AJ129" s="56">
        <v>1</v>
      </c>
      <c r="AK129" s="57">
        <v>15</v>
      </c>
      <c r="AL129" s="58">
        <v>6314693</v>
      </c>
      <c r="AM129" s="59">
        <v>42</v>
      </c>
      <c r="AN129" s="60">
        <v>20</v>
      </c>
      <c r="AO129" s="61">
        <v>420979.53333333333</v>
      </c>
      <c r="AP129" s="58">
        <v>297407</v>
      </c>
      <c r="AQ129" s="59">
        <v>137.80000305175781</v>
      </c>
      <c r="AR129" s="59">
        <v>81</v>
      </c>
      <c r="AS129" s="62">
        <v>1.0089374780654907</v>
      </c>
      <c r="AT129" s="62">
        <v>1</v>
      </c>
      <c r="AU129" s="62">
        <v>1.0128583908081055</v>
      </c>
      <c r="AV129" s="63">
        <v>1</v>
      </c>
      <c r="AW129" s="58">
        <v>341365.47619047621</v>
      </c>
      <c r="AX129" s="58">
        <v>314900</v>
      </c>
      <c r="AY129" s="61">
        <v>297550</v>
      </c>
      <c r="AZ129" s="58">
        <v>262400</v>
      </c>
      <c r="BA129" s="59">
        <v>135</v>
      </c>
      <c r="BB129" s="59">
        <v>117</v>
      </c>
      <c r="BC129" s="62">
        <v>0.99879181385040283</v>
      </c>
      <c r="BD129" s="63">
        <v>1</v>
      </c>
    </row>
    <row r="130" spans="1:56" x14ac:dyDescent="0.25">
      <c r="A130" s="47">
        <v>42401</v>
      </c>
      <c r="B130" s="48">
        <v>2</v>
      </c>
      <c r="C130" s="49">
        <v>61</v>
      </c>
      <c r="D130" s="50">
        <v>8.5116281509399414</v>
      </c>
      <c r="E130" s="49">
        <v>12</v>
      </c>
      <c r="F130" s="49">
        <v>7</v>
      </c>
      <c r="G130" s="49">
        <v>14</v>
      </c>
      <c r="H130" s="51">
        <v>1079691</v>
      </c>
      <c r="I130" s="52">
        <v>539845.5</v>
      </c>
      <c r="J130" s="53">
        <v>539845.5</v>
      </c>
      <c r="K130" s="54">
        <v>0</v>
      </c>
      <c r="L130" s="54">
        <v>0</v>
      </c>
      <c r="M130" s="55">
        <v>0.99000823497772217</v>
      </c>
      <c r="N130" s="55">
        <v>0.99000823497772217</v>
      </c>
      <c r="O130" s="55">
        <v>0.99000823497772217</v>
      </c>
      <c r="P130" s="56">
        <v>0.99000823497772217</v>
      </c>
      <c r="Q130" s="52">
        <v>364540.16393442621</v>
      </c>
      <c r="R130" s="53">
        <v>314900</v>
      </c>
      <c r="S130" s="54">
        <v>131.557373046875</v>
      </c>
      <c r="T130" s="54">
        <v>97</v>
      </c>
      <c r="U130" s="55">
        <v>0.99651360511779785</v>
      </c>
      <c r="V130" s="56">
        <v>1</v>
      </c>
      <c r="W130" s="53">
        <v>344591.66666666669</v>
      </c>
      <c r="X130" s="53">
        <v>374950</v>
      </c>
      <c r="Y130" s="52">
        <v>249142.85714285713</v>
      </c>
      <c r="Z130" s="53">
        <v>231900</v>
      </c>
      <c r="AA130" s="54">
        <v>65.285713195800781</v>
      </c>
      <c r="AB130" s="54">
        <v>31</v>
      </c>
      <c r="AC130" s="55">
        <v>1.0145391225814819</v>
      </c>
      <c r="AD130" s="56">
        <v>1.0203535556793213</v>
      </c>
      <c r="AE130" s="52">
        <v>273253.57142857142</v>
      </c>
      <c r="AF130" s="53">
        <v>244950</v>
      </c>
      <c r="AG130" s="54">
        <v>68.714286804199219</v>
      </c>
      <c r="AH130" s="54">
        <v>31</v>
      </c>
      <c r="AI130" s="55">
        <v>1.0009886026382446</v>
      </c>
      <c r="AJ130" s="56">
        <v>1</v>
      </c>
      <c r="AK130" s="57">
        <v>8</v>
      </c>
      <c r="AL130" s="58">
        <v>4243991</v>
      </c>
      <c r="AM130" s="59">
        <v>26</v>
      </c>
      <c r="AN130" s="60">
        <v>9</v>
      </c>
      <c r="AO130" s="61">
        <v>530498.875</v>
      </c>
      <c r="AP130" s="58">
        <v>471000</v>
      </c>
      <c r="AQ130" s="59">
        <v>182.375</v>
      </c>
      <c r="AR130" s="59">
        <v>163.5</v>
      </c>
      <c r="AS130" s="62">
        <v>1.0004823207855225</v>
      </c>
      <c r="AT130" s="62">
        <v>0.99603110551834106</v>
      </c>
      <c r="AU130" s="62">
        <v>1.006077766418457</v>
      </c>
      <c r="AV130" s="63">
        <v>1</v>
      </c>
      <c r="AW130" s="58">
        <v>348192.30769230769</v>
      </c>
      <c r="AX130" s="58">
        <v>342900</v>
      </c>
      <c r="AY130" s="61">
        <v>249311.11111111112</v>
      </c>
      <c r="AZ130" s="58">
        <v>240000</v>
      </c>
      <c r="BA130" s="59">
        <v>96.111114501953125</v>
      </c>
      <c r="BB130" s="59">
        <v>81</v>
      </c>
      <c r="BC130" s="62">
        <v>1.0104633569717407</v>
      </c>
      <c r="BD130" s="63">
        <v>1</v>
      </c>
    </row>
    <row r="131" spans="1:56" x14ac:dyDescent="0.25">
      <c r="A131" s="47">
        <v>42370</v>
      </c>
      <c r="B131" s="48">
        <v>6</v>
      </c>
      <c r="C131" s="49">
        <v>56</v>
      </c>
      <c r="D131" s="50">
        <v>7.4666666984558105</v>
      </c>
      <c r="E131" s="49">
        <v>14</v>
      </c>
      <c r="F131" s="49">
        <v>2</v>
      </c>
      <c r="G131" s="49">
        <v>8</v>
      </c>
      <c r="H131" s="51">
        <v>3164300</v>
      </c>
      <c r="I131" s="52">
        <v>527383.33333333337</v>
      </c>
      <c r="J131" s="53">
        <v>471000</v>
      </c>
      <c r="K131" s="54">
        <v>243.16667175292969</v>
      </c>
      <c r="L131" s="54">
        <v>219.5</v>
      </c>
      <c r="M131" s="55">
        <v>1.0039737224578857</v>
      </c>
      <c r="N131" s="55">
        <v>1</v>
      </c>
      <c r="O131" s="55">
        <v>1.0114343166351318</v>
      </c>
      <c r="P131" s="56">
        <v>1.0059176683425903</v>
      </c>
      <c r="Q131" s="52">
        <v>354533.92857142858</v>
      </c>
      <c r="R131" s="53">
        <v>311950</v>
      </c>
      <c r="S131" s="54">
        <v>119.48213958740234</v>
      </c>
      <c r="T131" s="54">
        <v>87</v>
      </c>
      <c r="U131" s="55">
        <v>0.99992132186889648</v>
      </c>
      <c r="V131" s="56">
        <v>1</v>
      </c>
      <c r="W131" s="53">
        <v>351278.57142857142</v>
      </c>
      <c r="X131" s="53">
        <v>332900</v>
      </c>
      <c r="Y131" s="52">
        <v>249900</v>
      </c>
      <c r="Z131" s="53">
        <v>249900</v>
      </c>
      <c r="AA131" s="54">
        <v>204</v>
      </c>
      <c r="AB131" s="54">
        <v>204</v>
      </c>
      <c r="AC131" s="55">
        <v>0.99619847536087036</v>
      </c>
      <c r="AD131" s="56">
        <v>0.99619847536087036</v>
      </c>
      <c r="AE131" s="52">
        <v>355193.75</v>
      </c>
      <c r="AF131" s="53">
        <v>271450</v>
      </c>
      <c r="AG131" s="54">
        <v>63.125</v>
      </c>
      <c r="AH131" s="54">
        <v>13.5</v>
      </c>
      <c r="AI131" s="55">
        <v>1.0017300844192505</v>
      </c>
      <c r="AJ131" s="56">
        <v>1</v>
      </c>
      <c r="AK131" s="57">
        <v>6</v>
      </c>
      <c r="AL131" s="58">
        <v>3164300</v>
      </c>
      <c r="AM131" s="59">
        <v>14</v>
      </c>
      <c r="AN131" s="60">
        <v>2</v>
      </c>
      <c r="AO131" s="61">
        <v>527383.33333333337</v>
      </c>
      <c r="AP131" s="58">
        <v>471000</v>
      </c>
      <c r="AQ131" s="59">
        <v>243.16667175292969</v>
      </c>
      <c r="AR131" s="59">
        <v>219.5</v>
      </c>
      <c r="AS131" s="62">
        <v>1.0039737224578857</v>
      </c>
      <c r="AT131" s="62">
        <v>1</v>
      </c>
      <c r="AU131" s="62">
        <v>1.0114343166351318</v>
      </c>
      <c r="AV131" s="63">
        <v>1.0059176683425903</v>
      </c>
      <c r="AW131" s="58">
        <v>351278.57142857142</v>
      </c>
      <c r="AX131" s="58">
        <v>332900</v>
      </c>
      <c r="AY131" s="61">
        <v>249900</v>
      </c>
      <c r="AZ131" s="58">
        <v>249900</v>
      </c>
      <c r="BA131" s="59">
        <v>204</v>
      </c>
      <c r="BB131" s="59">
        <v>204</v>
      </c>
      <c r="BC131" s="62">
        <v>0.99619847536087036</v>
      </c>
      <c r="BD131" s="63">
        <v>0.99619847536087036</v>
      </c>
    </row>
    <row r="132" spans="1:56" x14ac:dyDescent="0.25">
      <c r="A132" s="47">
        <v>42339</v>
      </c>
      <c r="B132" s="48">
        <v>6</v>
      </c>
      <c r="C132" s="49">
        <v>51</v>
      </c>
      <c r="D132" s="50">
        <v>7.2857141494750977</v>
      </c>
      <c r="E132" s="49">
        <v>8</v>
      </c>
      <c r="F132" s="49">
        <v>4</v>
      </c>
      <c r="G132" s="49">
        <v>11</v>
      </c>
      <c r="H132" s="51">
        <v>1709412</v>
      </c>
      <c r="I132" s="52">
        <v>284902</v>
      </c>
      <c r="J132" s="53">
        <v>261250</v>
      </c>
      <c r="K132" s="54">
        <v>237</v>
      </c>
      <c r="L132" s="54">
        <v>173.5</v>
      </c>
      <c r="M132" s="55">
        <v>1.0089102983474731</v>
      </c>
      <c r="N132" s="55">
        <v>1</v>
      </c>
      <c r="O132" s="55">
        <v>0.99783891439437866</v>
      </c>
      <c r="P132" s="56">
        <v>0.98884761333465576</v>
      </c>
      <c r="Q132" s="52">
        <v>349284.31372549018</v>
      </c>
      <c r="R132" s="53">
        <v>309900</v>
      </c>
      <c r="S132" s="54">
        <v>140.313720703125</v>
      </c>
      <c r="T132" s="54">
        <v>74</v>
      </c>
      <c r="U132" s="55">
        <v>1.0055314302444458</v>
      </c>
      <c r="V132" s="56">
        <v>1</v>
      </c>
      <c r="W132" s="53">
        <v>424175</v>
      </c>
      <c r="X132" s="53">
        <v>314400</v>
      </c>
      <c r="Y132" s="52">
        <v>357187.5</v>
      </c>
      <c r="Z132" s="53">
        <v>309450</v>
      </c>
      <c r="AA132" s="54">
        <v>146.5</v>
      </c>
      <c r="AB132" s="54">
        <v>134.5</v>
      </c>
      <c r="AC132" s="55">
        <v>1.01711106300354</v>
      </c>
      <c r="AD132" s="56">
        <v>1.0201306343078613</v>
      </c>
      <c r="AE132" s="52">
        <v>397868.18181818182</v>
      </c>
      <c r="AF132" s="53">
        <v>323900</v>
      </c>
      <c r="AG132" s="54">
        <v>141.45454406738281</v>
      </c>
      <c r="AH132" s="54">
        <v>70</v>
      </c>
      <c r="AI132" s="55">
        <v>1.0053596496582031</v>
      </c>
      <c r="AJ132" s="56">
        <v>1</v>
      </c>
      <c r="AK132" s="57">
        <v>84</v>
      </c>
      <c r="AL132" s="58">
        <v>27803267</v>
      </c>
      <c r="AM132" s="59">
        <v>130</v>
      </c>
      <c r="AN132" s="60">
        <v>93</v>
      </c>
      <c r="AO132" s="61">
        <v>330991.27380952379</v>
      </c>
      <c r="AP132" s="58">
        <v>306200</v>
      </c>
      <c r="AQ132" s="59">
        <v>106.91666412353516</v>
      </c>
      <c r="AR132" s="59">
        <v>76</v>
      </c>
      <c r="AS132" s="62">
        <v>1.0075465440750122</v>
      </c>
      <c r="AT132" s="62">
        <v>1</v>
      </c>
      <c r="AU132" s="62">
        <v>1.0039820671081543</v>
      </c>
      <c r="AV132" s="63">
        <v>1</v>
      </c>
      <c r="AW132" s="58">
        <v>347609.5230769231</v>
      </c>
      <c r="AX132" s="58">
        <v>304900</v>
      </c>
      <c r="AY132" s="61">
        <v>345539.65591397847</v>
      </c>
      <c r="AZ132" s="58">
        <v>305900</v>
      </c>
      <c r="BA132" s="59">
        <v>110.18279266357422</v>
      </c>
      <c r="BB132" s="59">
        <v>73</v>
      </c>
      <c r="BC132" s="62">
        <v>1.0048133134841919</v>
      </c>
      <c r="BD132" s="63">
        <v>1</v>
      </c>
    </row>
    <row r="133" spans="1:56" x14ac:dyDescent="0.25">
      <c r="A133" s="47">
        <v>42309</v>
      </c>
      <c r="B133" s="48">
        <v>3</v>
      </c>
      <c r="C133" s="49">
        <v>51</v>
      </c>
      <c r="D133" s="50">
        <v>7.1999998092651367</v>
      </c>
      <c r="E133" s="49">
        <v>11</v>
      </c>
      <c r="F133" s="49">
        <v>5</v>
      </c>
      <c r="G133" s="49">
        <v>13</v>
      </c>
      <c r="H133" s="51">
        <v>967800</v>
      </c>
      <c r="I133" s="52">
        <v>322600</v>
      </c>
      <c r="J133" s="53">
        <v>300500</v>
      </c>
      <c r="K133" s="54">
        <v>76.333335876464844</v>
      </c>
      <c r="L133" s="54">
        <v>91</v>
      </c>
      <c r="M133" s="55">
        <v>0.99650412797927856</v>
      </c>
      <c r="N133" s="55">
        <v>1</v>
      </c>
      <c r="O133" s="55">
        <v>1.0004421472549438</v>
      </c>
      <c r="P133" s="56">
        <v>1</v>
      </c>
      <c r="Q133" s="52">
        <v>356586.27450980392</v>
      </c>
      <c r="R133" s="53">
        <v>309900</v>
      </c>
      <c r="S133" s="54">
        <v>154.92156982421875</v>
      </c>
      <c r="T133" s="54">
        <v>78</v>
      </c>
      <c r="U133" s="55">
        <v>1.0038561820983887</v>
      </c>
      <c r="V133" s="56">
        <v>1</v>
      </c>
      <c r="W133" s="53">
        <v>304195.45454545453</v>
      </c>
      <c r="X133" s="53">
        <v>299900</v>
      </c>
      <c r="Y133" s="52">
        <v>329360</v>
      </c>
      <c r="Z133" s="53">
        <v>267500</v>
      </c>
      <c r="AA133" s="54">
        <v>373.79998779296875</v>
      </c>
      <c r="AB133" s="54">
        <v>431</v>
      </c>
      <c r="AC133" s="55">
        <v>0.99635905027389526</v>
      </c>
      <c r="AD133" s="56">
        <v>1</v>
      </c>
      <c r="AE133" s="52">
        <v>357665.38461538462</v>
      </c>
      <c r="AF133" s="53">
        <v>293000</v>
      </c>
      <c r="AG133" s="54">
        <v>184</v>
      </c>
      <c r="AH133" s="54">
        <v>130</v>
      </c>
      <c r="AI133" s="55">
        <v>0.99592417478561401</v>
      </c>
      <c r="AJ133" s="56">
        <v>1</v>
      </c>
      <c r="AK133" s="57">
        <v>78</v>
      </c>
      <c r="AL133" s="58">
        <v>26093855</v>
      </c>
      <c r="AM133" s="59">
        <v>122</v>
      </c>
      <c r="AN133" s="60">
        <v>89</v>
      </c>
      <c r="AO133" s="61">
        <v>334536.60256410256</v>
      </c>
      <c r="AP133" s="58">
        <v>307950</v>
      </c>
      <c r="AQ133" s="59">
        <v>96.910255432128906</v>
      </c>
      <c r="AR133" s="59">
        <v>73.5</v>
      </c>
      <c r="AS133" s="62">
        <v>1.0074416399002075</v>
      </c>
      <c r="AT133" s="62">
        <v>1</v>
      </c>
      <c r="AU133" s="62">
        <v>1.0044546127319336</v>
      </c>
      <c r="AV133" s="63">
        <v>1</v>
      </c>
      <c r="AW133" s="58">
        <v>342588.83606557379</v>
      </c>
      <c r="AX133" s="58">
        <v>304900</v>
      </c>
      <c r="AY133" s="61">
        <v>345016.15730337077</v>
      </c>
      <c r="AZ133" s="58">
        <v>305900</v>
      </c>
      <c r="BA133" s="59">
        <v>108.55055999755859</v>
      </c>
      <c r="BB133" s="59">
        <v>73</v>
      </c>
      <c r="BC133" s="62">
        <v>1.0042606592178345</v>
      </c>
      <c r="BD133" s="63">
        <v>1</v>
      </c>
    </row>
    <row r="134" spans="1:56" x14ac:dyDescent="0.25">
      <c r="A134" s="47">
        <v>42278</v>
      </c>
      <c r="B134" s="48">
        <v>9</v>
      </c>
      <c r="C134" s="49">
        <v>43</v>
      </c>
      <c r="D134" s="50">
        <v>5.7333331108093262</v>
      </c>
      <c r="E134" s="49">
        <v>12</v>
      </c>
      <c r="F134" s="49">
        <v>7</v>
      </c>
      <c r="G134" s="49">
        <v>12</v>
      </c>
      <c r="H134" s="51">
        <v>3450408</v>
      </c>
      <c r="I134" s="52">
        <v>383378.66666666669</v>
      </c>
      <c r="J134" s="53">
        <v>329900</v>
      </c>
      <c r="K134" s="54">
        <v>117.22222137451172</v>
      </c>
      <c r="L134" s="54">
        <v>42</v>
      </c>
      <c r="M134" s="55">
        <v>1.0052144527435303</v>
      </c>
      <c r="N134" s="55">
        <v>1</v>
      </c>
      <c r="O134" s="55">
        <v>1.0064319372177124</v>
      </c>
      <c r="P134" s="56">
        <v>1.0108718872070313</v>
      </c>
      <c r="Q134" s="52">
        <v>366350</v>
      </c>
      <c r="R134" s="53">
        <v>309900</v>
      </c>
      <c r="S134" s="54">
        <v>190.88372802734375</v>
      </c>
      <c r="T134" s="54">
        <v>125</v>
      </c>
      <c r="U134" s="55">
        <v>1.0036851167678833</v>
      </c>
      <c r="V134" s="56">
        <v>1</v>
      </c>
      <c r="W134" s="53">
        <v>364579.16666666669</v>
      </c>
      <c r="X134" s="53">
        <v>309900</v>
      </c>
      <c r="Y134" s="52">
        <v>349450</v>
      </c>
      <c r="Z134" s="53">
        <v>289900</v>
      </c>
      <c r="AA134" s="54">
        <v>69.285713195800781</v>
      </c>
      <c r="AB134" s="54">
        <v>80</v>
      </c>
      <c r="AC134" s="55">
        <v>1.0127657651901245</v>
      </c>
      <c r="AD134" s="56">
        <v>1</v>
      </c>
      <c r="AE134" s="52">
        <v>372045.83333333331</v>
      </c>
      <c r="AF134" s="53">
        <v>317750</v>
      </c>
      <c r="AG134" s="54">
        <v>71</v>
      </c>
      <c r="AH134" s="54">
        <v>75</v>
      </c>
      <c r="AI134" s="55">
        <v>1.0018113851547241</v>
      </c>
      <c r="AJ134" s="56">
        <v>1</v>
      </c>
      <c r="AK134" s="57">
        <v>75</v>
      </c>
      <c r="AL134" s="58">
        <v>25126055</v>
      </c>
      <c r="AM134" s="59">
        <v>111</v>
      </c>
      <c r="AN134" s="60">
        <v>84</v>
      </c>
      <c r="AO134" s="61">
        <v>335014.06666666665</v>
      </c>
      <c r="AP134" s="58">
        <v>309400</v>
      </c>
      <c r="AQ134" s="59">
        <v>97.733329772949219</v>
      </c>
      <c r="AR134" s="59">
        <v>73</v>
      </c>
      <c r="AS134" s="62">
        <v>1.0078791379928589</v>
      </c>
      <c r="AT134" s="62">
        <v>1</v>
      </c>
      <c r="AU134" s="62">
        <v>1.0046150684356689</v>
      </c>
      <c r="AV134" s="63">
        <v>1</v>
      </c>
      <c r="AW134" s="58">
        <v>346393.58558558556</v>
      </c>
      <c r="AX134" s="58">
        <v>305000</v>
      </c>
      <c r="AY134" s="61">
        <v>345948.07142857142</v>
      </c>
      <c r="AZ134" s="58">
        <v>307900</v>
      </c>
      <c r="BA134" s="59">
        <v>92.76190185546875</v>
      </c>
      <c r="BB134" s="59">
        <v>69</v>
      </c>
      <c r="BC134" s="62">
        <v>1.0047309398651123</v>
      </c>
      <c r="BD134" s="63">
        <v>1</v>
      </c>
    </row>
    <row r="135" spans="1:56" x14ac:dyDescent="0.25">
      <c r="A135" s="47">
        <v>42248</v>
      </c>
      <c r="B135" s="48">
        <v>8</v>
      </c>
      <c r="C135" s="49">
        <v>47</v>
      </c>
      <c r="D135" s="50">
        <v>6.1978020668029785</v>
      </c>
      <c r="E135" s="49">
        <v>7</v>
      </c>
      <c r="F135" s="49">
        <v>8</v>
      </c>
      <c r="G135" s="49">
        <v>14</v>
      </c>
      <c r="H135" s="51">
        <v>2730149</v>
      </c>
      <c r="I135" s="52">
        <v>341268.625</v>
      </c>
      <c r="J135" s="53">
        <v>364700</v>
      </c>
      <c r="K135" s="54">
        <v>66.625</v>
      </c>
      <c r="L135" s="54">
        <v>54.5</v>
      </c>
      <c r="M135" s="55">
        <v>1.0332881212234497</v>
      </c>
      <c r="N135" s="55">
        <v>1.007146954536438</v>
      </c>
      <c r="O135" s="55">
        <v>1.0300171375274658</v>
      </c>
      <c r="P135" s="56">
        <v>1.007146954536438</v>
      </c>
      <c r="Q135" s="52">
        <v>354120.21276595746</v>
      </c>
      <c r="R135" s="53">
        <v>309900</v>
      </c>
      <c r="S135" s="54">
        <v>250.12765502929688</v>
      </c>
      <c r="T135" s="54">
        <v>163</v>
      </c>
      <c r="U135" s="55">
        <v>0.99900186061859131</v>
      </c>
      <c r="V135" s="56">
        <v>1</v>
      </c>
      <c r="W135" s="53">
        <v>383557.14285714284</v>
      </c>
      <c r="X135" s="53">
        <v>339900</v>
      </c>
      <c r="Y135" s="52">
        <v>318450</v>
      </c>
      <c r="Z135" s="53">
        <v>300000</v>
      </c>
      <c r="AA135" s="54">
        <v>100.875</v>
      </c>
      <c r="AB135" s="54">
        <v>56</v>
      </c>
      <c r="AC135" s="55">
        <v>1.0345185995101929</v>
      </c>
      <c r="AD135" s="56">
        <v>1.0056443214416504</v>
      </c>
      <c r="AE135" s="52">
        <v>364121.42857142858</v>
      </c>
      <c r="AF135" s="53">
        <v>315200</v>
      </c>
      <c r="AG135" s="54">
        <v>96.714286804199219</v>
      </c>
      <c r="AH135" s="54">
        <v>37</v>
      </c>
      <c r="AI135" s="55">
        <v>0.99517697095870972</v>
      </c>
      <c r="AJ135" s="56">
        <v>1</v>
      </c>
      <c r="AK135" s="57">
        <v>66</v>
      </c>
      <c r="AL135" s="58">
        <v>21675647</v>
      </c>
      <c r="AM135" s="59">
        <v>99</v>
      </c>
      <c r="AN135" s="60">
        <v>77</v>
      </c>
      <c r="AO135" s="61">
        <v>328418.89393939392</v>
      </c>
      <c r="AP135" s="58">
        <v>306200</v>
      </c>
      <c r="AQ135" s="59">
        <v>95.075759887695313</v>
      </c>
      <c r="AR135" s="59">
        <v>73.5</v>
      </c>
      <c r="AS135" s="62">
        <v>1.0082424879074097</v>
      </c>
      <c r="AT135" s="62">
        <v>1</v>
      </c>
      <c r="AU135" s="62">
        <v>1.0043673515319824</v>
      </c>
      <c r="AV135" s="63">
        <v>1</v>
      </c>
      <c r="AW135" s="58">
        <v>344189.27272727271</v>
      </c>
      <c r="AX135" s="58">
        <v>304900</v>
      </c>
      <c r="AY135" s="61">
        <v>345629.71428571426</v>
      </c>
      <c r="AZ135" s="58">
        <v>309900</v>
      </c>
      <c r="BA135" s="59">
        <v>94.896102905273438</v>
      </c>
      <c r="BB135" s="59">
        <v>69</v>
      </c>
      <c r="BC135" s="62">
        <v>1.0040005445480347</v>
      </c>
      <c r="BD135" s="63">
        <v>1</v>
      </c>
    </row>
    <row r="136" spans="1:56" x14ac:dyDescent="0.25">
      <c r="A136" s="47">
        <v>42217</v>
      </c>
      <c r="B136" s="48">
        <v>11</v>
      </c>
      <c r="C136" s="49">
        <v>48</v>
      </c>
      <c r="D136" s="50">
        <v>6.620689868927002</v>
      </c>
      <c r="E136" s="49">
        <v>6</v>
      </c>
      <c r="F136" s="49">
        <v>5</v>
      </c>
      <c r="G136" s="49">
        <v>15</v>
      </c>
      <c r="H136" s="51">
        <v>3209690</v>
      </c>
      <c r="I136" s="52">
        <v>291790</v>
      </c>
      <c r="J136" s="53">
        <v>271000</v>
      </c>
      <c r="K136" s="54">
        <v>85.636360168457031</v>
      </c>
      <c r="L136" s="54">
        <v>16</v>
      </c>
      <c r="M136" s="55">
        <v>1.0139080286026001</v>
      </c>
      <c r="N136" s="55">
        <v>1.0040755271911621</v>
      </c>
      <c r="O136" s="55">
        <v>1.0027428865432739</v>
      </c>
      <c r="P136" s="56">
        <v>1</v>
      </c>
      <c r="Q136" s="52">
        <v>340865.625</v>
      </c>
      <c r="R136" s="53">
        <v>304900</v>
      </c>
      <c r="S136" s="54">
        <v>232.64582824707031</v>
      </c>
      <c r="T136" s="54">
        <v>154.5</v>
      </c>
      <c r="U136" s="55">
        <v>0.99909704923629761</v>
      </c>
      <c r="V136" s="56">
        <v>1</v>
      </c>
      <c r="W136" s="53">
        <v>250752.33333333334</v>
      </c>
      <c r="X136" s="53">
        <v>255144.5</v>
      </c>
      <c r="Y136" s="52">
        <v>348302.8</v>
      </c>
      <c r="Z136" s="53">
        <v>329925</v>
      </c>
      <c r="AA136" s="54">
        <v>81</v>
      </c>
      <c r="AB136" s="54">
        <v>12</v>
      </c>
      <c r="AC136" s="55">
        <v>0.96289020776748657</v>
      </c>
      <c r="AD136" s="56">
        <v>0.97415506839752197</v>
      </c>
      <c r="AE136" s="52">
        <v>365073.33333333331</v>
      </c>
      <c r="AF136" s="53">
        <v>339900</v>
      </c>
      <c r="AG136" s="54">
        <v>70.933334350585938</v>
      </c>
      <c r="AH136" s="54">
        <v>13</v>
      </c>
      <c r="AI136" s="55">
        <v>0.98989015817642212</v>
      </c>
      <c r="AJ136" s="56">
        <v>1</v>
      </c>
      <c r="AK136" s="57">
        <v>58</v>
      </c>
      <c r="AL136" s="58">
        <v>18945498</v>
      </c>
      <c r="AM136" s="59">
        <v>92</v>
      </c>
      <c r="AN136" s="60">
        <v>69</v>
      </c>
      <c r="AO136" s="61">
        <v>326646.5172413793</v>
      </c>
      <c r="AP136" s="58">
        <v>300700</v>
      </c>
      <c r="AQ136" s="59">
        <v>99</v>
      </c>
      <c r="AR136" s="59">
        <v>73.5</v>
      </c>
      <c r="AS136" s="62">
        <v>1.0047879219055176</v>
      </c>
      <c r="AT136" s="62">
        <v>1</v>
      </c>
      <c r="AU136" s="62">
        <v>1.0008294582366943</v>
      </c>
      <c r="AV136" s="63">
        <v>1</v>
      </c>
      <c r="AW136" s="58">
        <v>341193.89130434784</v>
      </c>
      <c r="AX136" s="58">
        <v>297500</v>
      </c>
      <c r="AY136" s="61">
        <v>348780.9855072464</v>
      </c>
      <c r="AZ136" s="58">
        <v>309900</v>
      </c>
      <c r="BA136" s="59">
        <v>94.202896118164063</v>
      </c>
      <c r="BB136" s="59">
        <v>69</v>
      </c>
      <c r="BC136" s="62">
        <v>1.0004621744155884</v>
      </c>
      <c r="BD136" s="63">
        <v>1</v>
      </c>
    </row>
    <row r="137" spans="1:56" x14ac:dyDescent="0.25">
      <c r="A137" s="47">
        <v>42186</v>
      </c>
      <c r="B137" s="48">
        <v>13</v>
      </c>
      <c r="C137" s="49">
        <v>46</v>
      </c>
      <c r="D137" s="50">
        <v>6.4941177368164063</v>
      </c>
      <c r="E137" s="49">
        <v>13</v>
      </c>
      <c r="F137" s="49">
        <v>8</v>
      </c>
      <c r="G137" s="49">
        <v>22</v>
      </c>
      <c r="H137" s="51">
        <v>4043500</v>
      </c>
      <c r="I137" s="52">
        <v>311038.46153846156</v>
      </c>
      <c r="J137" s="53">
        <v>309400</v>
      </c>
      <c r="K137" s="54">
        <v>108.30769348144531</v>
      </c>
      <c r="L137" s="54">
        <v>91</v>
      </c>
      <c r="M137" s="55">
        <v>1.0033320188522339</v>
      </c>
      <c r="N137" s="55">
        <v>1</v>
      </c>
      <c r="O137" s="55">
        <v>0.99955201148986816</v>
      </c>
      <c r="P137" s="56">
        <v>1</v>
      </c>
      <c r="Q137" s="52">
        <v>356375</v>
      </c>
      <c r="R137" s="53">
        <v>324900</v>
      </c>
      <c r="S137" s="54">
        <v>202.06521606445313</v>
      </c>
      <c r="T137" s="54">
        <v>134</v>
      </c>
      <c r="U137" s="55">
        <v>1.0028320550918579</v>
      </c>
      <c r="V137" s="56">
        <v>1</v>
      </c>
      <c r="W137" s="53">
        <v>304915.38461538462</v>
      </c>
      <c r="X137" s="53">
        <v>289900</v>
      </c>
      <c r="Y137" s="52">
        <v>289425</v>
      </c>
      <c r="Z137" s="53">
        <v>274950</v>
      </c>
      <c r="AA137" s="54">
        <v>96</v>
      </c>
      <c r="AB137" s="54">
        <v>96</v>
      </c>
      <c r="AC137" s="55">
        <v>1.0053662061691284</v>
      </c>
      <c r="AD137" s="56">
        <v>1.0020377635955811</v>
      </c>
      <c r="AE137" s="52">
        <v>342672.72727272729</v>
      </c>
      <c r="AF137" s="53">
        <v>312900</v>
      </c>
      <c r="AG137" s="54">
        <v>72.954544067382813</v>
      </c>
      <c r="AH137" s="54">
        <v>18</v>
      </c>
      <c r="AI137" s="55">
        <v>0.99264645576477051</v>
      </c>
      <c r="AJ137" s="56">
        <v>1</v>
      </c>
      <c r="AK137" s="57">
        <v>47</v>
      </c>
      <c r="AL137" s="58">
        <v>15735808</v>
      </c>
      <c r="AM137" s="59">
        <v>86</v>
      </c>
      <c r="AN137" s="60">
        <v>64</v>
      </c>
      <c r="AO137" s="61">
        <v>334804.42553191487</v>
      </c>
      <c r="AP137" s="58">
        <v>309400</v>
      </c>
      <c r="AQ137" s="59">
        <v>102.12766265869141</v>
      </c>
      <c r="AR137" s="59">
        <v>82</v>
      </c>
      <c r="AS137" s="62">
        <v>1.0026533603668213</v>
      </c>
      <c r="AT137" s="62">
        <v>1</v>
      </c>
      <c r="AU137" s="62">
        <v>1.0003815889358521</v>
      </c>
      <c r="AV137" s="63">
        <v>1</v>
      </c>
      <c r="AW137" s="58">
        <v>347503.76744186046</v>
      </c>
      <c r="AX137" s="58">
        <v>304950</v>
      </c>
      <c r="AY137" s="61">
        <v>348818.34375</v>
      </c>
      <c r="AZ137" s="58">
        <v>309900</v>
      </c>
      <c r="BA137" s="59">
        <v>95.234375</v>
      </c>
      <c r="BB137" s="59">
        <v>71</v>
      </c>
      <c r="BC137" s="62">
        <v>1.0033974647521973</v>
      </c>
      <c r="BD137" s="63">
        <v>1</v>
      </c>
    </row>
    <row r="138" spans="1:56" x14ac:dyDescent="0.25">
      <c r="A138" s="47">
        <v>42156</v>
      </c>
      <c r="B138" s="48">
        <v>11</v>
      </c>
      <c r="C138" s="49">
        <v>44</v>
      </c>
      <c r="D138" s="50">
        <v>6.6000003814697266</v>
      </c>
      <c r="E138" s="49">
        <v>6</v>
      </c>
      <c r="F138" s="49">
        <v>13</v>
      </c>
      <c r="G138" s="49">
        <v>26</v>
      </c>
      <c r="H138" s="51">
        <v>3722200</v>
      </c>
      <c r="I138" s="52">
        <v>338381.81818181818</v>
      </c>
      <c r="J138" s="53">
        <v>295500</v>
      </c>
      <c r="K138" s="54">
        <v>45.181819915771484</v>
      </c>
      <c r="L138" s="54">
        <v>44</v>
      </c>
      <c r="M138" s="55">
        <v>1.0041157007217407</v>
      </c>
      <c r="N138" s="55">
        <v>1</v>
      </c>
      <c r="O138" s="55">
        <v>1.0018132925033569</v>
      </c>
      <c r="P138" s="56">
        <v>1</v>
      </c>
      <c r="Q138" s="52">
        <v>377017.04545454547</v>
      </c>
      <c r="R138" s="53">
        <v>332400</v>
      </c>
      <c r="S138" s="54">
        <v>221.06817626953125</v>
      </c>
      <c r="T138" s="54">
        <v>134</v>
      </c>
      <c r="U138" s="55">
        <v>1.0014045238494873</v>
      </c>
      <c r="V138" s="56">
        <v>1</v>
      </c>
      <c r="W138" s="53">
        <v>442445.66666666669</v>
      </c>
      <c r="X138" s="53">
        <v>319237</v>
      </c>
      <c r="Y138" s="52">
        <v>378013.38461538462</v>
      </c>
      <c r="Z138" s="53">
        <v>319900</v>
      </c>
      <c r="AA138" s="54">
        <v>127.23076629638672</v>
      </c>
      <c r="AB138" s="54">
        <v>96</v>
      </c>
      <c r="AC138" s="55">
        <v>1.0031256675720215</v>
      </c>
      <c r="AD138" s="56">
        <v>1.0005717277526855</v>
      </c>
      <c r="AE138" s="52">
        <v>333384.61538461538</v>
      </c>
      <c r="AF138" s="53">
        <v>307900</v>
      </c>
      <c r="AG138" s="54">
        <v>89.846153259277344</v>
      </c>
      <c r="AH138" s="54">
        <v>50</v>
      </c>
      <c r="AI138" s="55">
        <v>0.99175697565078735</v>
      </c>
      <c r="AJ138" s="56">
        <v>1</v>
      </c>
      <c r="AK138" s="57">
        <v>34</v>
      </c>
      <c r="AL138" s="58">
        <v>11692308</v>
      </c>
      <c r="AM138" s="59">
        <v>73</v>
      </c>
      <c r="AN138" s="60">
        <v>56</v>
      </c>
      <c r="AO138" s="61">
        <v>343891.4117647059</v>
      </c>
      <c r="AP138" s="58">
        <v>305250</v>
      </c>
      <c r="AQ138" s="59">
        <v>99.76470947265625</v>
      </c>
      <c r="AR138" s="59">
        <v>76</v>
      </c>
      <c r="AS138" s="62">
        <v>1.0023938417434692</v>
      </c>
      <c r="AT138" s="62">
        <v>1</v>
      </c>
      <c r="AU138" s="62">
        <v>1.0006988048553467</v>
      </c>
      <c r="AV138" s="63">
        <v>1</v>
      </c>
      <c r="AW138" s="58">
        <v>355088</v>
      </c>
      <c r="AX138" s="58">
        <v>309900</v>
      </c>
      <c r="AY138" s="61">
        <v>357303.10714285716</v>
      </c>
      <c r="AZ138" s="58">
        <v>314900</v>
      </c>
      <c r="BA138" s="59">
        <v>95.125</v>
      </c>
      <c r="BB138" s="59">
        <v>69</v>
      </c>
      <c r="BC138" s="62">
        <v>1.003116250038147</v>
      </c>
      <c r="BD138" s="63">
        <v>1</v>
      </c>
    </row>
    <row r="139" spans="1:56" x14ac:dyDescent="0.25">
      <c r="A139" s="47">
        <v>42125</v>
      </c>
      <c r="B139" s="48">
        <v>7</v>
      </c>
      <c r="C139" s="49">
        <v>56</v>
      </c>
      <c r="D139" s="50">
        <v>9.205479621887207</v>
      </c>
      <c r="E139" s="49">
        <v>10</v>
      </c>
      <c r="F139" s="49">
        <v>9</v>
      </c>
      <c r="G139" s="49">
        <v>24</v>
      </c>
      <c r="H139" s="51">
        <v>2144150</v>
      </c>
      <c r="I139" s="52">
        <v>306307.14285714284</v>
      </c>
      <c r="J139" s="53">
        <v>279000</v>
      </c>
      <c r="K139" s="54">
        <v>89.571426391601563</v>
      </c>
      <c r="L139" s="54">
        <v>32</v>
      </c>
      <c r="M139" s="55">
        <v>0.98983943462371826</v>
      </c>
      <c r="N139" s="55">
        <v>1</v>
      </c>
      <c r="O139" s="55">
        <v>0.98983943462371826</v>
      </c>
      <c r="P139" s="56">
        <v>1</v>
      </c>
      <c r="Q139" s="52">
        <v>361043.75</v>
      </c>
      <c r="R139" s="53">
        <v>329900</v>
      </c>
      <c r="S139" s="54">
        <v>200.875</v>
      </c>
      <c r="T139" s="54">
        <v>108.5</v>
      </c>
      <c r="U139" s="55">
        <v>0.99902814626693726</v>
      </c>
      <c r="V139" s="56">
        <v>1</v>
      </c>
      <c r="W139" s="53">
        <v>261635</v>
      </c>
      <c r="X139" s="53">
        <v>251450</v>
      </c>
      <c r="Y139" s="52">
        <v>291044.44444444444</v>
      </c>
      <c r="Z139" s="53">
        <v>269000</v>
      </c>
      <c r="AA139" s="54">
        <v>60.222221374511719</v>
      </c>
      <c r="AB139" s="54">
        <v>4</v>
      </c>
      <c r="AC139" s="55">
        <v>1.0040191411972046</v>
      </c>
      <c r="AD139" s="56">
        <v>1</v>
      </c>
      <c r="AE139" s="52">
        <v>347366.66666666669</v>
      </c>
      <c r="AF139" s="53">
        <v>300700</v>
      </c>
      <c r="AG139" s="54">
        <v>53.166667938232422</v>
      </c>
      <c r="AH139" s="54">
        <v>16.5</v>
      </c>
      <c r="AI139" s="55">
        <v>0.99696141481399536</v>
      </c>
      <c r="AJ139" s="56">
        <v>1</v>
      </c>
      <c r="AK139" s="57">
        <v>23</v>
      </c>
      <c r="AL139" s="58">
        <v>7970108</v>
      </c>
      <c r="AM139" s="59">
        <v>67</v>
      </c>
      <c r="AN139" s="60">
        <v>43</v>
      </c>
      <c r="AO139" s="61">
        <v>346526.4347826087</v>
      </c>
      <c r="AP139" s="58">
        <v>315000</v>
      </c>
      <c r="AQ139" s="59">
        <v>125.86956787109375</v>
      </c>
      <c r="AR139" s="59">
        <v>103</v>
      </c>
      <c r="AS139" s="62">
        <v>1.001570463180542</v>
      </c>
      <c r="AT139" s="62">
        <v>1</v>
      </c>
      <c r="AU139" s="62">
        <v>1.0001658201217651</v>
      </c>
      <c r="AV139" s="63">
        <v>1</v>
      </c>
      <c r="AW139" s="58">
        <v>347264.92537313432</v>
      </c>
      <c r="AX139" s="58">
        <v>305900</v>
      </c>
      <c r="AY139" s="61">
        <v>351041.86046511628</v>
      </c>
      <c r="AZ139" s="58">
        <v>305900</v>
      </c>
      <c r="BA139" s="59">
        <v>85.418601989746094</v>
      </c>
      <c r="BB139" s="59">
        <v>52</v>
      </c>
      <c r="BC139" s="62">
        <v>1.0031133890151978</v>
      </c>
      <c r="BD139" s="63">
        <v>1</v>
      </c>
    </row>
    <row r="140" spans="1:56" x14ac:dyDescent="0.25">
      <c r="A140" s="47">
        <v>42095</v>
      </c>
      <c r="B140" s="48">
        <v>7</v>
      </c>
      <c r="C140" s="49">
        <v>54</v>
      </c>
      <c r="D140" s="50">
        <v>8.2025318145751953</v>
      </c>
      <c r="E140" s="49">
        <v>11</v>
      </c>
      <c r="F140" s="49">
        <v>12</v>
      </c>
      <c r="G140" s="49">
        <v>25</v>
      </c>
      <c r="H140" s="51">
        <v>2623688</v>
      </c>
      <c r="I140" s="52">
        <v>374812.57142857142</v>
      </c>
      <c r="J140" s="53">
        <v>315000</v>
      </c>
      <c r="K140" s="54">
        <v>110.14286041259766</v>
      </c>
      <c r="L140" s="54">
        <v>115</v>
      </c>
      <c r="M140" s="55">
        <v>1.0147824287414551</v>
      </c>
      <c r="N140" s="55">
        <v>1</v>
      </c>
      <c r="O140" s="55">
        <v>1.0105184316635132</v>
      </c>
      <c r="P140" s="56">
        <v>1</v>
      </c>
      <c r="Q140" s="52">
        <v>365760.18518518517</v>
      </c>
      <c r="R140" s="53">
        <v>329900</v>
      </c>
      <c r="S140" s="54">
        <v>182.38888549804688</v>
      </c>
      <c r="T140" s="54">
        <v>86.5</v>
      </c>
      <c r="U140" s="55">
        <v>1.0008084774017334</v>
      </c>
      <c r="V140" s="56">
        <v>1</v>
      </c>
      <c r="W140" s="53">
        <v>321945.45454545453</v>
      </c>
      <c r="X140" s="53">
        <v>269900</v>
      </c>
      <c r="Y140" s="52">
        <v>328375</v>
      </c>
      <c r="Z140" s="53">
        <v>324500</v>
      </c>
      <c r="AA140" s="54">
        <v>79.75</v>
      </c>
      <c r="AB140" s="54">
        <v>60</v>
      </c>
      <c r="AC140" s="55">
        <v>1.0046484470367432</v>
      </c>
      <c r="AD140" s="56">
        <v>1</v>
      </c>
      <c r="AE140" s="52">
        <v>356292</v>
      </c>
      <c r="AF140" s="53">
        <v>295500</v>
      </c>
      <c r="AG140" s="54">
        <v>71.160003662109375</v>
      </c>
      <c r="AH140" s="54">
        <v>37</v>
      </c>
      <c r="AI140" s="55">
        <v>0.99340587854385376</v>
      </c>
      <c r="AJ140" s="56">
        <v>1</v>
      </c>
      <c r="AK140" s="57">
        <v>16</v>
      </c>
      <c r="AL140" s="58">
        <v>5825958</v>
      </c>
      <c r="AM140" s="59">
        <v>57</v>
      </c>
      <c r="AN140" s="60">
        <v>34</v>
      </c>
      <c r="AO140" s="61">
        <v>364122.375</v>
      </c>
      <c r="AP140" s="58">
        <v>337495</v>
      </c>
      <c r="AQ140" s="59">
        <v>141.75</v>
      </c>
      <c r="AR140" s="59">
        <v>123.5</v>
      </c>
      <c r="AS140" s="62">
        <v>1.0067026615142822</v>
      </c>
      <c r="AT140" s="62">
        <v>1</v>
      </c>
      <c r="AU140" s="62">
        <v>1.0046836137771606</v>
      </c>
      <c r="AV140" s="63">
        <v>1</v>
      </c>
      <c r="AW140" s="58">
        <v>362287.71929824562</v>
      </c>
      <c r="AX140" s="58">
        <v>332000</v>
      </c>
      <c r="AY140" s="61">
        <v>366923.5294117647</v>
      </c>
      <c r="AZ140" s="58">
        <v>358900</v>
      </c>
      <c r="BA140" s="59">
        <v>92.088233947753906</v>
      </c>
      <c r="BB140" s="59">
        <v>68.5</v>
      </c>
      <c r="BC140" s="62">
        <v>1.0028736591339111</v>
      </c>
      <c r="BD140" s="63">
        <v>1</v>
      </c>
    </row>
    <row r="141" spans="1:56" x14ac:dyDescent="0.25">
      <c r="A141" s="47">
        <v>42064</v>
      </c>
      <c r="B141" s="48">
        <v>3</v>
      </c>
      <c r="C141" s="49">
        <v>58</v>
      </c>
      <c r="D141" s="50">
        <v>9.1578941345214844</v>
      </c>
      <c r="E141" s="49">
        <v>18</v>
      </c>
      <c r="F141" s="49">
        <v>9</v>
      </c>
      <c r="G141" s="49">
        <v>17</v>
      </c>
      <c r="H141" s="51">
        <v>811270</v>
      </c>
      <c r="I141" s="52">
        <v>270423.33333333331</v>
      </c>
      <c r="J141" s="53">
        <v>279000</v>
      </c>
      <c r="K141" s="54">
        <v>133.66667175292969</v>
      </c>
      <c r="L141" s="54">
        <v>132</v>
      </c>
      <c r="M141" s="55">
        <v>0.99924558401107788</v>
      </c>
      <c r="N141" s="55">
        <v>1</v>
      </c>
      <c r="O141" s="55">
        <v>0.99924558401107788</v>
      </c>
      <c r="P141" s="56">
        <v>1</v>
      </c>
      <c r="Q141" s="52">
        <v>361700.86206896551</v>
      </c>
      <c r="R141" s="53">
        <v>329900</v>
      </c>
      <c r="S141" s="54">
        <v>153.60345458984375</v>
      </c>
      <c r="T141" s="54">
        <v>65</v>
      </c>
      <c r="U141" s="55">
        <v>1.0021443367004395</v>
      </c>
      <c r="V141" s="56">
        <v>1</v>
      </c>
      <c r="W141" s="53">
        <v>338577.77777777775</v>
      </c>
      <c r="X141" s="53">
        <v>309900</v>
      </c>
      <c r="Y141" s="52">
        <v>437266.66666666669</v>
      </c>
      <c r="Z141" s="53">
        <v>449000</v>
      </c>
      <c r="AA141" s="54">
        <v>67.666664123535156</v>
      </c>
      <c r="AB141" s="54">
        <v>44</v>
      </c>
      <c r="AC141" s="55">
        <v>0.99908411502838135</v>
      </c>
      <c r="AD141" s="56">
        <v>1</v>
      </c>
      <c r="AE141" s="52">
        <v>376188.23529411765</v>
      </c>
      <c r="AF141" s="53">
        <v>319900</v>
      </c>
      <c r="AG141" s="54">
        <v>87.294120788574219</v>
      </c>
      <c r="AH141" s="54">
        <v>26</v>
      </c>
      <c r="AI141" s="55">
        <v>0.98999065160751343</v>
      </c>
      <c r="AJ141" s="56">
        <v>1</v>
      </c>
      <c r="AK141" s="57">
        <v>9</v>
      </c>
      <c r="AL141" s="58">
        <v>3202270</v>
      </c>
      <c r="AM141" s="59">
        <v>46</v>
      </c>
      <c r="AN141" s="60">
        <v>22</v>
      </c>
      <c r="AO141" s="61">
        <v>355807.77777777775</v>
      </c>
      <c r="AP141" s="58">
        <v>357090</v>
      </c>
      <c r="AQ141" s="59">
        <v>166.33332824707031</v>
      </c>
      <c r="AR141" s="59">
        <v>132</v>
      </c>
      <c r="AS141" s="62">
        <v>1.0004184246063232</v>
      </c>
      <c r="AT141" s="62">
        <v>1</v>
      </c>
      <c r="AU141" s="62">
        <v>1.000145435333252</v>
      </c>
      <c r="AV141" s="63">
        <v>1</v>
      </c>
      <c r="AW141" s="58">
        <v>371934.78260869568</v>
      </c>
      <c r="AX141" s="58">
        <v>337450</v>
      </c>
      <c r="AY141" s="61">
        <v>387950</v>
      </c>
      <c r="AZ141" s="58">
        <v>358900</v>
      </c>
      <c r="BA141" s="59">
        <v>98.818183898925781</v>
      </c>
      <c r="BB141" s="59">
        <v>72.5</v>
      </c>
      <c r="BC141" s="62">
        <v>1.0019055604934692</v>
      </c>
      <c r="BD141" s="63">
        <v>1</v>
      </c>
    </row>
    <row r="142" spans="1:56" x14ac:dyDescent="0.25">
      <c r="A142" s="47">
        <v>42036</v>
      </c>
      <c r="B142" s="48">
        <v>6</v>
      </c>
      <c r="C142" s="49">
        <v>50</v>
      </c>
      <c r="D142" s="50">
        <v>8</v>
      </c>
      <c r="E142" s="49">
        <v>15</v>
      </c>
      <c r="F142" s="49">
        <v>7</v>
      </c>
      <c r="G142" s="49">
        <v>12</v>
      </c>
      <c r="H142" s="51">
        <v>2391000</v>
      </c>
      <c r="I142" s="52">
        <v>398500</v>
      </c>
      <c r="J142" s="53">
        <v>369900</v>
      </c>
      <c r="K142" s="54">
        <v>182.66667175292969</v>
      </c>
      <c r="L142" s="54">
        <v>172.5</v>
      </c>
      <c r="M142" s="55">
        <v>1.0010049343109131</v>
      </c>
      <c r="N142" s="55">
        <v>1</v>
      </c>
      <c r="O142" s="55">
        <v>1.0005953311920166</v>
      </c>
      <c r="P142" s="56">
        <v>1</v>
      </c>
      <c r="Q142" s="52">
        <v>382979</v>
      </c>
      <c r="R142" s="53">
        <v>330950</v>
      </c>
      <c r="S142" s="54">
        <v>175.72000122070313</v>
      </c>
      <c r="T142" s="54">
        <v>90.5</v>
      </c>
      <c r="U142" s="55">
        <v>0.99935626983642578</v>
      </c>
      <c r="V142" s="56">
        <v>1</v>
      </c>
      <c r="W142" s="53">
        <v>397880</v>
      </c>
      <c r="X142" s="53">
        <v>375000</v>
      </c>
      <c r="Y142" s="52">
        <v>378400</v>
      </c>
      <c r="Z142" s="53">
        <v>375000</v>
      </c>
      <c r="AA142" s="54">
        <v>94.571426391601563</v>
      </c>
      <c r="AB142" s="54">
        <v>76</v>
      </c>
      <c r="AC142" s="55">
        <v>1.0076918601989746</v>
      </c>
      <c r="AD142" s="56">
        <v>1</v>
      </c>
      <c r="AE142" s="52">
        <v>301573.33333333331</v>
      </c>
      <c r="AF142" s="53">
        <v>295500</v>
      </c>
      <c r="AG142" s="54">
        <v>69.583335876464844</v>
      </c>
      <c r="AH142" s="54">
        <v>40</v>
      </c>
      <c r="AI142" s="55">
        <v>0.99600660800933838</v>
      </c>
      <c r="AJ142" s="56">
        <v>1</v>
      </c>
      <c r="AK142" s="57">
        <v>6</v>
      </c>
      <c r="AL142" s="58">
        <v>2391000</v>
      </c>
      <c r="AM142" s="59">
        <v>28</v>
      </c>
      <c r="AN142" s="60">
        <v>13</v>
      </c>
      <c r="AO142" s="61">
        <v>398500</v>
      </c>
      <c r="AP142" s="58">
        <v>369900</v>
      </c>
      <c r="AQ142" s="59">
        <v>182.66667175292969</v>
      </c>
      <c r="AR142" s="59">
        <v>172.5</v>
      </c>
      <c r="AS142" s="62">
        <v>1.0010049343109131</v>
      </c>
      <c r="AT142" s="62">
        <v>1</v>
      </c>
      <c r="AU142" s="62">
        <v>1.0005953311920166</v>
      </c>
      <c r="AV142" s="63">
        <v>1</v>
      </c>
      <c r="AW142" s="58">
        <v>393378.57142857142</v>
      </c>
      <c r="AX142" s="58">
        <v>357450</v>
      </c>
      <c r="AY142" s="61">
        <v>353807.69230769231</v>
      </c>
      <c r="AZ142" s="58">
        <v>357900</v>
      </c>
      <c r="BA142" s="59">
        <v>120.38461303710938</v>
      </c>
      <c r="BB142" s="59">
        <v>103</v>
      </c>
      <c r="BC142" s="62">
        <v>1.0038589239120483</v>
      </c>
      <c r="BD142" s="63">
        <v>1</v>
      </c>
    </row>
    <row r="143" spans="1:56" x14ac:dyDescent="0.25">
      <c r="A143" s="47">
        <v>42005</v>
      </c>
      <c r="B143" s="48">
        <v>0</v>
      </c>
      <c r="C143" s="49">
        <v>40</v>
      </c>
      <c r="D143" s="50">
        <v>6.6666665077209473</v>
      </c>
      <c r="E143" s="49">
        <v>13</v>
      </c>
      <c r="F143" s="49">
        <v>6</v>
      </c>
      <c r="G143" s="49">
        <v>10</v>
      </c>
      <c r="H143" s="51">
        <v>0</v>
      </c>
      <c r="Q143" s="52">
        <v>387466.25</v>
      </c>
      <c r="R143" s="53">
        <v>329900</v>
      </c>
      <c r="S143" s="54">
        <v>203.89999389648438</v>
      </c>
      <c r="T143" s="54">
        <v>218.5</v>
      </c>
      <c r="U143" s="55">
        <v>1.003610372543335</v>
      </c>
      <c r="V143" s="56">
        <v>1</v>
      </c>
      <c r="W143" s="53">
        <v>388184.61538461538</v>
      </c>
      <c r="X143" s="53">
        <v>332000</v>
      </c>
      <c r="Y143" s="52">
        <v>325116.66666666669</v>
      </c>
      <c r="Z143" s="53">
        <v>295500</v>
      </c>
      <c r="AA143" s="54">
        <v>150.5</v>
      </c>
      <c r="AB143" s="54">
        <v>172.5</v>
      </c>
      <c r="AC143" s="55">
        <v>0.99938696622848511</v>
      </c>
      <c r="AD143" s="56">
        <v>1</v>
      </c>
      <c r="AE143" s="52">
        <v>299058</v>
      </c>
      <c r="AF143" s="53">
        <v>295500</v>
      </c>
      <c r="AG143" s="54">
        <v>119.30000305175781</v>
      </c>
      <c r="AH143" s="54">
        <v>101</v>
      </c>
      <c r="AI143" s="55">
        <v>0.99650347232818604</v>
      </c>
      <c r="AJ143" s="56">
        <v>1</v>
      </c>
      <c r="AK143" s="57">
        <v>0</v>
      </c>
      <c r="AL143" s="58">
        <v>0</v>
      </c>
      <c r="AM143" s="59">
        <v>13</v>
      </c>
      <c r="AN143" s="60">
        <v>6</v>
      </c>
      <c r="AW143" s="58">
        <v>388184.61538461538</v>
      </c>
      <c r="AX143" s="58">
        <v>332000</v>
      </c>
      <c r="AY143" s="61">
        <v>325116.66666666669</v>
      </c>
      <c r="AZ143" s="58">
        <v>295500</v>
      </c>
      <c r="BA143" s="59">
        <v>150.5</v>
      </c>
      <c r="BB143" s="59">
        <v>172.5</v>
      </c>
      <c r="BC143" s="62">
        <v>0.99938696622848511</v>
      </c>
      <c r="BD143" s="63">
        <v>1</v>
      </c>
    </row>
    <row r="144" spans="1:56" x14ac:dyDescent="0.25">
      <c r="A144" s="47">
        <v>41974</v>
      </c>
      <c r="B144" s="48">
        <v>7</v>
      </c>
      <c r="C144" s="49">
        <v>35</v>
      </c>
      <c r="D144" s="50">
        <v>5.4545454978942871</v>
      </c>
      <c r="E144" s="49">
        <v>3</v>
      </c>
      <c r="F144" s="49">
        <v>4</v>
      </c>
      <c r="G144" s="49">
        <v>4</v>
      </c>
      <c r="H144" s="51">
        <v>2045300</v>
      </c>
      <c r="I144" s="52">
        <v>292185.71428571426</v>
      </c>
      <c r="J144" s="53">
        <v>294500</v>
      </c>
      <c r="K144" s="54">
        <v>27.428571701049805</v>
      </c>
      <c r="L144" s="54">
        <v>16</v>
      </c>
      <c r="M144" s="55">
        <v>0.99146556854248047</v>
      </c>
      <c r="N144" s="55">
        <v>1</v>
      </c>
      <c r="O144" s="55">
        <v>0.99146556854248047</v>
      </c>
      <c r="P144" s="56">
        <v>1</v>
      </c>
      <c r="Q144" s="52">
        <v>368221.42857142858</v>
      </c>
      <c r="R144" s="53">
        <v>329900</v>
      </c>
      <c r="S144" s="54">
        <v>226.57142639160156</v>
      </c>
      <c r="T144" s="54">
        <v>244</v>
      </c>
      <c r="U144" s="55">
        <v>1.0021746158599854</v>
      </c>
      <c r="V144" s="56">
        <v>1</v>
      </c>
      <c r="W144" s="53">
        <v>318900</v>
      </c>
      <c r="X144" s="53">
        <v>179900</v>
      </c>
      <c r="Y144" s="52">
        <v>291150</v>
      </c>
      <c r="Z144" s="53">
        <v>309900</v>
      </c>
      <c r="AA144" s="54">
        <v>81.75</v>
      </c>
      <c r="AB144" s="54">
        <v>87.5</v>
      </c>
      <c r="AC144" s="55">
        <v>1.021082878112793</v>
      </c>
      <c r="AD144" s="56">
        <v>0.99849951267242432</v>
      </c>
      <c r="AE144" s="52">
        <v>259970</v>
      </c>
      <c r="AF144" s="53">
        <v>247540</v>
      </c>
      <c r="AG144" s="54">
        <v>72.5</v>
      </c>
      <c r="AH144" s="54">
        <v>87.5</v>
      </c>
      <c r="AI144" s="55">
        <v>1</v>
      </c>
      <c r="AJ144" s="56">
        <v>1</v>
      </c>
      <c r="AK144" s="57">
        <v>77</v>
      </c>
      <c r="AL144" s="58">
        <v>24385169</v>
      </c>
      <c r="AM144" s="59">
        <v>89</v>
      </c>
      <c r="AN144" s="60">
        <v>74</v>
      </c>
      <c r="AO144" s="61">
        <v>316690.50649350649</v>
      </c>
      <c r="AP144" s="58">
        <v>300000</v>
      </c>
      <c r="AQ144" s="59">
        <v>123.33766174316406</v>
      </c>
      <c r="AR144" s="59">
        <v>102</v>
      </c>
      <c r="AS144" s="62">
        <v>0.99787962436676025</v>
      </c>
      <c r="AT144" s="62">
        <v>1</v>
      </c>
      <c r="AU144" s="62">
        <v>0.9937250018119812</v>
      </c>
      <c r="AV144" s="63">
        <v>1</v>
      </c>
      <c r="AW144" s="58">
        <v>350296.4382022472</v>
      </c>
      <c r="AX144" s="58">
        <v>309900</v>
      </c>
      <c r="AY144" s="61">
        <v>319745.71621621621</v>
      </c>
      <c r="AZ144" s="58">
        <v>304950</v>
      </c>
      <c r="BA144" s="59">
        <v>121.25675964355469</v>
      </c>
      <c r="BB144" s="59">
        <v>95.5</v>
      </c>
      <c r="BC144" s="62">
        <v>0.99557393789291382</v>
      </c>
      <c r="BD144" s="63">
        <v>1</v>
      </c>
    </row>
    <row r="145" spans="1:56" x14ac:dyDescent="0.25">
      <c r="A145" s="47">
        <v>41944</v>
      </c>
      <c r="B145" s="48">
        <v>8</v>
      </c>
      <c r="C145" s="49">
        <v>35</v>
      </c>
      <c r="D145" s="50">
        <v>5.9154930114746094</v>
      </c>
      <c r="E145" s="49">
        <v>3</v>
      </c>
      <c r="F145" s="49">
        <v>5</v>
      </c>
      <c r="G145" s="49">
        <v>7</v>
      </c>
      <c r="H145" s="51">
        <v>2757404</v>
      </c>
      <c r="I145" s="52">
        <v>344675.5</v>
      </c>
      <c r="J145" s="53">
        <v>333900</v>
      </c>
      <c r="K145" s="54">
        <v>161.875</v>
      </c>
      <c r="L145" s="54">
        <v>116.5</v>
      </c>
      <c r="M145" s="55">
        <v>1.0298147201538086</v>
      </c>
      <c r="N145" s="55">
        <v>1</v>
      </c>
      <c r="O145" s="55">
        <v>1.0219461917877197</v>
      </c>
      <c r="P145" s="56">
        <v>1</v>
      </c>
      <c r="Q145" s="52">
        <v>360878.57142857142</v>
      </c>
      <c r="R145" s="53">
        <v>329900</v>
      </c>
      <c r="S145" s="54">
        <v>198.88571166992188</v>
      </c>
      <c r="T145" s="54">
        <v>213</v>
      </c>
      <c r="U145" s="55">
        <v>1.0027821063995361</v>
      </c>
      <c r="V145" s="56">
        <v>1</v>
      </c>
      <c r="W145" s="53">
        <v>344039.33333333331</v>
      </c>
      <c r="X145" s="53">
        <v>269900</v>
      </c>
      <c r="Y145" s="52">
        <v>327383.59999999998</v>
      </c>
      <c r="Z145" s="53">
        <v>304900</v>
      </c>
      <c r="AA145" s="54">
        <v>31</v>
      </c>
      <c r="AB145" s="54">
        <v>16</v>
      </c>
      <c r="AC145" s="55">
        <v>0.98865199089050293</v>
      </c>
      <c r="AD145" s="56">
        <v>1</v>
      </c>
      <c r="AE145" s="52">
        <v>288411.42857142858</v>
      </c>
      <c r="AF145" s="53">
        <v>294500</v>
      </c>
      <c r="AG145" s="54">
        <v>22.714284896850586</v>
      </c>
      <c r="AH145" s="54">
        <v>4</v>
      </c>
      <c r="AI145" s="55">
        <v>1</v>
      </c>
      <c r="AJ145" s="56">
        <v>1</v>
      </c>
      <c r="AK145" s="57">
        <v>70</v>
      </c>
      <c r="AL145" s="58">
        <v>22339869</v>
      </c>
      <c r="AM145" s="59">
        <v>86</v>
      </c>
      <c r="AN145" s="60">
        <v>70</v>
      </c>
      <c r="AO145" s="61">
        <v>319140.98571428569</v>
      </c>
      <c r="AP145" s="58">
        <v>304950</v>
      </c>
      <c r="AQ145" s="59">
        <v>132.92857360839844</v>
      </c>
      <c r="AR145" s="59">
        <v>112.5</v>
      </c>
      <c r="AS145" s="62">
        <v>0.99852102994918823</v>
      </c>
      <c r="AT145" s="62">
        <v>1</v>
      </c>
      <c r="AU145" s="62">
        <v>0.99395096302032471</v>
      </c>
      <c r="AV145" s="63">
        <v>1</v>
      </c>
      <c r="AW145" s="58">
        <v>351391.66279069765</v>
      </c>
      <c r="AX145" s="58">
        <v>309900</v>
      </c>
      <c r="AY145" s="61">
        <v>321379.75714285712</v>
      </c>
      <c r="AZ145" s="58">
        <v>304950</v>
      </c>
      <c r="BA145" s="59">
        <v>123.5142822265625</v>
      </c>
      <c r="BB145" s="59">
        <v>97</v>
      </c>
      <c r="BC145" s="62">
        <v>0.99411630630493164</v>
      </c>
      <c r="BD145" s="63">
        <v>1</v>
      </c>
    </row>
    <row r="146" spans="1:56" x14ac:dyDescent="0.25">
      <c r="A146" s="47">
        <v>41913</v>
      </c>
      <c r="B146" s="48">
        <v>10</v>
      </c>
      <c r="C146" s="49">
        <v>38</v>
      </c>
      <c r="D146" s="50">
        <v>6.5142855644226074</v>
      </c>
      <c r="E146" s="49">
        <v>4</v>
      </c>
      <c r="F146" s="49">
        <v>6</v>
      </c>
      <c r="G146" s="49">
        <v>10</v>
      </c>
      <c r="H146" s="51">
        <v>3377350</v>
      </c>
      <c r="I146" s="52">
        <v>337735</v>
      </c>
      <c r="J146" s="53">
        <v>298000</v>
      </c>
      <c r="K146" s="54">
        <v>124.80000305175781</v>
      </c>
      <c r="L146" s="54">
        <v>129.5</v>
      </c>
      <c r="M146" s="55">
        <v>0.99476194381713867</v>
      </c>
      <c r="N146" s="55">
        <v>1</v>
      </c>
      <c r="O146" s="55">
        <v>0.99252945184707642</v>
      </c>
      <c r="P146" s="56">
        <v>1</v>
      </c>
      <c r="Q146" s="52">
        <v>354884.21052631579</v>
      </c>
      <c r="R146" s="53">
        <v>324900</v>
      </c>
      <c r="S146" s="54">
        <v>160.60527038574219</v>
      </c>
      <c r="T146" s="54">
        <v>183</v>
      </c>
      <c r="U146" s="55">
        <v>1.0018329620361328</v>
      </c>
      <c r="V146" s="56">
        <v>1</v>
      </c>
      <c r="W146" s="53">
        <v>394900</v>
      </c>
      <c r="X146" s="53">
        <v>339900</v>
      </c>
      <c r="Y146" s="52">
        <v>317433.33333333331</v>
      </c>
      <c r="Z146" s="53">
        <v>322450</v>
      </c>
      <c r="AA146" s="54">
        <v>167.16667175292969</v>
      </c>
      <c r="AB146" s="54">
        <v>189.5</v>
      </c>
      <c r="AC146" s="55">
        <v>0.97744286060333252</v>
      </c>
      <c r="AD146" s="56">
        <v>0.98557138442993164</v>
      </c>
      <c r="AE146" s="52">
        <v>320836.5</v>
      </c>
      <c r="AF146" s="53">
        <v>317450</v>
      </c>
      <c r="AG146" s="54">
        <v>132.89999389648438</v>
      </c>
      <c r="AH146" s="54">
        <v>43.5</v>
      </c>
      <c r="AI146" s="55">
        <v>0.99389344453811646</v>
      </c>
      <c r="AJ146" s="56">
        <v>1</v>
      </c>
      <c r="AK146" s="57">
        <v>62</v>
      </c>
      <c r="AL146" s="58">
        <v>19582465</v>
      </c>
      <c r="AM146" s="59">
        <v>83</v>
      </c>
      <c r="AN146" s="60">
        <v>65</v>
      </c>
      <c r="AO146" s="61">
        <v>315846.20967741933</v>
      </c>
      <c r="AP146" s="58">
        <v>299500</v>
      </c>
      <c r="AQ146" s="59">
        <v>129.19354248046875</v>
      </c>
      <c r="AR146" s="59">
        <v>112.5</v>
      </c>
      <c r="AS146" s="62">
        <v>0.99448311328887939</v>
      </c>
      <c r="AT146" s="62">
        <v>1</v>
      </c>
      <c r="AU146" s="62">
        <v>0.99033868312835693</v>
      </c>
      <c r="AV146" s="63">
        <v>1</v>
      </c>
      <c r="AW146" s="58">
        <v>351657.40963855421</v>
      </c>
      <c r="AX146" s="58">
        <v>309900</v>
      </c>
      <c r="AY146" s="61">
        <v>320917.92307692306</v>
      </c>
      <c r="AZ146" s="58">
        <v>305000</v>
      </c>
      <c r="BA146" s="59">
        <v>130.63076782226563</v>
      </c>
      <c r="BB146" s="59">
        <v>105</v>
      </c>
      <c r="BC146" s="62">
        <v>0.9945366382598877</v>
      </c>
      <c r="BD146" s="63">
        <v>1</v>
      </c>
    </row>
    <row r="147" spans="1:56" x14ac:dyDescent="0.25">
      <c r="A147" s="47">
        <v>41883</v>
      </c>
      <c r="B147" s="48">
        <v>4</v>
      </c>
      <c r="C147" s="49">
        <v>44</v>
      </c>
      <c r="D147" s="50">
        <v>8.25</v>
      </c>
      <c r="E147" s="49">
        <v>11</v>
      </c>
      <c r="F147" s="49">
        <v>9</v>
      </c>
      <c r="G147" s="49">
        <v>12</v>
      </c>
      <c r="H147" s="51">
        <v>1517791</v>
      </c>
      <c r="I147" s="52">
        <v>379447.75</v>
      </c>
      <c r="J147" s="53">
        <v>386450</v>
      </c>
      <c r="K147" s="54">
        <v>77.5</v>
      </c>
      <c r="L147" s="54">
        <v>72.5</v>
      </c>
      <c r="M147" s="55">
        <v>0.99259567260742188</v>
      </c>
      <c r="N147" s="55">
        <v>1</v>
      </c>
      <c r="O147" s="55">
        <v>0.97189176082611084</v>
      </c>
      <c r="P147" s="56">
        <v>1</v>
      </c>
      <c r="Q147" s="52">
        <v>356690.90909090912</v>
      </c>
      <c r="R147" s="53">
        <v>327400</v>
      </c>
      <c r="S147" s="54">
        <v>142</v>
      </c>
      <c r="T147" s="54">
        <v>152</v>
      </c>
      <c r="U147" s="55">
        <v>0.99928742647171021</v>
      </c>
      <c r="V147" s="56">
        <v>1</v>
      </c>
      <c r="W147" s="53">
        <v>291463.63636363635</v>
      </c>
      <c r="X147" s="53">
        <v>304900</v>
      </c>
      <c r="Y147" s="52">
        <v>355222.22222222225</v>
      </c>
      <c r="Z147" s="53">
        <v>324900</v>
      </c>
      <c r="AA147" s="54">
        <v>175.55555725097656</v>
      </c>
      <c r="AB147" s="54">
        <v>141</v>
      </c>
      <c r="AC147" s="55">
        <v>0.99935418367385864</v>
      </c>
      <c r="AD147" s="56">
        <v>1</v>
      </c>
      <c r="AE147" s="52">
        <v>325663.75</v>
      </c>
      <c r="AF147" s="53">
        <v>294750</v>
      </c>
      <c r="AG147" s="54">
        <v>104</v>
      </c>
      <c r="AH147" s="54">
        <v>31.5</v>
      </c>
      <c r="AI147" s="55">
        <v>1.0044844150543213</v>
      </c>
      <c r="AJ147" s="56">
        <v>1</v>
      </c>
      <c r="AK147" s="57">
        <v>52</v>
      </c>
      <c r="AL147" s="58">
        <v>16205115</v>
      </c>
      <c r="AM147" s="59">
        <v>79</v>
      </c>
      <c r="AN147" s="60">
        <v>59</v>
      </c>
      <c r="AO147" s="61">
        <v>311636.82692307694</v>
      </c>
      <c r="AP147" s="58">
        <v>301950</v>
      </c>
      <c r="AQ147" s="59">
        <v>130.03846740722656</v>
      </c>
      <c r="AR147" s="59">
        <v>106</v>
      </c>
      <c r="AS147" s="62">
        <v>0.99442952871322632</v>
      </c>
      <c r="AT147" s="62">
        <v>1</v>
      </c>
      <c r="AU147" s="62">
        <v>0.98991739749908447</v>
      </c>
      <c r="AV147" s="63">
        <v>1</v>
      </c>
      <c r="AW147" s="58">
        <v>349467.91139240505</v>
      </c>
      <c r="AX147" s="58">
        <v>309900</v>
      </c>
      <c r="AY147" s="61">
        <v>321272.28813559323</v>
      </c>
      <c r="AZ147" s="58">
        <v>305000</v>
      </c>
      <c r="BA147" s="59">
        <v>126.91525268554688</v>
      </c>
      <c r="BB147" s="59">
        <v>103</v>
      </c>
      <c r="BC147" s="62">
        <v>0.99627500772476196</v>
      </c>
      <c r="BD147" s="63">
        <v>1</v>
      </c>
    </row>
    <row r="148" spans="1:56" x14ac:dyDescent="0.25">
      <c r="A148" s="47">
        <v>41852</v>
      </c>
      <c r="B148" s="48">
        <v>9</v>
      </c>
      <c r="C148" s="49">
        <v>44</v>
      </c>
      <c r="D148" s="50">
        <v>7.5428571701049805</v>
      </c>
      <c r="E148" s="49">
        <v>4</v>
      </c>
      <c r="F148" s="49">
        <v>2</v>
      </c>
      <c r="G148" s="49">
        <v>9</v>
      </c>
      <c r="H148" s="51">
        <v>2645600</v>
      </c>
      <c r="I148" s="52">
        <v>293955.55555555556</v>
      </c>
      <c r="J148" s="53">
        <v>309900</v>
      </c>
      <c r="K148" s="54">
        <v>102.44444274902344</v>
      </c>
      <c r="L148" s="54">
        <v>88</v>
      </c>
      <c r="M148" s="55">
        <v>0.98643416166305542</v>
      </c>
      <c r="N148" s="55">
        <v>0.9922480583190918</v>
      </c>
      <c r="O148" s="55">
        <v>0.9725375771522522</v>
      </c>
      <c r="P148" s="56">
        <v>0.9861072301864624</v>
      </c>
      <c r="Q148" s="52">
        <v>364672.72727272729</v>
      </c>
      <c r="R148" s="53">
        <v>329900</v>
      </c>
      <c r="S148" s="54">
        <v>154.70454406738281</v>
      </c>
      <c r="T148" s="54">
        <v>133.5</v>
      </c>
      <c r="U148" s="55">
        <v>1.0008647441864014</v>
      </c>
      <c r="V148" s="56">
        <v>1</v>
      </c>
      <c r="W148" s="53">
        <v>297425</v>
      </c>
      <c r="X148" s="53">
        <v>279950</v>
      </c>
      <c r="Y148" s="52">
        <v>407500</v>
      </c>
      <c r="Z148" s="53">
        <v>407500</v>
      </c>
      <c r="AA148" s="54">
        <v>91</v>
      </c>
      <c r="AB148" s="54">
        <v>91</v>
      </c>
      <c r="AC148" s="55">
        <v>0.91754120588302612</v>
      </c>
      <c r="AD148" s="56">
        <v>0.91754120588302612</v>
      </c>
      <c r="AE148" s="52">
        <v>305162.77777777775</v>
      </c>
      <c r="AF148" s="53">
        <v>289900</v>
      </c>
      <c r="AG148" s="54">
        <v>41.444442749023438</v>
      </c>
      <c r="AH148" s="54">
        <v>17</v>
      </c>
      <c r="AI148" s="55">
        <v>0.99631744623184204</v>
      </c>
      <c r="AJ148" s="56">
        <v>1</v>
      </c>
      <c r="AK148" s="57">
        <v>48</v>
      </c>
      <c r="AL148" s="58">
        <v>14687324</v>
      </c>
      <c r="AM148" s="59">
        <v>68</v>
      </c>
      <c r="AN148" s="60">
        <v>50</v>
      </c>
      <c r="AO148" s="61">
        <v>305985.91666666669</v>
      </c>
      <c r="AP148" s="58">
        <v>301950</v>
      </c>
      <c r="AQ148" s="59">
        <v>134.41667175292969</v>
      </c>
      <c r="AR148" s="59">
        <v>113.5</v>
      </c>
      <c r="AS148" s="62">
        <v>0.99458235502243042</v>
      </c>
      <c r="AT148" s="62">
        <v>1</v>
      </c>
      <c r="AU148" s="62">
        <v>0.99141949415206909</v>
      </c>
      <c r="AV148" s="63">
        <v>1</v>
      </c>
      <c r="AW148" s="58">
        <v>358850.95588235295</v>
      </c>
      <c r="AX148" s="58">
        <v>323700</v>
      </c>
      <c r="AY148" s="61">
        <v>315161.3</v>
      </c>
      <c r="AZ148" s="58">
        <v>300000</v>
      </c>
      <c r="BA148" s="59">
        <v>118.16000366210938</v>
      </c>
      <c r="BB148" s="59">
        <v>90</v>
      </c>
      <c r="BC148" s="62">
        <v>0.99572074413299561</v>
      </c>
      <c r="BD148" s="63">
        <v>1</v>
      </c>
    </row>
    <row r="149" spans="1:56" x14ac:dyDescent="0.25">
      <c r="A149" s="47">
        <v>41821</v>
      </c>
      <c r="B149" s="48">
        <v>8</v>
      </c>
      <c r="C149" s="49">
        <v>46</v>
      </c>
      <c r="D149" s="50">
        <v>7.6666665077209473</v>
      </c>
      <c r="E149" s="49">
        <v>6</v>
      </c>
      <c r="F149" s="49">
        <v>10</v>
      </c>
      <c r="G149" s="49">
        <v>13</v>
      </c>
      <c r="H149" s="51">
        <v>2987734</v>
      </c>
      <c r="I149" s="52">
        <v>373466.75</v>
      </c>
      <c r="J149" s="53">
        <v>308700</v>
      </c>
      <c r="K149" s="54">
        <v>103.625</v>
      </c>
      <c r="L149" s="54">
        <v>102</v>
      </c>
      <c r="M149" s="55">
        <v>0.99489426612854004</v>
      </c>
      <c r="N149" s="55">
        <v>1</v>
      </c>
      <c r="O149" s="55">
        <v>0.99427956342697144</v>
      </c>
      <c r="P149" s="56">
        <v>1</v>
      </c>
      <c r="Q149" s="52">
        <v>366923.91304347827</v>
      </c>
      <c r="R149" s="53">
        <v>329200</v>
      </c>
      <c r="S149" s="54">
        <v>159.78260803222656</v>
      </c>
      <c r="T149" s="54">
        <v>114.5</v>
      </c>
      <c r="U149" s="55">
        <v>1.000862717628479</v>
      </c>
      <c r="V149" s="56">
        <v>1</v>
      </c>
      <c r="W149" s="53">
        <v>438966.66666666669</v>
      </c>
      <c r="X149" s="53">
        <v>322400</v>
      </c>
      <c r="Y149" s="52">
        <v>298200</v>
      </c>
      <c r="Z149" s="53">
        <v>302200</v>
      </c>
      <c r="AA149" s="54">
        <v>55.599998474121094</v>
      </c>
      <c r="AB149" s="54">
        <v>44</v>
      </c>
      <c r="AC149" s="55">
        <v>1.0177575349807739</v>
      </c>
      <c r="AD149" s="56">
        <v>1</v>
      </c>
      <c r="AE149" s="52">
        <v>281289.61538461538</v>
      </c>
      <c r="AF149" s="53">
        <v>289900</v>
      </c>
      <c r="AG149" s="54">
        <v>60.384616851806641</v>
      </c>
      <c r="AH149" s="54">
        <v>42</v>
      </c>
      <c r="AI149" s="55">
        <v>0.99626153707504272</v>
      </c>
      <c r="AJ149" s="56">
        <v>1</v>
      </c>
      <c r="AK149" s="57">
        <v>39</v>
      </c>
      <c r="AL149" s="58">
        <v>12041724</v>
      </c>
      <c r="AM149" s="59">
        <v>64</v>
      </c>
      <c r="AN149" s="60">
        <v>48</v>
      </c>
      <c r="AO149" s="61">
        <v>308762.15384615387</v>
      </c>
      <c r="AP149" s="58">
        <v>294800</v>
      </c>
      <c r="AQ149" s="59">
        <v>141.79487609863281</v>
      </c>
      <c r="AR149" s="59">
        <v>123</v>
      </c>
      <c r="AS149" s="62">
        <v>0.99646270275115967</v>
      </c>
      <c r="AT149" s="62">
        <v>1</v>
      </c>
      <c r="AU149" s="62">
        <v>0.99577689170837402</v>
      </c>
      <c r="AV149" s="63">
        <v>1</v>
      </c>
      <c r="AW149" s="58">
        <v>362690.078125</v>
      </c>
      <c r="AX149" s="58">
        <v>325400</v>
      </c>
      <c r="AY149" s="61">
        <v>311313.85416666669</v>
      </c>
      <c r="AZ149" s="58">
        <v>300000</v>
      </c>
      <c r="BA149" s="59">
        <v>119.29166412353516</v>
      </c>
      <c r="BB149" s="59">
        <v>90</v>
      </c>
      <c r="BC149" s="62">
        <v>0.99897819757461548</v>
      </c>
      <c r="BD149" s="63">
        <v>1</v>
      </c>
    </row>
    <row r="150" spans="1:56" x14ac:dyDescent="0.25">
      <c r="A150" s="47">
        <v>41791</v>
      </c>
      <c r="B150" s="48">
        <v>4</v>
      </c>
      <c r="C150" s="49">
        <v>50</v>
      </c>
      <c r="D150" s="50">
        <v>8</v>
      </c>
      <c r="E150" s="49">
        <v>6</v>
      </c>
      <c r="F150" s="49">
        <v>4</v>
      </c>
      <c r="G150" s="49">
        <v>13</v>
      </c>
      <c r="H150" s="51">
        <v>1016900</v>
      </c>
      <c r="I150" s="52">
        <v>254225</v>
      </c>
      <c r="J150" s="53">
        <v>281000</v>
      </c>
      <c r="K150" s="54">
        <v>98.25</v>
      </c>
      <c r="L150" s="54">
        <v>42</v>
      </c>
      <c r="M150" s="55">
        <v>0.99693518877029419</v>
      </c>
      <c r="N150" s="55">
        <v>1</v>
      </c>
      <c r="O150" s="55">
        <v>0.99693518877029419</v>
      </c>
      <c r="P150" s="56">
        <v>1</v>
      </c>
      <c r="Q150" s="52">
        <v>351360</v>
      </c>
      <c r="R150" s="53">
        <v>329900</v>
      </c>
      <c r="S150" s="54">
        <v>125.48000335693359</v>
      </c>
      <c r="T150" s="54">
        <v>83</v>
      </c>
      <c r="U150" s="55">
        <v>1.0075182914733887</v>
      </c>
      <c r="V150" s="56">
        <v>1</v>
      </c>
      <c r="W150" s="53">
        <v>348266.66666666669</v>
      </c>
      <c r="X150" s="53">
        <v>340000</v>
      </c>
      <c r="Y150" s="52">
        <v>230100</v>
      </c>
      <c r="Z150" s="53">
        <v>222700</v>
      </c>
      <c r="AA150" s="54">
        <v>215.5</v>
      </c>
      <c r="AB150" s="54">
        <v>215</v>
      </c>
      <c r="AC150" s="55">
        <v>0.95394366979598999</v>
      </c>
      <c r="AD150" s="56">
        <v>0.98999440670013428</v>
      </c>
      <c r="AE150" s="52">
        <v>315743.46153846156</v>
      </c>
      <c r="AF150" s="53">
        <v>287500</v>
      </c>
      <c r="AG150" s="54">
        <v>96.153846740722656</v>
      </c>
      <c r="AH150" s="54">
        <v>84</v>
      </c>
      <c r="AI150" s="55">
        <v>0.99588805437088013</v>
      </c>
      <c r="AJ150" s="56">
        <v>1</v>
      </c>
      <c r="AK150" s="57">
        <v>31</v>
      </c>
      <c r="AL150" s="58">
        <v>9053990</v>
      </c>
      <c r="AM150" s="59">
        <v>58</v>
      </c>
      <c r="AN150" s="60">
        <v>38</v>
      </c>
      <c r="AO150" s="61">
        <v>292064.19354838709</v>
      </c>
      <c r="AP150" s="58">
        <v>294800</v>
      </c>
      <c r="AQ150" s="59">
        <v>151.64515686035156</v>
      </c>
      <c r="AR150" s="59">
        <v>159</v>
      </c>
      <c r="AS150" s="62">
        <v>0.99686741828918457</v>
      </c>
      <c r="AT150" s="62">
        <v>1</v>
      </c>
      <c r="AU150" s="62">
        <v>0.99616330862045288</v>
      </c>
      <c r="AV150" s="63">
        <v>1</v>
      </c>
      <c r="AW150" s="58">
        <v>354799.39655172412</v>
      </c>
      <c r="AX150" s="58">
        <v>325400</v>
      </c>
      <c r="AY150" s="61">
        <v>314764.86842105264</v>
      </c>
      <c r="AZ150" s="58">
        <v>300000</v>
      </c>
      <c r="BA150" s="59">
        <v>136.05262756347656</v>
      </c>
      <c r="BB150" s="59">
        <v>112.5</v>
      </c>
      <c r="BC150" s="62">
        <v>0.99403631687164307</v>
      </c>
      <c r="BD150" s="63">
        <v>1</v>
      </c>
    </row>
    <row r="151" spans="1:56" x14ac:dyDescent="0.25">
      <c r="A151" s="47">
        <v>41760</v>
      </c>
      <c r="B151" s="48">
        <v>13</v>
      </c>
      <c r="C151" s="49">
        <v>52</v>
      </c>
      <c r="D151" s="50">
        <v>7.7037038803100586</v>
      </c>
      <c r="E151" s="49">
        <v>9</v>
      </c>
      <c r="F151" s="49">
        <v>10</v>
      </c>
      <c r="G151" s="49">
        <v>9</v>
      </c>
      <c r="H151" s="51">
        <v>3745650</v>
      </c>
      <c r="I151" s="52">
        <v>288126.92307692306</v>
      </c>
      <c r="J151" s="53">
        <v>309900</v>
      </c>
      <c r="K151" s="54">
        <v>173.84616088867188</v>
      </c>
      <c r="L151" s="54">
        <v>178</v>
      </c>
      <c r="M151" s="55">
        <v>0.99306505918502808</v>
      </c>
      <c r="N151" s="55">
        <v>1</v>
      </c>
      <c r="O151" s="55">
        <v>0.99405717849731445</v>
      </c>
      <c r="P151" s="56">
        <v>1</v>
      </c>
      <c r="Q151" s="52">
        <v>345151.92307692306</v>
      </c>
      <c r="R151" s="53">
        <v>327200</v>
      </c>
      <c r="S151" s="54">
        <v>118.30769348144531</v>
      </c>
      <c r="T151" s="54">
        <v>80.5</v>
      </c>
      <c r="U151" s="55">
        <v>1.0064915418624878</v>
      </c>
      <c r="V151" s="56">
        <v>1</v>
      </c>
      <c r="W151" s="53">
        <v>283729.44444444444</v>
      </c>
      <c r="X151" s="53">
        <v>279000</v>
      </c>
      <c r="Y151" s="52">
        <v>348226.5</v>
      </c>
      <c r="Z151" s="53">
        <v>299900</v>
      </c>
      <c r="AA151" s="54">
        <v>67</v>
      </c>
      <c r="AB151" s="54">
        <v>32.5</v>
      </c>
      <c r="AC151" s="55">
        <v>0.9954599142074585</v>
      </c>
      <c r="AD151" s="56">
        <v>0.99586063623428345</v>
      </c>
      <c r="AE151" s="52">
        <v>340807.22222222225</v>
      </c>
      <c r="AF151" s="53">
        <v>305000</v>
      </c>
      <c r="AG151" s="54">
        <v>74.555557250976563</v>
      </c>
      <c r="AH151" s="54">
        <v>75</v>
      </c>
      <c r="AI151" s="55">
        <v>1.0063595771789551</v>
      </c>
      <c r="AJ151" s="56">
        <v>1</v>
      </c>
      <c r="AK151" s="57">
        <v>27</v>
      </c>
      <c r="AL151" s="58">
        <v>8037090</v>
      </c>
      <c r="AM151" s="59">
        <v>52</v>
      </c>
      <c r="AN151" s="60">
        <v>34</v>
      </c>
      <c r="AO151" s="61">
        <v>297670</v>
      </c>
      <c r="AP151" s="58">
        <v>299000</v>
      </c>
      <c r="AQ151" s="59">
        <v>159.55555725097656</v>
      </c>
      <c r="AR151" s="59">
        <v>177</v>
      </c>
      <c r="AS151" s="62">
        <v>0.9968574047088623</v>
      </c>
      <c r="AT151" s="62">
        <v>1</v>
      </c>
      <c r="AU151" s="62">
        <v>0.99604892730712891</v>
      </c>
      <c r="AV151" s="63">
        <v>1</v>
      </c>
      <c r="AW151" s="58">
        <v>355553.17307692306</v>
      </c>
      <c r="AX151" s="58">
        <v>325400</v>
      </c>
      <c r="AY151" s="61">
        <v>324725.4411764706</v>
      </c>
      <c r="AZ151" s="58">
        <v>307450</v>
      </c>
      <c r="BA151" s="59">
        <v>126.70587921142578</v>
      </c>
      <c r="BB151" s="59">
        <v>103.5</v>
      </c>
      <c r="BC151" s="62">
        <v>0.99875307083129883</v>
      </c>
      <c r="BD151" s="63">
        <v>1</v>
      </c>
    </row>
    <row r="152" spans="1:56" x14ac:dyDescent="0.25">
      <c r="A152" s="47">
        <v>41730</v>
      </c>
      <c r="B152" s="48">
        <v>4</v>
      </c>
      <c r="C152" s="49">
        <v>51</v>
      </c>
      <c r="D152" s="50">
        <v>7.3734941482543945</v>
      </c>
      <c r="E152" s="49">
        <v>17</v>
      </c>
      <c r="F152" s="49">
        <v>7</v>
      </c>
      <c r="G152" s="49">
        <v>15</v>
      </c>
      <c r="H152" s="51">
        <v>1517590</v>
      </c>
      <c r="I152" s="52">
        <v>379397.5</v>
      </c>
      <c r="J152" s="53">
        <v>321450</v>
      </c>
      <c r="K152" s="54">
        <v>106.5</v>
      </c>
      <c r="L152" s="54">
        <v>105.5</v>
      </c>
      <c r="M152" s="55">
        <v>1.0097928047180176</v>
      </c>
      <c r="N152" s="55">
        <v>1.0126638412475586</v>
      </c>
      <c r="O152" s="55">
        <v>1.0097928047180176</v>
      </c>
      <c r="P152" s="56">
        <v>1.0126638412475586</v>
      </c>
      <c r="Q152" s="52">
        <v>357874.50980392157</v>
      </c>
      <c r="R152" s="53">
        <v>329900</v>
      </c>
      <c r="S152" s="54">
        <v>103</v>
      </c>
      <c r="T152" s="54">
        <v>70</v>
      </c>
      <c r="U152" s="55">
        <v>1.0072125196456909</v>
      </c>
      <c r="V152" s="56">
        <v>1</v>
      </c>
      <c r="W152" s="53">
        <v>415217.64705882355</v>
      </c>
      <c r="X152" s="53">
        <v>335900</v>
      </c>
      <c r="Y152" s="52">
        <v>377771.42857142858</v>
      </c>
      <c r="Z152" s="53">
        <v>325000</v>
      </c>
      <c r="AA152" s="54">
        <v>224.71427917480469</v>
      </c>
      <c r="AB152" s="54">
        <v>242</v>
      </c>
      <c r="AC152" s="55">
        <v>1.0065134763717651</v>
      </c>
      <c r="AD152" s="56">
        <v>1</v>
      </c>
      <c r="AE152" s="52">
        <v>290273.33333333331</v>
      </c>
      <c r="AF152" s="53">
        <v>305000</v>
      </c>
      <c r="AG152" s="54">
        <v>156.06666564941406</v>
      </c>
      <c r="AH152" s="54">
        <v>177</v>
      </c>
      <c r="AI152" s="55">
        <v>1.0006523132324219</v>
      </c>
      <c r="AJ152" s="56">
        <v>1</v>
      </c>
      <c r="AK152" s="57">
        <v>14</v>
      </c>
      <c r="AL152" s="58">
        <v>4291440</v>
      </c>
      <c r="AM152" s="59">
        <v>43</v>
      </c>
      <c r="AN152" s="60">
        <v>24</v>
      </c>
      <c r="AO152" s="61">
        <v>306531.42857142858</v>
      </c>
      <c r="AP152" s="58">
        <v>286950</v>
      </c>
      <c r="AQ152" s="59">
        <v>146.28572082519531</v>
      </c>
      <c r="AR152" s="59">
        <v>158.5</v>
      </c>
      <c r="AS152" s="62">
        <v>1.0003788471221924</v>
      </c>
      <c r="AT152" s="62">
        <v>1</v>
      </c>
      <c r="AU152" s="62">
        <v>0.9978983998298645</v>
      </c>
      <c r="AV152" s="63">
        <v>1.0039193630218506</v>
      </c>
      <c r="AW152" s="58">
        <v>370586.04651162791</v>
      </c>
      <c r="AX152" s="58">
        <v>335900</v>
      </c>
      <c r="AY152" s="61">
        <v>314933.33333333331</v>
      </c>
      <c r="AZ152" s="58">
        <v>307450</v>
      </c>
      <c r="BA152" s="59">
        <v>151.58332824707031</v>
      </c>
      <c r="BB152" s="59">
        <v>177.5</v>
      </c>
      <c r="BC152" s="62">
        <v>1.0001251697540283</v>
      </c>
      <c r="BD152" s="63">
        <v>1</v>
      </c>
    </row>
    <row r="153" spans="1:56" x14ac:dyDescent="0.25">
      <c r="A153" s="47">
        <v>41699</v>
      </c>
      <c r="B153" s="48">
        <v>2</v>
      </c>
      <c r="C153" s="49">
        <v>42</v>
      </c>
      <c r="D153" s="50">
        <v>5.4782609939575195</v>
      </c>
      <c r="E153" s="49">
        <v>8</v>
      </c>
      <c r="F153" s="49">
        <v>10</v>
      </c>
      <c r="G153" s="49">
        <v>13</v>
      </c>
      <c r="H153" s="51">
        <v>594800</v>
      </c>
      <c r="I153" s="52">
        <v>297400</v>
      </c>
      <c r="J153" s="53">
        <v>297400</v>
      </c>
      <c r="K153" s="54">
        <v>250</v>
      </c>
      <c r="L153" s="54">
        <v>250</v>
      </c>
      <c r="M153" s="55">
        <v>1</v>
      </c>
      <c r="N153" s="55">
        <v>1</v>
      </c>
      <c r="O153" s="55">
        <v>1</v>
      </c>
      <c r="P153" s="56">
        <v>1</v>
      </c>
      <c r="Q153" s="52">
        <v>338795.23809523811</v>
      </c>
      <c r="R153" s="53">
        <v>323750</v>
      </c>
      <c r="S153" s="54">
        <v>134.92857360839844</v>
      </c>
      <c r="T153" s="54">
        <v>104</v>
      </c>
      <c r="U153" s="55">
        <v>1.0039395093917847</v>
      </c>
      <c r="V153" s="56">
        <v>1</v>
      </c>
      <c r="W153" s="53">
        <v>341837.5</v>
      </c>
      <c r="X153" s="53">
        <v>331200</v>
      </c>
      <c r="Y153" s="52">
        <v>289940</v>
      </c>
      <c r="Z153" s="53">
        <v>291250</v>
      </c>
      <c r="AA153" s="54">
        <v>94.699996948242188</v>
      </c>
      <c r="AB153" s="54">
        <v>65.5</v>
      </c>
      <c r="AC153" s="55">
        <v>1.0072745084762573</v>
      </c>
      <c r="AD153" s="56">
        <v>1</v>
      </c>
      <c r="AE153" s="52">
        <v>283153.84615384613</v>
      </c>
      <c r="AF153" s="53">
        <v>287500</v>
      </c>
      <c r="AG153" s="54">
        <v>103.07691955566406</v>
      </c>
      <c r="AH153" s="54">
        <v>102</v>
      </c>
      <c r="AI153" s="55">
        <v>0.99600797891616821</v>
      </c>
      <c r="AJ153" s="56">
        <v>1</v>
      </c>
      <c r="AK153" s="57">
        <v>10</v>
      </c>
      <c r="AL153" s="58">
        <v>2773850</v>
      </c>
      <c r="AM153" s="59">
        <v>26</v>
      </c>
      <c r="AN153" s="60">
        <v>17</v>
      </c>
      <c r="AO153" s="61">
        <v>277385</v>
      </c>
      <c r="AP153" s="58">
        <v>267450</v>
      </c>
      <c r="AQ153" s="59">
        <v>162.19999694824219</v>
      </c>
      <c r="AR153" s="59">
        <v>158.5</v>
      </c>
      <c r="AS153" s="62">
        <v>0.99661332368850708</v>
      </c>
      <c r="AT153" s="62">
        <v>1</v>
      </c>
      <c r="AU153" s="62">
        <v>0.9931405782699585</v>
      </c>
      <c r="AV153" s="63">
        <v>1</v>
      </c>
      <c r="AW153" s="58">
        <v>341403.84615384613</v>
      </c>
      <c r="AX153" s="58">
        <v>327900</v>
      </c>
      <c r="AY153" s="61">
        <v>289058.82352941175</v>
      </c>
      <c r="AZ153" s="58">
        <v>287500</v>
      </c>
      <c r="BA153" s="59">
        <v>121.47058868408203</v>
      </c>
      <c r="BB153" s="59">
        <v>102</v>
      </c>
      <c r="BC153" s="62">
        <v>0.99749475717544556</v>
      </c>
      <c r="BD153" s="63">
        <v>1</v>
      </c>
    </row>
    <row r="154" spans="1:56" x14ac:dyDescent="0.25">
      <c r="A154" s="47">
        <v>41671</v>
      </c>
      <c r="B154" s="48">
        <v>3</v>
      </c>
      <c r="C154" s="49">
        <v>47</v>
      </c>
      <c r="D154" s="50">
        <v>5.875</v>
      </c>
      <c r="E154" s="49">
        <v>12</v>
      </c>
      <c r="F154" s="49">
        <v>4</v>
      </c>
      <c r="G154" s="49">
        <v>5</v>
      </c>
      <c r="H154" s="51">
        <v>964400</v>
      </c>
      <c r="I154" s="52">
        <v>321466.66666666669</v>
      </c>
      <c r="J154" s="53">
        <v>219000</v>
      </c>
      <c r="K154" s="54">
        <v>103</v>
      </c>
      <c r="L154" s="54">
        <v>76</v>
      </c>
      <c r="M154" s="55">
        <v>1.0045216083526611</v>
      </c>
      <c r="N154" s="55">
        <v>1</v>
      </c>
      <c r="O154" s="55">
        <v>1.0045216083526611</v>
      </c>
      <c r="P154" s="56">
        <v>1</v>
      </c>
      <c r="Q154" s="52">
        <v>332585.10638297873</v>
      </c>
      <c r="R154" s="53">
        <v>319900</v>
      </c>
      <c r="S154" s="54">
        <v>117.55319213867188</v>
      </c>
      <c r="T154" s="54">
        <v>83</v>
      </c>
      <c r="U154" s="55">
        <v>1.001689076423645</v>
      </c>
      <c r="V154" s="56">
        <v>1</v>
      </c>
      <c r="W154" s="53">
        <v>301833.33333333331</v>
      </c>
      <c r="X154" s="53">
        <v>317400</v>
      </c>
      <c r="Y154" s="52">
        <v>263075</v>
      </c>
      <c r="Z154" s="53">
        <v>284950</v>
      </c>
      <c r="AA154" s="54">
        <v>202.25</v>
      </c>
      <c r="AB154" s="54">
        <v>237.5</v>
      </c>
      <c r="AC154" s="55">
        <v>0.96777516603469849</v>
      </c>
      <c r="AD154" s="56">
        <v>1</v>
      </c>
      <c r="AE154" s="52">
        <v>325280</v>
      </c>
      <c r="AF154" s="53">
        <v>287500</v>
      </c>
      <c r="AG154" s="54">
        <v>147</v>
      </c>
      <c r="AH154" s="54">
        <v>234</v>
      </c>
      <c r="AI154" s="55">
        <v>0.97951734066009521</v>
      </c>
      <c r="AJ154" s="56">
        <v>1</v>
      </c>
      <c r="AK154" s="57">
        <v>8</v>
      </c>
      <c r="AL154" s="58">
        <v>2179050</v>
      </c>
      <c r="AM154" s="59">
        <v>18</v>
      </c>
      <c r="AN154" s="60">
        <v>7</v>
      </c>
      <c r="AO154" s="61">
        <v>272381.25</v>
      </c>
      <c r="AP154" s="58">
        <v>244500</v>
      </c>
      <c r="AQ154" s="59">
        <v>140.25</v>
      </c>
      <c r="AR154" s="59">
        <v>156.5</v>
      </c>
      <c r="AS154" s="62">
        <v>0.99576663970947266</v>
      </c>
      <c r="AT154" s="62">
        <v>1</v>
      </c>
      <c r="AU154" s="62">
        <v>0.99142575263977051</v>
      </c>
      <c r="AV154" s="63">
        <v>1.0039193630218506</v>
      </c>
      <c r="AW154" s="58">
        <v>341211.11111111112</v>
      </c>
      <c r="AX154" s="58">
        <v>327900</v>
      </c>
      <c r="AY154" s="61">
        <v>287800</v>
      </c>
      <c r="AZ154" s="58">
        <v>264900</v>
      </c>
      <c r="BA154" s="59">
        <v>159.71427917480469</v>
      </c>
      <c r="BB154" s="59">
        <v>198</v>
      </c>
      <c r="BC154" s="62">
        <v>0.98352360725402832</v>
      </c>
      <c r="BD154" s="63">
        <v>1</v>
      </c>
    </row>
    <row r="155" spans="1:56" x14ac:dyDescent="0.25">
      <c r="A155" s="47">
        <v>41640</v>
      </c>
      <c r="B155" s="48">
        <v>5</v>
      </c>
      <c r="C155" s="49">
        <v>38</v>
      </c>
      <c r="D155" s="50">
        <v>4.6060605049133301</v>
      </c>
      <c r="E155" s="49">
        <v>6</v>
      </c>
      <c r="F155" s="49">
        <v>3</v>
      </c>
      <c r="G155" s="49">
        <v>6</v>
      </c>
      <c r="H155" s="51">
        <v>1214650</v>
      </c>
      <c r="I155" s="52">
        <v>242930</v>
      </c>
      <c r="J155" s="53">
        <v>270000</v>
      </c>
      <c r="K155" s="54">
        <v>162.60000610351563</v>
      </c>
      <c r="L155" s="54">
        <v>158</v>
      </c>
      <c r="M155" s="55">
        <v>0.99051368236541748</v>
      </c>
      <c r="N155" s="55">
        <v>1</v>
      </c>
      <c r="O155" s="55">
        <v>0.98356825113296509</v>
      </c>
      <c r="P155" s="56">
        <v>1.0078387260437012</v>
      </c>
      <c r="Q155" s="52">
        <v>335618.42105263157</v>
      </c>
      <c r="R155" s="53">
        <v>319900</v>
      </c>
      <c r="S155" s="54">
        <v>134.3157958984375</v>
      </c>
      <c r="T155" s="54">
        <v>147.5</v>
      </c>
      <c r="U155" s="55">
        <v>0.99874633550643921</v>
      </c>
      <c r="V155" s="56">
        <v>1</v>
      </c>
      <c r="W155" s="53">
        <v>419966.66666666669</v>
      </c>
      <c r="X155" s="53">
        <v>407450</v>
      </c>
      <c r="Y155" s="52">
        <v>320766.66666666669</v>
      </c>
      <c r="Z155" s="53">
        <v>219900</v>
      </c>
      <c r="AA155" s="54">
        <v>103</v>
      </c>
      <c r="AB155" s="54">
        <v>76</v>
      </c>
      <c r="AC155" s="55">
        <v>1.0045216083526611</v>
      </c>
      <c r="AD155" s="56">
        <v>1</v>
      </c>
      <c r="AE155" s="52">
        <v>331891.66666666669</v>
      </c>
      <c r="AF155" s="53">
        <v>253700</v>
      </c>
      <c r="AG155" s="54">
        <v>51.666667938232422</v>
      </c>
      <c r="AH155" s="54">
        <v>18</v>
      </c>
      <c r="AI155" s="55">
        <v>1</v>
      </c>
      <c r="AJ155" s="56">
        <v>1</v>
      </c>
      <c r="AK155" s="57">
        <v>5</v>
      </c>
      <c r="AL155" s="58">
        <v>1214650</v>
      </c>
      <c r="AM155" s="59">
        <v>6</v>
      </c>
      <c r="AN155" s="60">
        <v>3</v>
      </c>
      <c r="AO155" s="61">
        <v>242930</v>
      </c>
      <c r="AP155" s="58">
        <v>270000</v>
      </c>
      <c r="AQ155" s="59">
        <v>162.60000610351563</v>
      </c>
      <c r="AR155" s="59">
        <v>158</v>
      </c>
      <c r="AS155" s="62">
        <v>0.99051368236541748</v>
      </c>
      <c r="AT155" s="62">
        <v>1</v>
      </c>
      <c r="AU155" s="62">
        <v>0.98356825113296509</v>
      </c>
      <c r="AV155" s="63">
        <v>1.0078387260437012</v>
      </c>
      <c r="AW155" s="58">
        <v>419966.66666666669</v>
      </c>
      <c r="AX155" s="58">
        <v>407450</v>
      </c>
      <c r="AY155" s="61">
        <v>320766.66666666669</v>
      </c>
      <c r="AZ155" s="58">
        <v>219900</v>
      </c>
      <c r="BA155" s="59">
        <v>103</v>
      </c>
      <c r="BB155" s="59">
        <v>76</v>
      </c>
      <c r="BC155" s="62">
        <v>1.0045216083526611</v>
      </c>
      <c r="BD155" s="63">
        <v>1</v>
      </c>
    </row>
    <row r="156" spans="1:56" x14ac:dyDescent="0.25">
      <c r="A156" s="47">
        <v>41609</v>
      </c>
      <c r="B156" s="48">
        <v>1</v>
      </c>
      <c r="C156" s="49">
        <v>37</v>
      </c>
      <c r="D156" s="50">
        <v>4.6736841201782227</v>
      </c>
      <c r="E156" s="49">
        <v>8</v>
      </c>
      <c r="F156" s="49">
        <v>4</v>
      </c>
      <c r="G156" s="49">
        <v>8</v>
      </c>
      <c r="H156" s="51">
        <v>339900</v>
      </c>
      <c r="I156" s="52">
        <v>339900</v>
      </c>
      <c r="J156" s="53">
        <v>339900</v>
      </c>
      <c r="K156" s="54">
        <v>373</v>
      </c>
      <c r="L156" s="54">
        <v>373</v>
      </c>
      <c r="M156" s="55">
        <v>1</v>
      </c>
      <c r="N156" s="55">
        <v>1</v>
      </c>
      <c r="O156" s="55">
        <v>0.91889697313308716</v>
      </c>
      <c r="P156" s="56">
        <v>0.91889697313308716</v>
      </c>
      <c r="Q156" s="52">
        <v>320127.02702702704</v>
      </c>
      <c r="R156" s="53">
        <v>314900</v>
      </c>
      <c r="S156" s="54">
        <v>121.27027130126953</v>
      </c>
      <c r="T156" s="54">
        <v>125</v>
      </c>
      <c r="U156" s="55">
        <v>0.99714934825897217</v>
      </c>
      <c r="V156" s="56">
        <v>1</v>
      </c>
      <c r="W156" s="53">
        <v>288350</v>
      </c>
      <c r="X156" s="53">
        <v>299900</v>
      </c>
      <c r="Y156" s="52">
        <v>233700</v>
      </c>
      <c r="Z156" s="53">
        <v>225000</v>
      </c>
      <c r="AA156" s="54">
        <v>124.25</v>
      </c>
      <c r="AB156" s="54">
        <v>120</v>
      </c>
      <c r="AC156" s="55">
        <v>0.95462304353713989</v>
      </c>
      <c r="AD156" s="56">
        <v>1</v>
      </c>
      <c r="AE156" s="52">
        <v>299643.75</v>
      </c>
      <c r="AF156" s="53">
        <v>288700</v>
      </c>
      <c r="AG156" s="54">
        <v>92.75</v>
      </c>
      <c r="AH156" s="54">
        <v>84</v>
      </c>
      <c r="AI156" s="55">
        <v>0.99454236030578613</v>
      </c>
      <c r="AJ156" s="56">
        <v>1</v>
      </c>
      <c r="AK156" s="57">
        <v>95</v>
      </c>
      <c r="AL156" s="58">
        <v>30271832</v>
      </c>
      <c r="AM156" s="59">
        <v>101</v>
      </c>
      <c r="AN156" s="60">
        <v>87</v>
      </c>
      <c r="AO156" s="61">
        <v>318650.86315789475</v>
      </c>
      <c r="AP156" s="58">
        <v>299900</v>
      </c>
      <c r="AQ156" s="59">
        <v>149.32630920410156</v>
      </c>
      <c r="AR156" s="59">
        <v>82</v>
      </c>
      <c r="AS156" s="62">
        <v>1.0092800855636597</v>
      </c>
      <c r="AT156" s="62">
        <v>1</v>
      </c>
      <c r="AU156" s="62">
        <v>1.0063388347625732</v>
      </c>
      <c r="AV156" s="63">
        <v>1</v>
      </c>
      <c r="AW156" s="58">
        <v>290832.67326732673</v>
      </c>
      <c r="AX156" s="58">
        <v>287900</v>
      </c>
      <c r="AY156" s="61">
        <v>305720.68965517241</v>
      </c>
      <c r="AZ156" s="58">
        <v>289900</v>
      </c>
      <c r="BA156" s="59">
        <v>146.50575256347656</v>
      </c>
      <c r="BB156" s="59">
        <v>85</v>
      </c>
      <c r="BC156" s="62">
        <v>0.99780058860778809</v>
      </c>
      <c r="BD156" s="63">
        <v>1</v>
      </c>
    </row>
    <row r="157" spans="1:56" x14ac:dyDescent="0.25">
      <c r="A157" s="47">
        <v>41579</v>
      </c>
      <c r="B157" s="48">
        <v>7</v>
      </c>
      <c r="C157" s="49">
        <v>36</v>
      </c>
      <c r="D157" s="50">
        <v>4.0754718780517578</v>
      </c>
      <c r="E157" s="49">
        <v>4</v>
      </c>
      <c r="F157" s="49">
        <v>5</v>
      </c>
      <c r="G157" s="49">
        <v>5</v>
      </c>
      <c r="H157" s="51">
        <v>1946260</v>
      </c>
      <c r="I157" s="52">
        <v>278037.14285714284</v>
      </c>
      <c r="J157" s="53">
        <v>279900</v>
      </c>
      <c r="K157" s="54">
        <v>61.857143402099609</v>
      </c>
      <c r="L157" s="54">
        <v>55</v>
      </c>
      <c r="M157" s="55">
        <v>1.0070152282714844</v>
      </c>
      <c r="N157" s="55">
        <v>1</v>
      </c>
      <c r="O157" s="55">
        <v>1.0092334747314453</v>
      </c>
      <c r="P157" s="56">
        <v>1</v>
      </c>
      <c r="Q157" s="52">
        <v>315761.11111111112</v>
      </c>
      <c r="R157" s="53">
        <v>312400</v>
      </c>
      <c r="S157" s="54">
        <v>128.36111450195313</v>
      </c>
      <c r="T157" s="54">
        <v>124</v>
      </c>
      <c r="U157" s="55">
        <v>0.99092352390289307</v>
      </c>
      <c r="V157" s="56">
        <v>1</v>
      </c>
      <c r="W157" s="53">
        <v>235450</v>
      </c>
      <c r="X157" s="53">
        <v>242200</v>
      </c>
      <c r="Y157" s="52">
        <v>251920</v>
      </c>
      <c r="Z157" s="53">
        <v>267900</v>
      </c>
      <c r="AA157" s="54">
        <v>104.40000152587891</v>
      </c>
      <c r="AB157" s="54">
        <v>150</v>
      </c>
      <c r="AC157" s="55">
        <v>1.0204007625579834</v>
      </c>
      <c r="AD157" s="56">
        <v>1.0026549100875854</v>
      </c>
      <c r="AE157" s="52">
        <v>293050</v>
      </c>
      <c r="AF157" s="53">
        <v>267900</v>
      </c>
      <c r="AG157" s="54">
        <v>93.400001525878906</v>
      </c>
      <c r="AH157" s="54">
        <v>150</v>
      </c>
      <c r="AI157" s="55">
        <v>1.020125150680542</v>
      </c>
      <c r="AJ157" s="56">
        <v>1</v>
      </c>
      <c r="AK157" s="57">
        <v>94</v>
      </c>
      <c r="AL157" s="58">
        <v>29931932</v>
      </c>
      <c r="AM157" s="59">
        <v>93</v>
      </c>
      <c r="AN157" s="60">
        <v>83</v>
      </c>
      <c r="AO157" s="61">
        <v>318424.80851063831</v>
      </c>
      <c r="AP157" s="58">
        <v>298294</v>
      </c>
      <c r="AQ157" s="59">
        <v>146.94680786132813</v>
      </c>
      <c r="AR157" s="59">
        <v>77</v>
      </c>
      <c r="AS157" s="62">
        <v>1.0093787908554077</v>
      </c>
      <c r="AT157" s="62">
        <v>1</v>
      </c>
      <c r="AU157" s="62">
        <v>1.007269024848938</v>
      </c>
      <c r="AV157" s="63">
        <v>1</v>
      </c>
      <c r="AW157" s="58">
        <v>291046.2365591398</v>
      </c>
      <c r="AX157" s="58">
        <v>287500</v>
      </c>
      <c r="AY157" s="61">
        <v>309191.56626506022</v>
      </c>
      <c r="AZ157" s="58">
        <v>290000</v>
      </c>
      <c r="BA157" s="59">
        <v>147.57830810546875</v>
      </c>
      <c r="BB157" s="59">
        <v>82</v>
      </c>
      <c r="BC157" s="62">
        <v>0.99988144636154175</v>
      </c>
      <c r="BD157" s="63">
        <v>1</v>
      </c>
    </row>
    <row r="158" spans="1:56" x14ac:dyDescent="0.25">
      <c r="A158" s="47">
        <v>41548</v>
      </c>
      <c r="B158" s="48">
        <v>4</v>
      </c>
      <c r="C158" s="49">
        <v>35</v>
      </c>
      <c r="D158" s="50">
        <v>3.9622642993927002</v>
      </c>
      <c r="E158" s="49">
        <v>4</v>
      </c>
      <c r="F158" s="49">
        <v>4</v>
      </c>
      <c r="G158" s="49">
        <v>7</v>
      </c>
      <c r="H158" s="51">
        <v>1212614</v>
      </c>
      <c r="I158" s="52">
        <v>303153.5</v>
      </c>
      <c r="J158" s="53">
        <v>282100</v>
      </c>
      <c r="K158" s="54">
        <v>7</v>
      </c>
      <c r="L158" s="54">
        <v>2</v>
      </c>
      <c r="M158" s="55">
        <v>1.0280355215072632</v>
      </c>
      <c r="N158" s="55">
        <v>1.0283681154251099</v>
      </c>
      <c r="O158" s="55">
        <v>1.0280355215072632</v>
      </c>
      <c r="P158" s="56">
        <v>1.0283681154251099</v>
      </c>
      <c r="Q158" s="52">
        <v>299281.42857142858</v>
      </c>
      <c r="R158" s="53">
        <v>305000</v>
      </c>
      <c r="S158" s="54">
        <v>104.68571472167969</v>
      </c>
      <c r="T158" s="54">
        <v>94</v>
      </c>
      <c r="U158" s="55">
        <v>0.99101191759109497</v>
      </c>
      <c r="V158" s="56">
        <v>1</v>
      </c>
      <c r="W158" s="53">
        <v>253087.5</v>
      </c>
      <c r="X158" s="53">
        <v>281225</v>
      </c>
      <c r="Y158" s="52">
        <v>319337.5</v>
      </c>
      <c r="Z158" s="53">
        <v>309900</v>
      </c>
      <c r="AA158" s="54">
        <v>120.5</v>
      </c>
      <c r="AB158" s="54">
        <v>54.5</v>
      </c>
      <c r="AC158" s="55">
        <v>0.97337645292282104</v>
      </c>
      <c r="AD158" s="56">
        <v>0.9873044490814209</v>
      </c>
      <c r="AE158" s="52">
        <v>333435.71428571426</v>
      </c>
      <c r="AF158" s="53">
        <v>329900</v>
      </c>
      <c r="AG158" s="54">
        <v>88.428573608398438</v>
      </c>
      <c r="AH158" s="54">
        <v>42</v>
      </c>
      <c r="AI158" s="55">
        <v>0.99061232805252075</v>
      </c>
      <c r="AJ158" s="56">
        <v>1</v>
      </c>
      <c r="AK158" s="57">
        <v>87</v>
      </c>
      <c r="AL158" s="58">
        <v>27985672</v>
      </c>
      <c r="AM158" s="59">
        <v>89</v>
      </c>
      <c r="AN158" s="60">
        <v>78</v>
      </c>
      <c r="AO158" s="61">
        <v>321674.3908045977</v>
      </c>
      <c r="AP158" s="58">
        <v>299900</v>
      </c>
      <c r="AQ158" s="59">
        <v>153.79310607910156</v>
      </c>
      <c r="AR158" s="59">
        <v>90</v>
      </c>
      <c r="AS158" s="62">
        <v>1.0095689296722412</v>
      </c>
      <c r="AT158" s="62">
        <v>1</v>
      </c>
      <c r="AU158" s="62">
        <v>1.0071109533309937</v>
      </c>
      <c r="AV158" s="63">
        <v>1</v>
      </c>
      <c r="AW158" s="58">
        <v>293544.94382022473</v>
      </c>
      <c r="AX158" s="58">
        <v>289900</v>
      </c>
      <c r="AY158" s="61">
        <v>312862.8205128205</v>
      </c>
      <c r="AZ158" s="58">
        <v>292950</v>
      </c>
      <c r="BA158" s="59">
        <v>150.34616088867188</v>
      </c>
      <c r="BB158" s="59">
        <v>77</v>
      </c>
      <c r="BC158" s="62">
        <v>0.99856609106063843</v>
      </c>
      <c r="BD158" s="63">
        <v>1</v>
      </c>
    </row>
    <row r="159" spans="1:56" x14ac:dyDescent="0.25">
      <c r="A159" s="47">
        <v>41518</v>
      </c>
      <c r="B159" s="48">
        <v>10</v>
      </c>
      <c r="C159" s="49">
        <v>36</v>
      </c>
      <c r="D159" s="50">
        <v>3.8230087757110596</v>
      </c>
      <c r="E159" s="49">
        <v>7</v>
      </c>
      <c r="F159" s="49">
        <v>4</v>
      </c>
      <c r="G159" s="49">
        <v>10</v>
      </c>
      <c r="H159" s="51">
        <v>2737165</v>
      </c>
      <c r="I159" s="52">
        <v>273716.5</v>
      </c>
      <c r="J159" s="53">
        <v>268000</v>
      </c>
      <c r="K159" s="54">
        <v>57.200000762939453</v>
      </c>
      <c r="L159" s="54">
        <v>29</v>
      </c>
      <c r="M159" s="55">
        <v>0.9980623722076416</v>
      </c>
      <c r="N159" s="55">
        <v>1</v>
      </c>
      <c r="O159" s="55">
        <v>0.99973946809768677</v>
      </c>
      <c r="P159" s="56">
        <v>1</v>
      </c>
      <c r="Q159" s="52">
        <v>321387.5</v>
      </c>
      <c r="R159" s="53">
        <v>312400</v>
      </c>
      <c r="S159" s="54">
        <v>95.222221374511719</v>
      </c>
      <c r="T159" s="54">
        <v>79.5</v>
      </c>
      <c r="U159" s="55">
        <v>0.98944199085235596</v>
      </c>
      <c r="V159" s="56">
        <v>1</v>
      </c>
      <c r="W159" s="53">
        <v>340400</v>
      </c>
      <c r="X159" s="53">
        <v>321900</v>
      </c>
      <c r="Y159" s="52">
        <v>315325</v>
      </c>
      <c r="Z159" s="53">
        <v>264900</v>
      </c>
      <c r="AA159" s="54">
        <v>68.75</v>
      </c>
      <c r="AB159" s="54">
        <v>50</v>
      </c>
      <c r="AC159" s="55">
        <v>1.0195305347442627</v>
      </c>
      <c r="AD159" s="56">
        <v>1.0191718339920044</v>
      </c>
      <c r="AE159" s="52">
        <v>284260</v>
      </c>
      <c r="AF159" s="53">
        <v>256400</v>
      </c>
      <c r="AG159" s="54">
        <v>34.200000762939453</v>
      </c>
      <c r="AH159" s="54">
        <v>10.5</v>
      </c>
      <c r="AI159" s="55">
        <v>1.0015389919281006</v>
      </c>
      <c r="AJ159" s="56">
        <v>1</v>
      </c>
      <c r="AK159" s="57">
        <v>83</v>
      </c>
      <c r="AL159" s="58">
        <v>26773058</v>
      </c>
      <c r="AM159" s="59">
        <v>85</v>
      </c>
      <c r="AN159" s="60">
        <v>74</v>
      </c>
      <c r="AO159" s="61">
        <v>322566.96385542169</v>
      </c>
      <c r="AP159" s="58">
        <v>301339</v>
      </c>
      <c r="AQ159" s="59">
        <v>160.86747741699219</v>
      </c>
      <c r="AR159" s="59">
        <v>97</v>
      </c>
      <c r="AS159" s="62">
        <v>1.0086790323257446</v>
      </c>
      <c r="AT159" s="62">
        <v>1</v>
      </c>
      <c r="AU159" s="62">
        <v>1.0061025619506836</v>
      </c>
      <c r="AV159" s="63">
        <v>1</v>
      </c>
      <c r="AW159" s="58">
        <v>295448.82352941175</v>
      </c>
      <c r="AX159" s="58">
        <v>289900</v>
      </c>
      <c r="AY159" s="61">
        <v>312512.83783783781</v>
      </c>
      <c r="AZ159" s="58">
        <v>292950</v>
      </c>
      <c r="BA159" s="59">
        <v>151.95945739746094</v>
      </c>
      <c r="BB159" s="59">
        <v>86</v>
      </c>
      <c r="BC159" s="62">
        <v>0.99992769956588745</v>
      </c>
      <c r="BD159" s="63">
        <v>1</v>
      </c>
    </row>
    <row r="160" spans="1:56" x14ac:dyDescent="0.25">
      <c r="A160" s="47">
        <v>41487</v>
      </c>
      <c r="B160" s="48">
        <v>11</v>
      </c>
      <c r="C160" s="49">
        <v>32</v>
      </c>
      <c r="D160" s="50">
        <v>3.5229358673095703</v>
      </c>
      <c r="E160" s="49">
        <v>7</v>
      </c>
      <c r="F160" s="49">
        <v>5</v>
      </c>
      <c r="G160" s="49">
        <v>13</v>
      </c>
      <c r="H160" s="51">
        <v>4184022</v>
      </c>
      <c r="I160" s="52">
        <v>380365.63636363635</v>
      </c>
      <c r="J160" s="53">
        <v>369900</v>
      </c>
      <c r="K160" s="54">
        <v>131.90908813476563</v>
      </c>
      <c r="L160" s="54">
        <v>110</v>
      </c>
      <c r="M160" s="55">
        <v>1.0021407604217529</v>
      </c>
      <c r="N160" s="55">
        <v>1</v>
      </c>
      <c r="O160" s="55">
        <v>1.0075745582580566</v>
      </c>
      <c r="P160" s="56">
        <v>1.0002857446670532</v>
      </c>
      <c r="Q160" s="52">
        <v>317910.9375</v>
      </c>
      <c r="R160" s="53">
        <v>307400</v>
      </c>
      <c r="S160" s="54">
        <v>82.75</v>
      </c>
      <c r="T160" s="54">
        <v>70</v>
      </c>
      <c r="U160" s="55">
        <v>0.99807488918304443</v>
      </c>
      <c r="V160" s="56">
        <v>1</v>
      </c>
      <c r="W160" s="53">
        <v>367121.42857142858</v>
      </c>
      <c r="X160" s="53">
        <v>325000</v>
      </c>
      <c r="Y160" s="52">
        <v>371990</v>
      </c>
      <c r="Z160" s="53">
        <v>349900</v>
      </c>
      <c r="AA160" s="54">
        <v>45.400001525878906</v>
      </c>
      <c r="AB160" s="54">
        <v>38</v>
      </c>
      <c r="AC160" s="55">
        <v>1.0091445446014404</v>
      </c>
      <c r="AD160" s="56">
        <v>1</v>
      </c>
      <c r="AE160" s="52">
        <v>293861.53846153844</v>
      </c>
      <c r="AF160" s="53">
        <v>275000</v>
      </c>
      <c r="AG160" s="54">
        <v>48.615383148193359</v>
      </c>
      <c r="AH160" s="54">
        <v>20</v>
      </c>
      <c r="AI160" s="55">
        <v>1.0091702938079834</v>
      </c>
      <c r="AJ160" s="56">
        <v>1</v>
      </c>
      <c r="AK160" s="57">
        <v>73</v>
      </c>
      <c r="AL160" s="58">
        <v>24035893</v>
      </c>
      <c r="AM160" s="59">
        <v>78</v>
      </c>
      <c r="AN160" s="60">
        <v>70</v>
      </c>
      <c r="AO160" s="61">
        <v>329258.80821917806</v>
      </c>
      <c r="AP160" s="58">
        <v>309900</v>
      </c>
      <c r="AQ160" s="59">
        <v>175.06849670410156</v>
      </c>
      <c r="AR160" s="59">
        <v>98</v>
      </c>
      <c r="AS160" s="62">
        <v>1.0101333856582642</v>
      </c>
      <c r="AT160" s="62">
        <v>1</v>
      </c>
      <c r="AU160" s="62">
        <v>1.0069742202758789</v>
      </c>
      <c r="AV160" s="63">
        <v>1</v>
      </c>
      <c r="AW160" s="58">
        <v>291414.74358974356</v>
      </c>
      <c r="AX160" s="58">
        <v>285200</v>
      </c>
      <c r="AY160" s="61">
        <v>312352.14285714284</v>
      </c>
      <c r="AZ160" s="58">
        <v>292950</v>
      </c>
      <c r="BA160" s="59">
        <v>156.71427917480469</v>
      </c>
      <c r="BB160" s="59">
        <v>86</v>
      </c>
      <c r="BC160" s="62">
        <v>0.99880748987197876</v>
      </c>
      <c r="BD160" s="63">
        <v>1</v>
      </c>
    </row>
    <row r="161" spans="1:56" x14ac:dyDescent="0.25">
      <c r="A161" s="47">
        <v>41456</v>
      </c>
      <c r="B161" s="48">
        <v>11</v>
      </c>
      <c r="C161" s="49">
        <v>33</v>
      </c>
      <c r="D161" s="50">
        <v>3.6330275535583496</v>
      </c>
      <c r="E161" s="49">
        <v>13</v>
      </c>
      <c r="F161" s="49">
        <v>5</v>
      </c>
      <c r="G161" s="49">
        <v>16</v>
      </c>
      <c r="H161" s="51">
        <v>3696971</v>
      </c>
      <c r="I161" s="52">
        <v>336088.27272727271</v>
      </c>
      <c r="J161" s="53">
        <v>270000</v>
      </c>
      <c r="K161" s="54">
        <v>196.54545593261719</v>
      </c>
      <c r="L161" s="54">
        <v>62</v>
      </c>
      <c r="M161" s="55">
        <v>0.99291568994522095</v>
      </c>
      <c r="N161" s="55">
        <v>1</v>
      </c>
      <c r="O161" s="55">
        <v>0.98595482110977173</v>
      </c>
      <c r="P161" s="56">
        <v>1</v>
      </c>
      <c r="Q161" s="52">
        <v>319059.09090909088</v>
      </c>
      <c r="R161" s="53">
        <v>304900</v>
      </c>
      <c r="S161" s="54">
        <v>68.727272033691406</v>
      </c>
      <c r="T161" s="54">
        <v>41</v>
      </c>
      <c r="U161" s="55">
        <v>0.99889481067657471</v>
      </c>
      <c r="V161" s="56">
        <v>1</v>
      </c>
      <c r="W161" s="53">
        <v>275361.53846153844</v>
      </c>
      <c r="X161" s="53">
        <v>284900</v>
      </c>
      <c r="Y161" s="52">
        <v>320820</v>
      </c>
      <c r="Z161" s="53">
        <v>319500</v>
      </c>
      <c r="AA161" s="54">
        <v>115.80000305175781</v>
      </c>
      <c r="AB161" s="54">
        <v>112</v>
      </c>
      <c r="AC161" s="55">
        <v>1.0072795152664185</v>
      </c>
      <c r="AD161" s="56">
        <v>1.0002857446670532</v>
      </c>
      <c r="AE161" s="52">
        <v>319437.5</v>
      </c>
      <c r="AF161" s="53">
        <v>289950</v>
      </c>
      <c r="AG161" s="54">
        <v>94.75</v>
      </c>
      <c r="AH161" s="54">
        <v>35.5</v>
      </c>
      <c r="AI161" s="55">
        <v>1.0057035684585571</v>
      </c>
      <c r="AJ161" s="56">
        <v>1</v>
      </c>
      <c r="AK161" s="57">
        <v>62</v>
      </c>
      <c r="AL161" s="58">
        <v>19851871</v>
      </c>
      <c r="AM161" s="59">
        <v>71</v>
      </c>
      <c r="AN161" s="60">
        <v>65</v>
      </c>
      <c r="AO161" s="61">
        <v>320191.46774193546</v>
      </c>
      <c r="AP161" s="58">
        <v>298294</v>
      </c>
      <c r="AQ161" s="59">
        <v>182.72579956054688</v>
      </c>
      <c r="AR161" s="59">
        <v>98</v>
      </c>
      <c r="AS161" s="62">
        <v>1.0115513801574707</v>
      </c>
      <c r="AT161" s="62">
        <v>1</v>
      </c>
      <c r="AU161" s="62">
        <v>1.0068677663803101</v>
      </c>
      <c r="AV161" s="63">
        <v>1</v>
      </c>
      <c r="AW161" s="58">
        <v>283950.70422535209</v>
      </c>
      <c r="AX161" s="58">
        <v>279900</v>
      </c>
      <c r="AY161" s="61">
        <v>307764.61538461538</v>
      </c>
      <c r="AZ161" s="58">
        <v>289900</v>
      </c>
      <c r="BA161" s="59">
        <v>165.27691650390625</v>
      </c>
      <c r="BB161" s="59">
        <v>90</v>
      </c>
      <c r="BC161" s="62">
        <v>0.99801236391067505</v>
      </c>
      <c r="BD161" s="63">
        <v>1</v>
      </c>
    </row>
    <row r="162" spans="1:56" x14ac:dyDescent="0.25">
      <c r="A162" s="47">
        <v>41426</v>
      </c>
      <c r="B162" s="48">
        <v>10</v>
      </c>
      <c r="C162" s="49">
        <v>25</v>
      </c>
      <c r="D162" s="50">
        <v>2.7777776718139648</v>
      </c>
      <c r="E162" s="49">
        <v>9</v>
      </c>
      <c r="F162" s="49">
        <v>7</v>
      </c>
      <c r="G162" s="49">
        <v>23</v>
      </c>
      <c r="H162" s="51">
        <v>3367973</v>
      </c>
      <c r="I162" s="52">
        <v>336797.3</v>
      </c>
      <c r="J162" s="53">
        <v>319700</v>
      </c>
      <c r="K162" s="54">
        <v>136</v>
      </c>
      <c r="L162" s="54">
        <v>90</v>
      </c>
      <c r="M162" s="55">
        <v>1.0171523094177246</v>
      </c>
      <c r="N162" s="55">
        <v>1</v>
      </c>
      <c r="O162" s="55">
        <v>1.0285202264785767</v>
      </c>
      <c r="P162" s="56">
        <v>1.0161342620849609</v>
      </c>
      <c r="Q162" s="52">
        <v>332446</v>
      </c>
      <c r="R162" s="53">
        <v>324900</v>
      </c>
      <c r="S162" s="54">
        <v>75.720001220703125</v>
      </c>
      <c r="T162" s="54">
        <v>55</v>
      </c>
      <c r="U162" s="55">
        <v>0.99887228012084961</v>
      </c>
      <c r="V162" s="56">
        <v>1</v>
      </c>
      <c r="W162" s="53">
        <v>318366.66666666669</v>
      </c>
      <c r="X162" s="53">
        <v>307900</v>
      </c>
      <c r="Y162" s="52">
        <v>331942.85714285716</v>
      </c>
      <c r="Z162" s="53">
        <v>319500</v>
      </c>
      <c r="AA162" s="54">
        <v>160.57142639160156</v>
      </c>
      <c r="AB162" s="54">
        <v>63</v>
      </c>
      <c r="AC162" s="55">
        <v>0.98738020658493042</v>
      </c>
      <c r="AD162" s="56">
        <v>1</v>
      </c>
      <c r="AE162" s="52">
        <v>331793.47826086957</v>
      </c>
      <c r="AF162" s="53">
        <v>269800</v>
      </c>
      <c r="AG162" s="54">
        <v>141.34782409667969</v>
      </c>
      <c r="AH162" s="54">
        <v>43</v>
      </c>
      <c r="AI162" s="55">
        <v>0.99967145919799805</v>
      </c>
      <c r="AJ162" s="56">
        <v>1</v>
      </c>
      <c r="AK162" s="57">
        <v>51</v>
      </c>
      <c r="AL162" s="58">
        <v>16154900</v>
      </c>
      <c r="AM162" s="59">
        <v>58</v>
      </c>
      <c r="AN162" s="60">
        <v>60</v>
      </c>
      <c r="AO162" s="61">
        <v>316762.74509803922</v>
      </c>
      <c r="AP162" s="58">
        <v>299900</v>
      </c>
      <c r="AQ162" s="59">
        <v>179.74510192871094</v>
      </c>
      <c r="AR162" s="59">
        <v>98</v>
      </c>
      <c r="AS162" s="62">
        <v>1.0155708789825439</v>
      </c>
      <c r="AT162" s="62">
        <v>1</v>
      </c>
      <c r="AU162" s="62">
        <v>1.0113784074783325</v>
      </c>
      <c r="AV162" s="63">
        <v>1</v>
      </c>
      <c r="AW162" s="58">
        <v>285875.86206896551</v>
      </c>
      <c r="AX162" s="58">
        <v>278950</v>
      </c>
      <c r="AY162" s="61">
        <v>306676.66666666669</v>
      </c>
      <c r="AZ162" s="58">
        <v>279950</v>
      </c>
      <c r="BA162" s="59">
        <v>169.39999389648438</v>
      </c>
      <c r="BB162" s="59">
        <v>86</v>
      </c>
      <c r="BC162" s="62">
        <v>0.99724006652832031</v>
      </c>
      <c r="BD162" s="63">
        <v>1</v>
      </c>
    </row>
    <row r="163" spans="1:56" x14ac:dyDescent="0.25">
      <c r="A163" s="47">
        <v>41395</v>
      </c>
      <c r="B163" s="48">
        <v>15</v>
      </c>
      <c r="C163" s="49">
        <v>26</v>
      </c>
      <c r="D163" s="50">
        <v>2.9158878326416016</v>
      </c>
      <c r="E163" s="49">
        <v>9</v>
      </c>
      <c r="F163" s="49">
        <v>12</v>
      </c>
      <c r="G163" s="49">
        <v>26</v>
      </c>
      <c r="H163" s="51">
        <v>4647651</v>
      </c>
      <c r="I163" s="52">
        <v>309843.40000000002</v>
      </c>
      <c r="J163" s="53">
        <v>296688</v>
      </c>
      <c r="K163" s="54">
        <v>198.26666259765625</v>
      </c>
      <c r="L163" s="54">
        <v>169</v>
      </c>
      <c r="M163" s="55">
        <v>1.0184345245361328</v>
      </c>
      <c r="N163" s="55">
        <v>1</v>
      </c>
      <c r="O163" s="55">
        <v>1.0100113153457642</v>
      </c>
      <c r="P163" s="56">
        <v>1.0082385540008545</v>
      </c>
      <c r="Q163" s="52">
        <v>315492.30769230769</v>
      </c>
      <c r="R163" s="53">
        <v>312450</v>
      </c>
      <c r="S163" s="54">
        <v>101.88461303710938</v>
      </c>
      <c r="T163" s="54">
        <v>66</v>
      </c>
      <c r="U163" s="55">
        <v>0.99497717618942261</v>
      </c>
      <c r="V163" s="56">
        <v>1</v>
      </c>
      <c r="W163" s="53">
        <v>230244.44444444444</v>
      </c>
      <c r="X163" s="53">
        <v>219900</v>
      </c>
      <c r="Y163" s="52">
        <v>225183.33333333334</v>
      </c>
      <c r="Z163" s="53">
        <v>257400</v>
      </c>
      <c r="AA163" s="54">
        <v>115.16666412353516</v>
      </c>
      <c r="AB163" s="54">
        <v>37</v>
      </c>
      <c r="AC163" s="55">
        <v>1.0030314922332764</v>
      </c>
      <c r="AD163" s="56">
        <v>1.0017391443252563</v>
      </c>
      <c r="AE163" s="52">
        <v>338032.69230769231</v>
      </c>
      <c r="AF163" s="53">
        <v>299950</v>
      </c>
      <c r="AG163" s="54">
        <v>136.73077392578125</v>
      </c>
      <c r="AH163" s="54">
        <v>64</v>
      </c>
      <c r="AI163" s="55">
        <v>1.0061167478561401</v>
      </c>
      <c r="AJ163" s="56">
        <v>1</v>
      </c>
      <c r="AK163" s="57">
        <v>41</v>
      </c>
      <c r="AL163" s="58">
        <v>12786927</v>
      </c>
      <c r="AM163" s="59">
        <v>49</v>
      </c>
      <c r="AN163" s="60">
        <v>53</v>
      </c>
      <c r="AO163" s="61">
        <v>311876.26829268294</v>
      </c>
      <c r="AP163" s="58">
        <v>295900</v>
      </c>
      <c r="AQ163" s="59">
        <v>190.41462707519531</v>
      </c>
      <c r="AR163" s="59">
        <v>100</v>
      </c>
      <c r="AS163" s="62">
        <v>1.0151852369308472</v>
      </c>
      <c r="AT163" s="62">
        <v>1</v>
      </c>
      <c r="AU163" s="62">
        <v>1.0071974992752075</v>
      </c>
      <c r="AV163" s="63">
        <v>1</v>
      </c>
      <c r="AW163" s="58">
        <v>279908.1632653061</v>
      </c>
      <c r="AX163" s="58">
        <v>269900</v>
      </c>
      <c r="AY163" s="61">
        <v>303339.62264150946</v>
      </c>
      <c r="AZ163" s="58">
        <v>279900</v>
      </c>
      <c r="BA163" s="59">
        <v>170.5660400390625</v>
      </c>
      <c r="BB163" s="59">
        <v>90</v>
      </c>
      <c r="BC163" s="62">
        <v>0.99854230880737305</v>
      </c>
      <c r="BD163" s="63">
        <v>1</v>
      </c>
    </row>
    <row r="164" spans="1:56" x14ac:dyDescent="0.25">
      <c r="A164" s="47">
        <v>41365</v>
      </c>
      <c r="B164" s="48">
        <v>13</v>
      </c>
      <c r="C164" s="49">
        <v>30</v>
      </c>
      <c r="D164" s="50">
        <v>3.6000001430511475</v>
      </c>
      <c r="E164" s="49">
        <v>13</v>
      </c>
      <c r="F164" s="49">
        <v>11</v>
      </c>
      <c r="G164" s="49">
        <v>28</v>
      </c>
      <c r="H164" s="51">
        <v>4065648</v>
      </c>
      <c r="I164" s="52">
        <v>312742.15384615387</v>
      </c>
      <c r="J164" s="53">
        <v>292430</v>
      </c>
      <c r="K164" s="54">
        <v>122.69230651855469</v>
      </c>
      <c r="L164" s="54">
        <v>97</v>
      </c>
      <c r="M164" s="55">
        <v>1.0266722440719604</v>
      </c>
      <c r="N164" s="55">
        <v>1</v>
      </c>
      <c r="O164" s="55">
        <v>1.0282354354858398</v>
      </c>
      <c r="P164" s="56">
        <v>1.0026845932006836</v>
      </c>
      <c r="Q164" s="52">
        <v>337353.33333333331</v>
      </c>
      <c r="R164" s="53">
        <v>318750</v>
      </c>
      <c r="S164" s="54">
        <v>126.26667022705078</v>
      </c>
      <c r="T164" s="54">
        <v>73.5</v>
      </c>
      <c r="U164" s="55">
        <v>0.99577677249908447</v>
      </c>
      <c r="V164" s="56">
        <v>1</v>
      </c>
      <c r="W164" s="53">
        <v>311600</v>
      </c>
      <c r="X164" s="53">
        <v>287900</v>
      </c>
      <c r="Y164" s="52">
        <v>328972.72727272729</v>
      </c>
      <c r="Z164" s="53">
        <v>289900</v>
      </c>
      <c r="AA164" s="54">
        <v>139.09091186523438</v>
      </c>
      <c r="AB164" s="54">
        <v>98</v>
      </c>
      <c r="AC164" s="55">
        <v>0.99418103694915771</v>
      </c>
      <c r="AD164" s="56">
        <v>1</v>
      </c>
      <c r="AE164" s="52">
        <v>357262.14285714284</v>
      </c>
      <c r="AF164" s="53">
        <v>304950</v>
      </c>
      <c r="AG164" s="54">
        <v>177.89285278320313</v>
      </c>
      <c r="AH164" s="54">
        <v>165</v>
      </c>
      <c r="AI164" s="55">
        <v>1.0001028776168823</v>
      </c>
      <c r="AJ164" s="56">
        <v>1</v>
      </c>
      <c r="AK164" s="57">
        <v>26</v>
      </c>
      <c r="AL164" s="58">
        <v>8139276</v>
      </c>
      <c r="AM164" s="59">
        <v>40</v>
      </c>
      <c r="AN164" s="60">
        <v>41</v>
      </c>
      <c r="AO164" s="61">
        <v>313049.07692307694</v>
      </c>
      <c r="AP164" s="58">
        <v>290165</v>
      </c>
      <c r="AQ164" s="59">
        <v>185.88461303710938</v>
      </c>
      <c r="AR164" s="59">
        <v>99</v>
      </c>
      <c r="AS164" s="62">
        <v>1.0133105516433716</v>
      </c>
      <c r="AT164" s="62">
        <v>1</v>
      </c>
      <c r="AU164" s="62">
        <v>1.005574107170105</v>
      </c>
      <c r="AV164" s="63">
        <v>1</v>
      </c>
      <c r="AW164" s="58">
        <v>291082.5</v>
      </c>
      <c r="AX164" s="58">
        <v>279950</v>
      </c>
      <c r="AY164" s="61">
        <v>326214.63414634147</v>
      </c>
      <c r="AZ164" s="58">
        <v>295900</v>
      </c>
      <c r="BA164" s="59">
        <v>186.78048706054688</v>
      </c>
      <c r="BB164" s="59">
        <v>100</v>
      </c>
      <c r="BC164" s="62">
        <v>0.99722844362258911</v>
      </c>
      <c r="BD164" s="63">
        <v>1</v>
      </c>
    </row>
    <row r="165" spans="1:56" x14ac:dyDescent="0.25">
      <c r="A165" s="47">
        <v>41334</v>
      </c>
      <c r="B165" s="48">
        <v>6</v>
      </c>
      <c r="C165" s="49">
        <v>29</v>
      </c>
      <c r="D165" s="50">
        <v>3.8241758346557617</v>
      </c>
      <c r="E165" s="49">
        <v>9</v>
      </c>
      <c r="F165" s="49">
        <v>11</v>
      </c>
      <c r="G165" s="49">
        <v>30</v>
      </c>
      <c r="H165" s="51">
        <v>2249305</v>
      </c>
      <c r="I165" s="52">
        <v>374884.16666666669</v>
      </c>
      <c r="J165" s="53">
        <v>366950</v>
      </c>
      <c r="K165" s="54">
        <v>246.16667175292969</v>
      </c>
      <c r="L165" s="54">
        <v>75</v>
      </c>
      <c r="M165" s="55">
        <v>1.0007007122039795</v>
      </c>
      <c r="N165" s="55">
        <v>1</v>
      </c>
      <c r="O165" s="55">
        <v>0.97943979501724243</v>
      </c>
      <c r="P165" s="56">
        <v>1</v>
      </c>
      <c r="Q165" s="52">
        <v>334351.72413793101</v>
      </c>
      <c r="R165" s="53">
        <v>309900</v>
      </c>
      <c r="S165" s="54">
        <v>149.75862121582031</v>
      </c>
      <c r="T165" s="54">
        <v>60</v>
      </c>
      <c r="U165" s="55">
        <v>1.002392053604126</v>
      </c>
      <c r="V165" s="56">
        <v>1</v>
      </c>
      <c r="W165" s="53">
        <v>282266.66666666669</v>
      </c>
      <c r="X165" s="53">
        <v>290000</v>
      </c>
      <c r="Y165" s="52">
        <v>291736.36363636365</v>
      </c>
      <c r="Z165" s="53">
        <v>295900</v>
      </c>
      <c r="AA165" s="54">
        <v>183.36363220214844</v>
      </c>
      <c r="AB165" s="54">
        <v>98</v>
      </c>
      <c r="AC165" s="55">
        <v>0.9943738579750061</v>
      </c>
      <c r="AD165" s="56">
        <v>1</v>
      </c>
      <c r="AE165" s="52">
        <v>349661.33333333331</v>
      </c>
      <c r="AF165" s="53">
        <v>322450</v>
      </c>
      <c r="AG165" s="54">
        <v>171.46665954589844</v>
      </c>
      <c r="AH165" s="54">
        <v>158</v>
      </c>
      <c r="AI165" s="55">
        <v>1.000333309173584</v>
      </c>
      <c r="AJ165" s="56">
        <v>1</v>
      </c>
      <c r="AK165" s="57">
        <v>13</v>
      </c>
      <c r="AL165" s="58">
        <v>4073628</v>
      </c>
      <c r="AM165" s="59">
        <v>27</v>
      </c>
      <c r="AN165" s="60">
        <v>30</v>
      </c>
      <c r="AO165" s="61">
        <v>313356</v>
      </c>
      <c r="AP165" s="58">
        <v>283723</v>
      </c>
      <c r="AQ165" s="59">
        <v>249.07691955566406</v>
      </c>
      <c r="AR165" s="59">
        <v>100</v>
      </c>
      <c r="AS165" s="62">
        <v>0.99994874000549316</v>
      </c>
      <c r="AT165" s="62">
        <v>1</v>
      </c>
      <c r="AU165" s="62">
        <v>0.98291271924972534</v>
      </c>
      <c r="AV165" s="63">
        <v>1</v>
      </c>
      <c r="AW165" s="58">
        <v>281203.70370370371</v>
      </c>
      <c r="AX165" s="58">
        <v>279900</v>
      </c>
      <c r="AY165" s="61">
        <v>325203.33333333331</v>
      </c>
      <c r="AZ165" s="58">
        <v>297900</v>
      </c>
      <c r="BA165" s="59">
        <v>204.26666259765625</v>
      </c>
      <c r="BB165" s="59">
        <v>106</v>
      </c>
      <c r="BC165" s="62">
        <v>0.99834585189819336</v>
      </c>
      <c r="BD165" s="63">
        <v>1</v>
      </c>
    </row>
    <row r="166" spans="1:56" x14ac:dyDescent="0.25">
      <c r="A166" s="47">
        <v>41306</v>
      </c>
      <c r="B166" s="48">
        <v>6</v>
      </c>
      <c r="C166" s="49">
        <v>32</v>
      </c>
      <c r="D166" s="50">
        <v>4.1739130020141602</v>
      </c>
      <c r="E166" s="49">
        <v>8</v>
      </c>
      <c r="F166" s="49">
        <v>6</v>
      </c>
      <c r="G166" s="49">
        <v>26</v>
      </c>
      <c r="H166" s="51">
        <v>1540600</v>
      </c>
      <c r="I166" s="52">
        <v>256766.66666666666</v>
      </c>
      <c r="J166" s="53">
        <v>244700</v>
      </c>
      <c r="K166" s="54">
        <v>287.5</v>
      </c>
      <c r="L166" s="54">
        <v>166.5</v>
      </c>
      <c r="M166" s="55">
        <v>0.99545073509216309</v>
      </c>
      <c r="N166" s="55">
        <v>1</v>
      </c>
      <c r="O166" s="55">
        <v>0.97980016469955444</v>
      </c>
      <c r="P166" s="56">
        <v>0.9756050705909729</v>
      </c>
      <c r="Q166" s="52">
        <v>330246.875</v>
      </c>
      <c r="R166" s="53">
        <v>304900</v>
      </c>
      <c r="S166" s="54">
        <v>171.71875</v>
      </c>
      <c r="T166" s="54">
        <v>103.5</v>
      </c>
      <c r="U166" s="55">
        <v>0.99551808834075928</v>
      </c>
      <c r="V166" s="56">
        <v>1</v>
      </c>
      <c r="W166" s="53">
        <v>286612.5</v>
      </c>
      <c r="X166" s="53">
        <v>286950</v>
      </c>
      <c r="Y166" s="52">
        <v>340450</v>
      </c>
      <c r="Z166" s="53">
        <v>304900</v>
      </c>
      <c r="AA166" s="54">
        <v>140.16667175292969</v>
      </c>
      <c r="AB166" s="54">
        <v>116</v>
      </c>
      <c r="AC166" s="55">
        <v>1.0049419403076172</v>
      </c>
      <c r="AD166" s="56">
        <v>1.0013422966003418</v>
      </c>
      <c r="AE166" s="52">
        <v>377594.03846153844</v>
      </c>
      <c r="AF166" s="53">
        <v>339900</v>
      </c>
      <c r="AG166" s="54">
        <v>177.07691955566406</v>
      </c>
      <c r="AH166" s="54">
        <v>117.5</v>
      </c>
      <c r="AI166" s="55">
        <v>0.99761199951171875</v>
      </c>
      <c r="AJ166" s="56">
        <v>1</v>
      </c>
      <c r="AK166" s="57">
        <v>7</v>
      </c>
      <c r="AL166" s="58">
        <v>1824323</v>
      </c>
      <c r="AM166" s="59">
        <v>18</v>
      </c>
      <c r="AN166" s="60">
        <v>19</v>
      </c>
      <c r="AO166" s="61">
        <v>260617.57142857142</v>
      </c>
      <c r="AP166" s="58">
        <v>279500</v>
      </c>
      <c r="AQ166" s="59">
        <v>251.57142639160156</v>
      </c>
      <c r="AR166" s="59">
        <v>112</v>
      </c>
      <c r="AS166" s="62">
        <v>0.99930423498153687</v>
      </c>
      <c r="AT166" s="62">
        <v>1</v>
      </c>
      <c r="AU166" s="62">
        <v>0.9858894944190979</v>
      </c>
      <c r="AV166" s="63">
        <v>0.97673338651657104</v>
      </c>
      <c r="AW166" s="58">
        <v>280672.22222222225</v>
      </c>
      <c r="AX166" s="58">
        <v>278950</v>
      </c>
      <c r="AY166" s="61">
        <v>344578.94736842107</v>
      </c>
      <c r="AZ166" s="58">
        <v>300000</v>
      </c>
      <c r="BA166" s="59">
        <v>216.36842346191406</v>
      </c>
      <c r="BB166" s="59">
        <v>112</v>
      </c>
      <c r="BC166" s="62">
        <v>1.0006453990936279</v>
      </c>
      <c r="BD166" s="63">
        <v>1.0026845932006836</v>
      </c>
    </row>
    <row r="167" spans="1:56" x14ac:dyDescent="0.25">
      <c r="A167" s="47">
        <v>41275</v>
      </c>
      <c r="B167" s="48">
        <v>1</v>
      </c>
      <c r="C167" s="49">
        <v>28</v>
      </c>
      <c r="D167" s="50">
        <v>3.8181817531585693</v>
      </c>
      <c r="E167" s="49">
        <v>10</v>
      </c>
      <c r="F167" s="49">
        <v>13</v>
      </c>
      <c r="G167" s="49">
        <v>26</v>
      </c>
      <c r="H167" s="51">
        <v>283723</v>
      </c>
      <c r="I167" s="52">
        <v>283723</v>
      </c>
      <c r="J167" s="53">
        <v>283723</v>
      </c>
      <c r="K167" s="54">
        <v>36</v>
      </c>
      <c r="L167" s="54">
        <v>36</v>
      </c>
      <c r="M167" s="55">
        <v>1.0224251747131348</v>
      </c>
      <c r="N167" s="55">
        <v>1.0224251747131348</v>
      </c>
      <c r="O167" s="55">
        <v>1.0224251747131348</v>
      </c>
      <c r="P167" s="56">
        <v>1.0224251747131348</v>
      </c>
      <c r="Q167" s="52">
        <v>355671.42857142858</v>
      </c>
      <c r="R167" s="53">
        <v>332400</v>
      </c>
      <c r="S167" s="54">
        <v>198.03572082519531</v>
      </c>
      <c r="T167" s="54">
        <v>121</v>
      </c>
      <c r="U167" s="55">
        <v>0.992606520652771</v>
      </c>
      <c r="V167" s="56">
        <v>1</v>
      </c>
      <c r="W167" s="53">
        <v>275920</v>
      </c>
      <c r="X167" s="53">
        <v>267400</v>
      </c>
      <c r="Y167" s="52">
        <v>346484.61538461538</v>
      </c>
      <c r="Z167" s="53">
        <v>300000</v>
      </c>
      <c r="AA167" s="54">
        <v>251.53846740722656</v>
      </c>
      <c r="AB167" s="54">
        <v>112</v>
      </c>
      <c r="AC167" s="55">
        <v>0.99866241216659546</v>
      </c>
      <c r="AD167" s="56">
        <v>1.0082385540008545</v>
      </c>
      <c r="AE167" s="52">
        <v>359605.57692307694</v>
      </c>
      <c r="AF167" s="53">
        <v>325000</v>
      </c>
      <c r="AG167" s="54">
        <v>207.23077392578125</v>
      </c>
      <c r="AH167" s="54">
        <v>136.5</v>
      </c>
      <c r="AI167" s="55">
        <v>0.99385374784469604</v>
      </c>
      <c r="AJ167" s="56">
        <v>1</v>
      </c>
      <c r="AK167" s="57">
        <v>1</v>
      </c>
      <c r="AL167" s="58">
        <v>283723</v>
      </c>
      <c r="AM167" s="59">
        <v>10</v>
      </c>
      <c r="AN167" s="60">
        <v>13</v>
      </c>
      <c r="AO167" s="61">
        <v>283723</v>
      </c>
      <c r="AP167" s="58">
        <v>283723</v>
      </c>
      <c r="AQ167" s="59">
        <v>36</v>
      </c>
      <c r="AR167" s="59">
        <v>36</v>
      </c>
      <c r="AS167" s="62">
        <v>1.0224251747131348</v>
      </c>
      <c r="AT167" s="62">
        <v>1.0224251747131348</v>
      </c>
      <c r="AU167" s="62">
        <v>1.0224251747131348</v>
      </c>
      <c r="AV167" s="63">
        <v>1.0224251747131348</v>
      </c>
      <c r="AW167" s="58">
        <v>275920</v>
      </c>
      <c r="AX167" s="58">
        <v>267400</v>
      </c>
      <c r="AY167" s="61">
        <v>346484.61538461538</v>
      </c>
      <c r="AZ167" s="58">
        <v>300000</v>
      </c>
      <c r="BA167" s="59">
        <v>251.53846740722656</v>
      </c>
      <c r="BB167" s="59">
        <v>112</v>
      </c>
      <c r="BC167" s="62">
        <v>0.99866241216659546</v>
      </c>
      <c r="BD167" s="63">
        <v>1.0082385540008545</v>
      </c>
    </row>
    <row r="168" spans="1:56" x14ac:dyDescent="0.25">
      <c r="A168" s="47">
        <v>41244</v>
      </c>
      <c r="B168" s="48">
        <v>12</v>
      </c>
      <c r="C168" s="49">
        <v>37</v>
      </c>
      <c r="D168" s="50">
        <v>4.9333333969116211</v>
      </c>
      <c r="E168" s="49">
        <v>4</v>
      </c>
      <c r="F168" s="49">
        <v>6</v>
      </c>
      <c r="G168" s="49">
        <v>17</v>
      </c>
      <c r="H168" s="51">
        <v>3005893</v>
      </c>
      <c r="I168" s="52">
        <v>250491.08333333334</v>
      </c>
      <c r="J168" s="53">
        <v>252000</v>
      </c>
      <c r="K168" s="54">
        <v>73.25</v>
      </c>
      <c r="L168" s="54">
        <v>43</v>
      </c>
      <c r="M168" s="55">
        <v>1.0023093223571777</v>
      </c>
      <c r="N168" s="55">
        <v>1</v>
      </c>
      <c r="O168" s="55">
        <v>1.0099385976791382</v>
      </c>
      <c r="P168" s="56">
        <v>1</v>
      </c>
      <c r="Q168" s="52">
        <v>350659.45945945947</v>
      </c>
      <c r="R168" s="53">
        <v>319900</v>
      </c>
      <c r="S168" s="54">
        <v>241.83784484863281</v>
      </c>
      <c r="T168" s="54">
        <v>144</v>
      </c>
      <c r="U168" s="55">
        <v>0.98343938589096069</v>
      </c>
      <c r="V168" s="56">
        <v>1</v>
      </c>
      <c r="W168" s="53">
        <v>403287.5</v>
      </c>
      <c r="X168" s="53">
        <v>412450</v>
      </c>
      <c r="Y168" s="52">
        <v>322900</v>
      </c>
      <c r="Z168" s="53">
        <v>319700</v>
      </c>
      <c r="AA168" s="54">
        <v>192.5</v>
      </c>
      <c r="AB168" s="54">
        <v>218</v>
      </c>
      <c r="AC168" s="55">
        <v>1.0699837207794189</v>
      </c>
      <c r="AD168" s="56">
        <v>1.0422790050506592</v>
      </c>
      <c r="AE168" s="52">
        <v>341190.8823529412</v>
      </c>
      <c r="AF168" s="53">
        <v>349900</v>
      </c>
      <c r="AG168" s="54">
        <v>132.4705810546875</v>
      </c>
      <c r="AH168" s="54">
        <v>44</v>
      </c>
      <c r="AI168" s="55">
        <v>1.0005134344100952</v>
      </c>
      <c r="AJ168" s="56">
        <v>1</v>
      </c>
      <c r="AK168" s="57">
        <v>90</v>
      </c>
      <c r="AL168" s="58">
        <v>24721611</v>
      </c>
      <c r="AM168" s="59">
        <v>110</v>
      </c>
      <c r="AN168" s="60">
        <v>101</v>
      </c>
      <c r="AO168" s="61">
        <v>274684.56666666665</v>
      </c>
      <c r="AP168" s="58">
        <v>264850</v>
      </c>
      <c r="AQ168" s="59">
        <v>158.94444274902344</v>
      </c>
      <c r="AR168" s="59">
        <v>77.5</v>
      </c>
      <c r="AS168" s="62">
        <v>0.99462580680847168</v>
      </c>
      <c r="AT168" s="62">
        <v>1</v>
      </c>
      <c r="AU168" s="62">
        <v>0.99211400747299194</v>
      </c>
      <c r="AV168" s="63">
        <v>1</v>
      </c>
      <c r="AW168" s="58">
        <v>318894.75454545452</v>
      </c>
      <c r="AX168" s="58">
        <v>295626.5</v>
      </c>
      <c r="AY168" s="61">
        <v>288616.0693069307</v>
      </c>
      <c r="AZ168" s="58">
        <v>267000</v>
      </c>
      <c r="BA168" s="59">
        <v>154.42573547363281</v>
      </c>
      <c r="BB168" s="59">
        <v>79</v>
      </c>
      <c r="BC168" s="62">
        <v>1.0015366077423096</v>
      </c>
      <c r="BD168" s="63">
        <v>1</v>
      </c>
    </row>
    <row r="169" spans="1:56" x14ac:dyDescent="0.25">
      <c r="A169" s="47">
        <v>41214</v>
      </c>
      <c r="B169" s="48">
        <v>7</v>
      </c>
      <c r="C169" s="49">
        <v>42</v>
      </c>
      <c r="D169" s="50">
        <v>6.1463413238525391</v>
      </c>
      <c r="E169" s="49">
        <v>5</v>
      </c>
      <c r="F169" s="49">
        <v>9</v>
      </c>
      <c r="G169" s="49">
        <v>19</v>
      </c>
      <c r="H169" s="51">
        <v>1836813</v>
      </c>
      <c r="I169" s="52">
        <v>262401.85714285716</v>
      </c>
      <c r="J169" s="53">
        <v>264700</v>
      </c>
      <c r="K169" s="54">
        <v>47.571430206298828</v>
      </c>
      <c r="L169" s="54">
        <v>0</v>
      </c>
      <c r="M169" s="55">
        <v>1.0078141689300537</v>
      </c>
      <c r="N169" s="55">
        <v>1</v>
      </c>
      <c r="O169" s="55">
        <v>1.0061759948730469</v>
      </c>
      <c r="P169" s="56">
        <v>1</v>
      </c>
      <c r="Q169" s="52">
        <v>337521.42857142858</v>
      </c>
      <c r="R169" s="53">
        <v>299950</v>
      </c>
      <c r="S169" s="54">
        <v>228.59524536132813</v>
      </c>
      <c r="T169" s="54">
        <v>232.5</v>
      </c>
      <c r="U169" s="55">
        <v>0.98708063364028931</v>
      </c>
      <c r="V169" s="56">
        <v>1</v>
      </c>
      <c r="W169" s="53">
        <v>298130</v>
      </c>
      <c r="X169" s="53">
        <v>255900</v>
      </c>
      <c r="Y169" s="52">
        <v>249972.22222222222</v>
      </c>
      <c r="Z169" s="53">
        <v>260000</v>
      </c>
      <c r="AA169" s="54">
        <v>164.88888549804688</v>
      </c>
      <c r="AB169" s="54">
        <v>83</v>
      </c>
      <c r="AC169" s="55">
        <v>0.99157202243804932</v>
      </c>
      <c r="AD169" s="56">
        <v>1.0030088424682617</v>
      </c>
      <c r="AE169" s="52">
        <v>306347.10526315792</v>
      </c>
      <c r="AF169" s="53">
        <v>300000</v>
      </c>
      <c r="AG169" s="54">
        <v>103.84210205078125</v>
      </c>
      <c r="AH169" s="54">
        <v>39</v>
      </c>
      <c r="AI169" s="55">
        <v>0.99473422765731812</v>
      </c>
      <c r="AJ169" s="56">
        <v>1</v>
      </c>
      <c r="AK169" s="57">
        <v>78</v>
      </c>
      <c r="AL169" s="58">
        <v>21715718</v>
      </c>
      <c r="AM169" s="59">
        <v>106</v>
      </c>
      <c r="AN169" s="60">
        <v>95</v>
      </c>
      <c r="AO169" s="61">
        <v>278406.641025641</v>
      </c>
      <c r="AP169" s="58">
        <v>265000</v>
      </c>
      <c r="AQ169" s="59">
        <v>172.12820434570313</v>
      </c>
      <c r="AR169" s="59">
        <v>81</v>
      </c>
      <c r="AS169" s="62">
        <v>0.99344372749328613</v>
      </c>
      <c r="AT169" s="62">
        <v>1</v>
      </c>
      <c r="AU169" s="62">
        <v>0.98937177658081055</v>
      </c>
      <c r="AV169" s="63">
        <v>1</v>
      </c>
      <c r="AW169" s="58">
        <v>315710.12264150946</v>
      </c>
      <c r="AX169" s="58">
        <v>286250</v>
      </c>
      <c r="AY169" s="61">
        <v>286450.76842105261</v>
      </c>
      <c r="AZ169" s="58">
        <v>265925</v>
      </c>
      <c r="BA169" s="59">
        <v>152.02105712890625</v>
      </c>
      <c r="BB169" s="59">
        <v>76</v>
      </c>
      <c r="BC169" s="62">
        <v>0.99721360206604004</v>
      </c>
      <c r="BD169" s="63">
        <v>1</v>
      </c>
    </row>
    <row r="170" spans="1:56" x14ac:dyDescent="0.25">
      <c r="A170" s="47">
        <v>41183</v>
      </c>
      <c r="B170" s="48">
        <v>11</v>
      </c>
      <c r="C170" s="49">
        <v>46</v>
      </c>
      <c r="D170" s="50">
        <v>6.9873414039611816</v>
      </c>
      <c r="E170" s="49">
        <v>13</v>
      </c>
      <c r="F170" s="49">
        <v>7</v>
      </c>
      <c r="G170" s="49">
        <v>17</v>
      </c>
      <c r="H170" s="51">
        <v>3438335</v>
      </c>
      <c r="I170" s="52">
        <v>312575.90909090912</v>
      </c>
      <c r="J170" s="53">
        <v>300000</v>
      </c>
      <c r="K170" s="54">
        <v>85.636360168457031</v>
      </c>
      <c r="L170" s="54">
        <v>39</v>
      </c>
      <c r="M170" s="55">
        <v>1.013464093208313</v>
      </c>
      <c r="N170" s="55">
        <v>1</v>
      </c>
      <c r="O170" s="55">
        <v>1.0110459327697754</v>
      </c>
      <c r="P170" s="56">
        <v>1</v>
      </c>
      <c r="Q170" s="52">
        <v>326815.21739130432</v>
      </c>
      <c r="R170" s="53">
        <v>294450</v>
      </c>
      <c r="S170" s="54">
        <v>215.86956787109375</v>
      </c>
      <c r="T170" s="54">
        <v>216</v>
      </c>
      <c r="U170" s="55">
        <v>0.98616743087768555</v>
      </c>
      <c r="V170" s="56">
        <v>1</v>
      </c>
      <c r="W170" s="53">
        <v>329460.76923076925</v>
      </c>
      <c r="X170" s="53">
        <v>277500</v>
      </c>
      <c r="Y170" s="52">
        <v>350670</v>
      </c>
      <c r="Z170" s="53">
        <v>349900</v>
      </c>
      <c r="AA170" s="54">
        <v>108.85713958740234</v>
      </c>
      <c r="AB170" s="54">
        <v>104</v>
      </c>
      <c r="AC170" s="55">
        <v>1.0422548055648804</v>
      </c>
      <c r="AD170" s="56">
        <v>1.0298926830291748</v>
      </c>
      <c r="AE170" s="52">
        <v>318520.29411764705</v>
      </c>
      <c r="AF170" s="53">
        <v>285000</v>
      </c>
      <c r="AG170" s="54">
        <v>50.941177368164063</v>
      </c>
      <c r="AH170" s="54">
        <v>4</v>
      </c>
      <c r="AI170" s="55">
        <v>0.9993254542350769</v>
      </c>
      <c r="AJ170" s="56">
        <v>1</v>
      </c>
      <c r="AK170" s="57">
        <v>71</v>
      </c>
      <c r="AL170" s="58">
        <v>19878905</v>
      </c>
      <c r="AM170" s="59">
        <v>101</v>
      </c>
      <c r="AN170" s="60">
        <v>86</v>
      </c>
      <c r="AO170" s="61">
        <v>279984.57746478874</v>
      </c>
      <c r="AP170" s="58">
        <v>265000</v>
      </c>
      <c r="AQ170" s="59">
        <v>184.408447265625</v>
      </c>
      <c r="AR170" s="59">
        <v>83</v>
      </c>
      <c r="AS170" s="62">
        <v>0.9920269250869751</v>
      </c>
      <c r="AT170" s="62">
        <v>1</v>
      </c>
      <c r="AU170" s="62">
        <v>0.98771500587463379</v>
      </c>
      <c r="AV170" s="63">
        <v>1</v>
      </c>
      <c r="AW170" s="58">
        <v>316580.42574257427</v>
      </c>
      <c r="AX170" s="58">
        <v>287500</v>
      </c>
      <c r="AY170" s="61">
        <v>290268.29069767444</v>
      </c>
      <c r="AZ170" s="58">
        <v>266462.5</v>
      </c>
      <c r="BA170" s="59">
        <v>150.67442321777344</v>
      </c>
      <c r="BB170" s="59">
        <v>59</v>
      </c>
      <c r="BC170" s="62">
        <v>0.99780398607254028</v>
      </c>
      <c r="BD170" s="63">
        <v>1</v>
      </c>
    </row>
    <row r="171" spans="1:56" x14ac:dyDescent="0.25">
      <c r="A171" s="47">
        <v>41153</v>
      </c>
      <c r="B171" s="48">
        <v>6</v>
      </c>
      <c r="C171" s="49">
        <v>40</v>
      </c>
      <c r="D171" s="50">
        <v>6.5753421783447266</v>
      </c>
      <c r="E171" s="49">
        <v>5</v>
      </c>
      <c r="F171" s="49">
        <v>7</v>
      </c>
      <c r="G171" s="49">
        <v>20</v>
      </c>
      <c r="H171" s="51">
        <v>1690961</v>
      </c>
      <c r="I171" s="52">
        <v>281826.83333333331</v>
      </c>
      <c r="J171" s="53">
        <v>265000</v>
      </c>
      <c r="K171" s="54">
        <v>405</v>
      </c>
      <c r="L171" s="54">
        <v>260.5</v>
      </c>
      <c r="M171" s="55">
        <v>0.99770784378051758</v>
      </c>
      <c r="N171" s="55">
        <v>1</v>
      </c>
      <c r="O171" s="55">
        <v>0.94707882404327393</v>
      </c>
      <c r="P171" s="56">
        <v>0.99184882640838623</v>
      </c>
      <c r="Q171" s="52">
        <v>303747.5</v>
      </c>
      <c r="R171" s="53">
        <v>263800</v>
      </c>
      <c r="S171" s="54">
        <v>244</v>
      </c>
      <c r="T171" s="54">
        <v>185</v>
      </c>
      <c r="U171" s="55">
        <v>0.97938412427902222</v>
      </c>
      <c r="V171" s="56">
        <v>1</v>
      </c>
      <c r="W171" s="53">
        <v>303060</v>
      </c>
      <c r="X171" s="53">
        <v>287500</v>
      </c>
      <c r="Y171" s="52">
        <v>248100</v>
      </c>
      <c r="Z171" s="53">
        <v>250000</v>
      </c>
      <c r="AA171" s="54">
        <v>102</v>
      </c>
      <c r="AB171" s="54">
        <v>16</v>
      </c>
      <c r="AC171" s="55">
        <v>0.96414607763290405</v>
      </c>
      <c r="AD171" s="56">
        <v>1</v>
      </c>
      <c r="AE171" s="52">
        <v>308057.75</v>
      </c>
      <c r="AF171" s="53">
        <v>308700</v>
      </c>
      <c r="AG171" s="54">
        <v>52.599998474121094</v>
      </c>
      <c r="AH171" s="54">
        <v>18.5</v>
      </c>
      <c r="AI171" s="55">
        <v>0.9985191822052002</v>
      </c>
      <c r="AJ171" s="56">
        <v>1</v>
      </c>
      <c r="AK171" s="57">
        <v>60</v>
      </c>
      <c r="AL171" s="58">
        <v>16440570</v>
      </c>
      <c r="AM171" s="59">
        <v>88</v>
      </c>
      <c r="AN171" s="60">
        <v>79</v>
      </c>
      <c r="AO171" s="61">
        <v>274009.5</v>
      </c>
      <c r="AP171" s="58">
        <v>263050</v>
      </c>
      <c r="AQ171" s="59">
        <v>202.51666259765625</v>
      </c>
      <c r="AR171" s="59">
        <v>84</v>
      </c>
      <c r="AS171" s="62">
        <v>0.98809677362442017</v>
      </c>
      <c r="AT171" s="62">
        <v>1</v>
      </c>
      <c r="AU171" s="62">
        <v>0.98343771696090698</v>
      </c>
      <c r="AV171" s="63">
        <v>1</v>
      </c>
      <c r="AW171" s="58">
        <v>314677.64772727271</v>
      </c>
      <c r="AX171" s="58">
        <v>289426.5</v>
      </c>
      <c r="AY171" s="61">
        <v>284916.24050632911</v>
      </c>
      <c r="AZ171" s="58">
        <v>265925</v>
      </c>
      <c r="BA171" s="59">
        <v>154.37974548339844</v>
      </c>
      <c r="BB171" s="59">
        <v>54</v>
      </c>
      <c r="BC171" s="62">
        <v>0.99386531114578247</v>
      </c>
      <c r="BD171" s="63">
        <v>1</v>
      </c>
    </row>
    <row r="172" spans="1:56" x14ac:dyDescent="0.25">
      <c r="A172" s="47">
        <v>41122</v>
      </c>
      <c r="B172" s="48">
        <v>11</v>
      </c>
      <c r="C172" s="49">
        <v>43</v>
      </c>
      <c r="D172" s="50">
        <v>7.3714284896850586</v>
      </c>
      <c r="E172" s="49">
        <v>9</v>
      </c>
      <c r="F172" s="49">
        <v>7</v>
      </c>
      <c r="G172" s="49">
        <v>20</v>
      </c>
      <c r="H172" s="51">
        <v>3081722</v>
      </c>
      <c r="I172" s="52">
        <v>280156.54545454547</v>
      </c>
      <c r="J172" s="53">
        <v>279500</v>
      </c>
      <c r="K172" s="54">
        <v>218.72727966308594</v>
      </c>
      <c r="L172" s="54">
        <v>109</v>
      </c>
      <c r="M172" s="55">
        <v>0.99913126230239868</v>
      </c>
      <c r="N172" s="55">
        <v>1</v>
      </c>
      <c r="O172" s="55">
        <v>1.0012220144271851</v>
      </c>
      <c r="P172" s="56">
        <v>1</v>
      </c>
      <c r="Q172" s="52">
        <v>298786.04651162791</v>
      </c>
      <c r="R172" s="53">
        <v>262900</v>
      </c>
      <c r="S172" s="54">
        <v>233.48837280273438</v>
      </c>
      <c r="T172" s="54">
        <v>174</v>
      </c>
      <c r="U172" s="55">
        <v>0.98013365268707275</v>
      </c>
      <c r="V172" s="56">
        <v>1</v>
      </c>
      <c r="W172" s="53">
        <v>292078.33333333331</v>
      </c>
      <c r="X172" s="53">
        <v>260000</v>
      </c>
      <c r="Y172" s="52">
        <v>322665</v>
      </c>
      <c r="Z172" s="53">
        <v>269900</v>
      </c>
      <c r="AA172" s="54">
        <v>16.857143402099609</v>
      </c>
      <c r="AB172" s="54">
        <v>0</v>
      </c>
      <c r="AC172" s="55">
        <v>1.0173593759536743</v>
      </c>
      <c r="AD172" s="56">
        <v>1</v>
      </c>
      <c r="AE172" s="52">
        <v>314102.75</v>
      </c>
      <c r="AF172" s="53">
        <v>292450</v>
      </c>
      <c r="AG172" s="54">
        <v>136.14999389648438</v>
      </c>
      <c r="AH172" s="54">
        <v>8.5</v>
      </c>
      <c r="AI172" s="55">
        <v>0.98483383655548096</v>
      </c>
      <c r="AJ172" s="56">
        <v>1</v>
      </c>
      <c r="AK172" s="57">
        <v>54</v>
      </c>
      <c r="AL172" s="58">
        <v>14749609</v>
      </c>
      <c r="AM172" s="59">
        <v>83</v>
      </c>
      <c r="AN172" s="60">
        <v>72</v>
      </c>
      <c r="AO172" s="61">
        <v>273140.90740740742</v>
      </c>
      <c r="AP172" s="58">
        <v>258875</v>
      </c>
      <c r="AQ172" s="59">
        <v>180.01852416992188</v>
      </c>
      <c r="AR172" s="59">
        <v>84</v>
      </c>
      <c r="AS172" s="62">
        <v>0.98702889680862427</v>
      </c>
      <c r="AT172" s="62">
        <v>1</v>
      </c>
      <c r="AU172" s="62">
        <v>0.98747754096984863</v>
      </c>
      <c r="AV172" s="63">
        <v>1</v>
      </c>
      <c r="AW172" s="58">
        <v>315377.50602409639</v>
      </c>
      <c r="AX172" s="58">
        <v>291353</v>
      </c>
      <c r="AY172" s="61">
        <v>288495.59722222225</v>
      </c>
      <c r="AZ172" s="58">
        <v>267000</v>
      </c>
      <c r="BA172" s="59">
        <v>159.47222900390625</v>
      </c>
      <c r="BB172" s="59">
        <v>59</v>
      </c>
      <c r="BC172" s="62">
        <v>0.99675464630126953</v>
      </c>
      <c r="BD172" s="63">
        <v>1</v>
      </c>
    </row>
    <row r="173" spans="1:56" x14ac:dyDescent="0.25">
      <c r="A173" s="47">
        <v>41091</v>
      </c>
      <c r="B173" s="48">
        <v>10</v>
      </c>
      <c r="C173" s="49">
        <v>40</v>
      </c>
      <c r="D173" s="50">
        <v>7.2727274894714355</v>
      </c>
      <c r="E173" s="49">
        <v>2</v>
      </c>
      <c r="F173" s="49">
        <v>8</v>
      </c>
      <c r="G173" s="49">
        <v>25</v>
      </c>
      <c r="H173" s="51">
        <v>2876937</v>
      </c>
      <c r="I173" s="52">
        <v>287693.7</v>
      </c>
      <c r="J173" s="53">
        <v>262725</v>
      </c>
      <c r="K173" s="54">
        <v>161.80000305175781</v>
      </c>
      <c r="L173" s="54">
        <v>60</v>
      </c>
      <c r="M173" s="55">
        <v>1.0008221864700317</v>
      </c>
      <c r="N173" s="55">
        <v>1.0009028911590576</v>
      </c>
      <c r="O173" s="55">
        <v>1.0013868808746338</v>
      </c>
      <c r="P173" s="56">
        <v>1.0009028911590576</v>
      </c>
      <c r="Q173" s="52">
        <v>296582.5</v>
      </c>
      <c r="R173" s="53">
        <v>267450</v>
      </c>
      <c r="S173" s="54">
        <v>228.14999389648438</v>
      </c>
      <c r="T173" s="54">
        <v>141.5</v>
      </c>
      <c r="U173" s="55">
        <v>0.97681528329849243</v>
      </c>
      <c r="V173" s="56">
        <v>1</v>
      </c>
      <c r="W173" s="53">
        <v>300450</v>
      </c>
      <c r="X173" s="53">
        <v>300450</v>
      </c>
      <c r="Y173" s="52">
        <v>281787.5</v>
      </c>
      <c r="Z173" s="53">
        <v>282400</v>
      </c>
      <c r="AA173" s="54">
        <v>517.5</v>
      </c>
      <c r="AB173" s="54">
        <v>488</v>
      </c>
      <c r="AC173" s="55">
        <v>0.94896090030670166</v>
      </c>
      <c r="AD173" s="56">
        <v>0.96827715635299683</v>
      </c>
      <c r="AE173" s="52">
        <v>298430</v>
      </c>
      <c r="AF173" s="53">
        <v>294900</v>
      </c>
      <c r="AG173" s="54">
        <v>180.44000244140625</v>
      </c>
      <c r="AH173" s="54">
        <v>39</v>
      </c>
      <c r="AI173" s="55">
        <v>0.98879176378250122</v>
      </c>
      <c r="AJ173" s="56">
        <v>1</v>
      </c>
      <c r="AK173" s="57">
        <v>43</v>
      </c>
      <c r="AL173" s="58">
        <v>11667887</v>
      </c>
      <c r="AM173" s="59">
        <v>74</v>
      </c>
      <c r="AN173" s="60">
        <v>65</v>
      </c>
      <c r="AO173" s="61">
        <v>271346.20930232556</v>
      </c>
      <c r="AP173" s="58">
        <v>252000</v>
      </c>
      <c r="AQ173" s="59">
        <v>170.11627197265625</v>
      </c>
      <c r="AR173" s="59">
        <v>81</v>
      </c>
      <c r="AS173" s="62">
        <v>0.98393291234970093</v>
      </c>
      <c r="AT173" s="62">
        <v>1</v>
      </c>
      <c r="AU173" s="62">
        <v>0.98396152257919312</v>
      </c>
      <c r="AV173" s="63">
        <v>1</v>
      </c>
      <c r="AW173" s="58">
        <v>318211.18918918917</v>
      </c>
      <c r="AX173" s="58">
        <v>299950</v>
      </c>
      <c r="AY173" s="61">
        <v>284815.81538461539</v>
      </c>
      <c r="AZ173" s="58">
        <v>265925</v>
      </c>
      <c r="BA173" s="59">
        <v>174.83076477050781</v>
      </c>
      <c r="BB173" s="59">
        <v>76</v>
      </c>
      <c r="BC173" s="62">
        <v>0.99453568458557129</v>
      </c>
      <c r="BD173" s="63">
        <v>1</v>
      </c>
    </row>
    <row r="174" spans="1:56" x14ac:dyDescent="0.25">
      <c r="A174" s="47">
        <v>41061</v>
      </c>
      <c r="B174" s="48">
        <v>9</v>
      </c>
      <c r="C174" s="49">
        <v>49</v>
      </c>
      <c r="D174" s="50">
        <v>9.3333330154418945</v>
      </c>
      <c r="E174" s="49">
        <v>4</v>
      </c>
      <c r="F174" s="49">
        <v>11</v>
      </c>
      <c r="G174" s="49">
        <v>26</v>
      </c>
      <c r="H174" s="51">
        <v>2191750</v>
      </c>
      <c r="I174" s="52">
        <v>243527.77777777778</v>
      </c>
      <c r="J174" s="53">
        <v>245750</v>
      </c>
      <c r="K174" s="54">
        <v>249</v>
      </c>
      <c r="L174" s="54">
        <v>103</v>
      </c>
      <c r="M174" s="55">
        <v>0.95856964588165283</v>
      </c>
      <c r="N174" s="55">
        <v>0.9846075177192688</v>
      </c>
      <c r="O174" s="55">
        <v>0.96086972951889038</v>
      </c>
      <c r="P174" s="56">
        <v>0.9846075177192688</v>
      </c>
      <c r="Q174" s="52">
        <v>302751.02040816325</v>
      </c>
      <c r="R174" s="53">
        <v>279500</v>
      </c>
      <c r="S174" s="54">
        <v>264.36734008789063</v>
      </c>
      <c r="T174" s="54">
        <v>133</v>
      </c>
      <c r="U174" s="55">
        <v>0.98524266481399536</v>
      </c>
      <c r="V174" s="56">
        <v>1</v>
      </c>
      <c r="W174" s="53">
        <v>282775</v>
      </c>
      <c r="X174" s="53">
        <v>261850</v>
      </c>
      <c r="Y174" s="52">
        <v>292981.81818181818</v>
      </c>
      <c r="Z174" s="53">
        <v>259000</v>
      </c>
      <c r="AA174" s="54">
        <v>178.81817626953125</v>
      </c>
      <c r="AB174" s="54">
        <v>85</v>
      </c>
      <c r="AC174" s="55">
        <v>1.0229771137237549</v>
      </c>
      <c r="AD174" s="56">
        <v>1</v>
      </c>
      <c r="AE174" s="52">
        <v>295994.23076923075</v>
      </c>
      <c r="AF174" s="53">
        <v>276000</v>
      </c>
      <c r="AG174" s="54">
        <v>76.576919555664063</v>
      </c>
      <c r="AH174" s="54">
        <v>27.5</v>
      </c>
      <c r="AI174" s="55">
        <v>1.0032140016555786</v>
      </c>
      <c r="AJ174" s="56">
        <v>1</v>
      </c>
      <c r="AK174" s="57">
        <v>33</v>
      </c>
      <c r="AL174" s="58">
        <v>8790950</v>
      </c>
      <c r="AM174" s="59">
        <v>72</v>
      </c>
      <c r="AN174" s="60">
        <v>57</v>
      </c>
      <c r="AO174" s="61">
        <v>266392.42424242425</v>
      </c>
      <c r="AP174" s="58">
        <v>251300</v>
      </c>
      <c r="AQ174" s="59">
        <v>172.63636779785156</v>
      </c>
      <c r="AR174" s="59">
        <v>103</v>
      </c>
      <c r="AS174" s="62">
        <v>0.97881495952606201</v>
      </c>
      <c r="AT174" s="62">
        <v>0.99676144123077393</v>
      </c>
      <c r="AU174" s="62">
        <v>0.97868114709854126</v>
      </c>
      <c r="AV174" s="63">
        <v>0.99678713083267212</v>
      </c>
      <c r="AW174" s="58">
        <v>318704.55555555556</v>
      </c>
      <c r="AX174" s="58">
        <v>299950</v>
      </c>
      <c r="AY174" s="61">
        <v>285240.84210526315</v>
      </c>
      <c r="AZ174" s="58">
        <v>265000</v>
      </c>
      <c r="BA174" s="59">
        <v>126.73683929443359</v>
      </c>
      <c r="BB174" s="59">
        <v>48</v>
      </c>
      <c r="BC174" s="62">
        <v>1.0009320974349976</v>
      </c>
      <c r="BD174" s="63">
        <v>1</v>
      </c>
    </row>
    <row r="175" spans="1:56" x14ac:dyDescent="0.25">
      <c r="A175" s="47">
        <v>41030</v>
      </c>
      <c r="B175" s="48">
        <v>8</v>
      </c>
      <c r="C175" s="49">
        <v>45</v>
      </c>
      <c r="D175" s="50">
        <v>8.7096776962280273</v>
      </c>
      <c r="E175" s="49">
        <v>7</v>
      </c>
      <c r="F175" s="49">
        <v>10</v>
      </c>
      <c r="G175" s="49">
        <v>36</v>
      </c>
      <c r="H175" s="51">
        <v>2251400</v>
      </c>
      <c r="I175" s="52">
        <v>281425</v>
      </c>
      <c r="J175" s="53">
        <v>268000</v>
      </c>
      <c r="K175" s="54">
        <v>73.375</v>
      </c>
      <c r="L175" s="54">
        <v>39.5</v>
      </c>
      <c r="M175" s="55">
        <v>0.99436593055725098</v>
      </c>
      <c r="N175" s="55">
        <v>1</v>
      </c>
      <c r="O175" s="55">
        <v>0.99316662549972534</v>
      </c>
      <c r="P175" s="56">
        <v>1</v>
      </c>
      <c r="Q175" s="52">
        <v>303784.44444444444</v>
      </c>
      <c r="R175" s="53">
        <v>279500</v>
      </c>
      <c r="S175" s="54">
        <v>275.77777099609375</v>
      </c>
      <c r="T175" s="54">
        <v>247</v>
      </c>
      <c r="U175" s="55">
        <v>0.98428279161453247</v>
      </c>
      <c r="V175" s="56">
        <v>1</v>
      </c>
      <c r="W175" s="53">
        <v>252889.28571428571</v>
      </c>
      <c r="X175" s="53">
        <v>279500</v>
      </c>
      <c r="Y175" s="52">
        <v>284652.5</v>
      </c>
      <c r="Z175" s="53">
        <v>288900</v>
      </c>
      <c r="AA175" s="54">
        <v>113.09999847412109</v>
      </c>
      <c r="AB175" s="54">
        <v>28</v>
      </c>
      <c r="AC175" s="55">
        <v>0.99626618623733521</v>
      </c>
      <c r="AD175" s="56">
        <v>1</v>
      </c>
      <c r="AE175" s="52">
        <v>282130.55555555556</v>
      </c>
      <c r="AF175" s="53">
        <v>265000</v>
      </c>
      <c r="AG175" s="54">
        <v>111.47222137451172</v>
      </c>
      <c r="AH175" s="54">
        <v>42.5</v>
      </c>
      <c r="AI175" s="55">
        <v>1.0029178857803345</v>
      </c>
      <c r="AJ175" s="56">
        <v>1</v>
      </c>
      <c r="AK175" s="57">
        <v>24</v>
      </c>
      <c r="AL175" s="58">
        <v>6599200</v>
      </c>
      <c r="AM175" s="59">
        <v>68</v>
      </c>
      <c r="AN175" s="60">
        <v>46</v>
      </c>
      <c r="AO175" s="61">
        <v>274966.66666666669</v>
      </c>
      <c r="AP175" s="58">
        <v>253500</v>
      </c>
      <c r="AQ175" s="59">
        <v>144</v>
      </c>
      <c r="AR175" s="59">
        <v>101.5</v>
      </c>
      <c r="AS175" s="62">
        <v>0.98640698194503784</v>
      </c>
      <c r="AT175" s="62">
        <v>1</v>
      </c>
      <c r="AU175" s="62">
        <v>0.98536044359207153</v>
      </c>
      <c r="AV175" s="63">
        <v>1</v>
      </c>
      <c r="AW175" s="58">
        <v>320818.0588235294</v>
      </c>
      <c r="AX175" s="58">
        <v>300000</v>
      </c>
      <c r="AY175" s="61">
        <v>283389.73913043475</v>
      </c>
      <c r="AZ175" s="58">
        <v>265462.5</v>
      </c>
      <c r="BA175" s="59">
        <v>114.28260803222656</v>
      </c>
      <c r="BB175" s="59">
        <v>40.5</v>
      </c>
      <c r="BC175" s="62">
        <v>0.99566054344177246</v>
      </c>
      <c r="BD175" s="63">
        <v>1</v>
      </c>
    </row>
    <row r="176" spans="1:56" x14ac:dyDescent="0.25">
      <c r="A176" s="47">
        <v>41000</v>
      </c>
      <c r="B176" s="48">
        <v>4</v>
      </c>
      <c r="C176" s="49">
        <v>57</v>
      </c>
      <c r="D176" s="50">
        <v>11.213114738464355</v>
      </c>
      <c r="E176" s="49">
        <v>8</v>
      </c>
      <c r="F176" s="49">
        <v>15</v>
      </c>
      <c r="G176" s="49">
        <v>23</v>
      </c>
      <c r="H176" s="51">
        <v>986400</v>
      </c>
      <c r="I176" s="52">
        <v>246600</v>
      </c>
      <c r="J176" s="53">
        <v>249450</v>
      </c>
      <c r="K176" s="54">
        <v>169.5</v>
      </c>
      <c r="L176" s="54">
        <v>188</v>
      </c>
      <c r="M176" s="55">
        <v>0.99165672063827515</v>
      </c>
      <c r="N176" s="55">
        <v>0.99057328701019287</v>
      </c>
      <c r="O176" s="55">
        <v>0.99374794960021973</v>
      </c>
      <c r="P176" s="56">
        <v>0.99057328701019287</v>
      </c>
      <c r="Q176" s="52">
        <v>300112.28070175438</v>
      </c>
      <c r="R176" s="53">
        <v>274900</v>
      </c>
      <c r="S176" s="54">
        <v>222.49122619628906</v>
      </c>
      <c r="T176" s="54">
        <v>175</v>
      </c>
      <c r="U176" s="55">
        <v>0.99383753538131714</v>
      </c>
      <c r="V176" s="56">
        <v>1</v>
      </c>
      <c r="W176" s="53">
        <v>271187.875</v>
      </c>
      <c r="X176" s="53">
        <v>266000</v>
      </c>
      <c r="Y176" s="52">
        <v>310680.2</v>
      </c>
      <c r="Z176" s="53">
        <v>291353</v>
      </c>
      <c r="AA176" s="54">
        <v>95.533332824707031</v>
      </c>
      <c r="AB176" s="54">
        <v>25</v>
      </c>
      <c r="AC176" s="55">
        <v>0.99982696771621704</v>
      </c>
      <c r="AD176" s="56">
        <v>1.0001627206802368</v>
      </c>
      <c r="AE176" s="52">
        <v>283621.73913043475</v>
      </c>
      <c r="AF176" s="53">
        <v>265000</v>
      </c>
      <c r="AG176" s="54">
        <v>83.521736145019531</v>
      </c>
      <c r="AH176" s="54">
        <v>24</v>
      </c>
      <c r="AI176" s="55">
        <v>1.0011097192764282</v>
      </c>
      <c r="AJ176" s="56">
        <v>1</v>
      </c>
      <c r="AK176" s="57">
        <v>16</v>
      </c>
      <c r="AL176" s="58">
        <v>4347800</v>
      </c>
      <c r="AM176" s="59">
        <v>61</v>
      </c>
      <c r="AN176" s="60">
        <v>36</v>
      </c>
      <c r="AO176" s="61">
        <v>271737.5</v>
      </c>
      <c r="AP176" s="58">
        <v>250950</v>
      </c>
      <c r="AQ176" s="59">
        <v>179.3125</v>
      </c>
      <c r="AR176" s="59">
        <v>147</v>
      </c>
      <c r="AS176" s="62">
        <v>0.98242753744125366</v>
      </c>
      <c r="AT176" s="62">
        <v>0.99266207218170166</v>
      </c>
      <c r="AU176" s="62">
        <v>0.98145735263824463</v>
      </c>
      <c r="AV176" s="63">
        <v>0.99839353561401367</v>
      </c>
      <c r="AW176" s="58">
        <v>328613.16393442621</v>
      </c>
      <c r="AX176" s="58">
        <v>303000</v>
      </c>
      <c r="AY176" s="61">
        <v>283038.97222222225</v>
      </c>
      <c r="AZ176" s="58">
        <v>262300</v>
      </c>
      <c r="BA176" s="59">
        <v>114.61111450195313</v>
      </c>
      <c r="BB176" s="59">
        <v>40.5</v>
      </c>
      <c r="BC176" s="62">
        <v>0.99549227952957153</v>
      </c>
      <c r="BD176" s="63">
        <v>1</v>
      </c>
    </row>
    <row r="177" spans="1:56" x14ac:dyDescent="0.25">
      <c r="A177" s="47">
        <v>40969</v>
      </c>
      <c r="B177" s="48">
        <v>7</v>
      </c>
      <c r="C177" s="49">
        <v>56</v>
      </c>
      <c r="D177" s="50">
        <v>10.029850006103516</v>
      </c>
      <c r="E177" s="49">
        <v>39</v>
      </c>
      <c r="F177" s="49">
        <v>10</v>
      </c>
      <c r="G177" s="49">
        <v>14</v>
      </c>
      <c r="H177" s="51">
        <v>2213800</v>
      </c>
      <c r="I177" s="52">
        <v>316257.14285714284</v>
      </c>
      <c r="J177" s="53">
        <v>291000</v>
      </c>
      <c r="K177" s="54">
        <v>140</v>
      </c>
      <c r="L177" s="54">
        <v>48</v>
      </c>
      <c r="M177" s="55">
        <v>0.97516971826553345</v>
      </c>
      <c r="N177" s="55">
        <v>0.988861083984375</v>
      </c>
      <c r="O177" s="55">
        <v>0.97845578193664551</v>
      </c>
      <c r="P177" s="56">
        <v>0.99646300077438354</v>
      </c>
      <c r="Q177" s="52">
        <v>299896.42857142858</v>
      </c>
      <c r="R177" s="53">
        <v>268450</v>
      </c>
      <c r="S177" s="54">
        <v>209.875</v>
      </c>
      <c r="T177" s="54">
        <v>173</v>
      </c>
      <c r="U177" s="55">
        <v>0.99501717090606689</v>
      </c>
      <c r="V177" s="56">
        <v>1</v>
      </c>
      <c r="W177" s="53">
        <v>357335.89743589744</v>
      </c>
      <c r="X177" s="53">
        <v>339000</v>
      </c>
      <c r="Y177" s="52">
        <v>249930</v>
      </c>
      <c r="Z177" s="53">
        <v>252400</v>
      </c>
      <c r="AA177" s="54">
        <v>76.800003051757813</v>
      </c>
      <c r="AB177" s="54">
        <v>39.5</v>
      </c>
      <c r="AC177" s="55">
        <v>0.98843079805374146</v>
      </c>
      <c r="AD177" s="56">
        <v>1</v>
      </c>
      <c r="AE177" s="52">
        <v>266903.57142857142</v>
      </c>
      <c r="AF177" s="53">
        <v>254950</v>
      </c>
      <c r="AG177" s="54">
        <v>129.85714721679688</v>
      </c>
      <c r="AH177" s="54">
        <v>39.5</v>
      </c>
      <c r="AI177" s="55">
        <v>0.99494242668151855</v>
      </c>
      <c r="AJ177" s="56">
        <v>1</v>
      </c>
      <c r="AK177" s="57">
        <v>12</v>
      </c>
      <c r="AL177" s="58">
        <v>3361400</v>
      </c>
      <c r="AM177" s="59">
        <v>53</v>
      </c>
      <c r="AN177" s="60">
        <v>21</v>
      </c>
      <c r="AO177" s="61">
        <v>280116.66666666669</v>
      </c>
      <c r="AP177" s="58">
        <v>270000</v>
      </c>
      <c r="AQ177" s="59">
        <v>182.58332824707031</v>
      </c>
      <c r="AR177" s="59">
        <v>126.5</v>
      </c>
      <c r="AS177" s="62">
        <v>0.97935110330581665</v>
      </c>
      <c r="AT177" s="62">
        <v>0.99266207218170166</v>
      </c>
      <c r="AU177" s="62">
        <v>0.97736048698425293</v>
      </c>
      <c r="AV177" s="63">
        <v>0.99839353561401367</v>
      </c>
      <c r="AW177" s="58">
        <v>337281.13207547169</v>
      </c>
      <c r="AX177" s="58">
        <v>320000</v>
      </c>
      <c r="AY177" s="61">
        <v>263295.23809523811</v>
      </c>
      <c r="AZ177" s="58">
        <v>254900</v>
      </c>
      <c r="BA177" s="59">
        <v>128.23809814453125</v>
      </c>
      <c r="BB177" s="59">
        <v>64</v>
      </c>
      <c r="BC177" s="62">
        <v>0.99239611625671387</v>
      </c>
      <c r="BD177" s="63">
        <v>1</v>
      </c>
    </row>
    <row r="178" spans="1:56" x14ac:dyDescent="0.25">
      <c r="A178" s="47">
        <v>40940</v>
      </c>
      <c r="B178" s="48">
        <v>2</v>
      </c>
      <c r="C178" s="49">
        <v>45</v>
      </c>
      <c r="D178" s="50">
        <v>8.5714282989501953</v>
      </c>
      <c r="E178" s="49">
        <v>7</v>
      </c>
      <c r="F178" s="49">
        <v>7</v>
      </c>
      <c r="G178" s="49">
        <v>10</v>
      </c>
      <c r="H178" s="51">
        <v>495700</v>
      </c>
      <c r="I178" s="52">
        <v>247850</v>
      </c>
      <c r="J178" s="53">
        <v>247850</v>
      </c>
      <c r="K178" s="54">
        <v>126.5</v>
      </c>
      <c r="L178" s="54">
        <v>126.5</v>
      </c>
      <c r="M178" s="55">
        <v>1.0034955739974976</v>
      </c>
      <c r="N178" s="55">
        <v>1.0034955739974976</v>
      </c>
      <c r="O178" s="55">
        <v>1.0076528787612915</v>
      </c>
      <c r="P178" s="56">
        <v>1.0076528787612915</v>
      </c>
      <c r="Q178" s="52">
        <v>270134.44444444444</v>
      </c>
      <c r="R178" s="53">
        <v>256900</v>
      </c>
      <c r="S178" s="54">
        <v>264.84445190429688</v>
      </c>
      <c r="T178" s="54">
        <v>206</v>
      </c>
      <c r="U178" s="55">
        <v>0.99158108234405518</v>
      </c>
      <c r="V178" s="56">
        <v>1</v>
      </c>
      <c r="W178" s="53">
        <v>288857.14285714284</v>
      </c>
      <c r="X178" s="53">
        <v>285000</v>
      </c>
      <c r="Y178" s="52">
        <v>256585.71428571429</v>
      </c>
      <c r="Z178" s="53">
        <v>282900</v>
      </c>
      <c r="AA178" s="54">
        <v>183.14285278320313</v>
      </c>
      <c r="AB178" s="54">
        <v>196</v>
      </c>
      <c r="AC178" s="55">
        <v>0.99407398700714111</v>
      </c>
      <c r="AD178" s="56">
        <v>1</v>
      </c>
      <c r="AE178" s="52">
        <v>285300</v>
      </c>
      <c r="AF178" s="53">
        <v>292450</v>
      </c>
      <c r="AG178" s="54">
        <v>197.69999694824219</v>
      </c>
      <c r="AH178" s="54">
        <v>85</v>
      </c>
      <c r="AI178" s="55">
        <v>1.0038031339645386</v>
      </c>
      <c r="AJ178" s="56">
        <v>1</v>
      </c>
      <c r="AK178" s="57">
        <v>5</v>
      </c>
      <c r="AL178" s="58">
        <v>1147600</v>
      </c>
      <c r="AM178" s="59">
        <v>14</v>
      </c>
      <c r="AN178" s="60">
        <v>11</v>
      </c>
      <c r="AO178" s="61">
        <v>229520</v>
      </c>
      <c r="AP178" s="58">
        <v>248200</v>
      </c>
      <c r="AQ178" s="59">
        <v>242.19999694824219</v>
      </c>
      <c r="AR178" s="59">
        <v>131</v>
      </c>
      <c r="AS178" s="62">
        <v>0.98520499467849731</v>
      </c>
      <c r="AT178" s="62">
        <v>0.99678713083267212</v>
      </c>
      <c r="AU178" s="62">
        <v>0.97582703828811646</v>
      </c>
      <c r="AV178" s="63">
        <v>1</v>
      </c>
      <c r="AW178" s="58">
        <v>281414.28571428574</v>
      </c>
      <c r="AX178" s="58">
        <v>276000</v>
      </c>
      <c r="AY178" s="61">
        <v>275445.45454545453</v>
      </c>
      <c r="AZ178" s="58">
        <v>282900</v>
      </c>
      <c r="BA178" s="59">
        <v>175</v>
      </c>
      <c r="BB178" s="59">
        <v>131</v>
      </c>
      <c r="BC178" s="62">
        <v>0.99600094556808472</v>
      </c>
      <c r="BD178" s="63">
        <v>1</v>
      </c>
    </row>
    <row r="179" spans="1:56" x14ac:dyDescent="0.25">
      <c r="A179" s="47">
        <v>40909</v>
      </c>
      <c r="B179" s="48">
        <v>3</v>
      </c>
      <c r="C179" s="49">
        <v>49</v>
      </c>
      <c r="D179" s="50">
        <v>9.1875</v>
      </c>
      <c r="E179" s="49">
        <v>7</v>
      </c>
      <c r="F179" s="49">
        <v>4</v>
      </c>
      <c r="G179" s="49">
        <v>4</v>
      </c>
      <c r="H179" s="51">
        <v>651900</v>
      </c>
      <c r="I179" s="52">
        <v>217300</v>
      </c>
      <c r="J179" s="53">
        <v>252000</v>
      </c>
      <c r="K179" s="54">
        <v>319.33334350585938</v>
      </c>
      <c r="L179" s="54">
        <v>231</v>
      </c>
      <c r="M179" s="55">
        <v>0.973011314868927</v>
      </c>
      <c r="N179" s="55">
        <v>0.9677315354347229</v>
      </c>
      <c r="O179" s="55">
        <v>0.95460987091064453</v>
      </c>
      <c r="P179" s="56">
        <v>1</v>
      </c>
      <c r="Q179" s="52">
        <v>264631.63265306124</v>
      </c>
      <c r="R179" s="53">
        <v>245000</v>
      </c>
      <c r="S179" s="54">
        <v>263.6734619140625</v>
      </c>
      <c r="T179" s="54">
        <v>191</v>
      </c>
      <c r="U179" s="55">
        <v>0.99096155166625977</v>
      </c>
      <c r="V179" s="56">
        <v>1</v>
      </c>
      <c r="W179" s="53">
        <v>273971.42857142858</v>
      </c>
      <c r="X179" s="53">
        <v>267000</v>
      </c>
      <c r="Y179" s="52">
        <v>308450</v>
      </c>
      <c r="Z179" s="53">
        <v>274450</v>
      </c>
      <c r="AA179" s="54">
        <v>160.75</v>
      </c>
      <c r="AB179" s="54">
        <v>126.5</v>
      </c>
      <c r="AC179" s="55">
        <v>0.99937307834625244</v>
      </c>
      <c r="AD179" s="56">
        <v>1.0043251514434814</v>
      </c>
      <c r="AE179" s="52">
        <v>260950</v>
      </c>
      <c r="AF179" s="53">
        <v>274450</v>
      </c>
      <c r="AG179" s="54">
        <v>122.5</v>
      </c>
      <c r="AH179" s="54">
        <v>72.5</v>
      </c>
      <c r="AI179" s="55">
        <v>1.0069870948791504</v>
      </c>
      <c r="AJ179" s="56">
        <v>1</v>
      </c>
      <c r="AK179" s="57">
        <v>3</v>
      </c>
      <c r="AL179" s="58">
        <v>651900</v>
      </c>
      <c r="AM179" s="59">
        <v>7</v>
      </c>
      <c r="AN179" s="60">
        <v>4</v>
      </c>
      <c r="AO179" s="61">
        <v>217300</v>
      </c>
      <c r="AP179" s="58">
        <v>252000</v>
      </c>
      <c r="AQ179" s="59">
        <v>319.33334350585938</v>
      </c>
      <c r="AR179" s="59">
        <v>231</v>
      </c>
      <c r="AS179" s="62">
        <v>0.973011314868927</v>
      </c>
      <c r="AT179" s="62">
        <v>0.9677315354347229</v>
      </c>
      <c r="AU179" s="62">
        <v>0.95460987091064453</v>
      </c>
      <c r="AV179" s="63">
        <v>1</v>
      </c>
      <c r="AW179" s="58">
        <v>273971.42857142858</v>
      </c>
      <c r="AX179" s="58">
        <v>267000</v>
      </c>
      <c r="AY179" s="61">
        <v>308450</v>
      </c>
      <c r="AZ179" s="58">
        <v>274450</v>
      </c>
      <c r="BA179" s="59">
        <v>160.75</v>
      </c>
      <c r="BB179" s="59">
        <v>126.5</v>
      </c>
      <c r="BC179" s="62">
        <v>0.99937307834625244</v>
      </c>
      <c r="BD179" s="63">
        <v>1.0043251514434814</v>
      </c>
    </row>
    <row r="180" spans="1:56" x14ac:dyDescent="0.25">
      <c r="A180" s="47">
        <v>40878</v>
      </c>
      <c r="B180" s="48">
        <v>4</v>
      </c>
      <c r="C180" s="49">
        <v>48</v>
      </c>
      <c r="D180" s="50">
        <v>8.8615388870239258</v>
      </c>
      <c r="E180" s="49">
        <v>3</v>
      </c>
      <c r="F180" s="49">
        <v>4</v>
      </c>
      <c r="G180" s="49">
        <v>4</v>
      </c>
      <c r="H180" s="51">
        <v>1130400</v>
      </c>
      <c r="I180" s="52">
        <v>282600</v>
      </c>
      <c r="J180" s="53">
        <v>284450</v>
      </c>
      <c r="K180" s="54">
        <v>158.25</v>
      </c>
      <c r="L180" s="54">
        <v>177.5</v>
      </c>
      <c r="M180" s="55">
        <v>0.97196114063262939</v>
      </c>
      <c r="N180" s="55">
        <v>0.97619044780731201</v>
      </c>
      <c r="O180" s="55">
        <v>0.96436721086502075</v>
      </c>
      <c r="P180" s="56">
        <v>0.99488794803619385</v>
      </c>
      <c r="Q180" s="52">
        <v>261971.875</v>
      </c>
      <c r="R180" s="53">
        <v>246250</v>
      </c>
      <c r="S180" s="54">
        <v>293.625</v>
      </c>
      <c r="T180" s="54">
        <v>250.5</v>
      </c>
      <c r="U180" s="55">
        <v>0.98906320333480835</v>
      </c>
      <c r="V180" s="56">
        <v>1</v>
      </c>
      <c r="W180" s="53">
        <v>3583300</v>
      </c>
      <c r="X180" s="53">
        <v>439900</v>
      </c>
      <c r="Y180" s="52">
        <v>246450</v>
      </c>
      <c r="Z180" s="53">
        <v>287400</v>
      </c>
      <c r="AA180" s="54">
        <v>240.25</v>
      </c>
      <c r="AB180" s="54">
        <v>132.5</v>
      </c>
      <c r="AC180" s="55">
        <v>0.9650731086730957</v>
      </c>
      <c r="AD180" s="56">
        <v>0.99823153018951416</v>
      </c>
      <c r="AE180" s="52">
        <v>226200</v>
      </c>
      <c r="AF180" s="53">
        <v>246900</v>
      </c>
      <c r="AG180" s="54">
        <v>72.75</v>
      </c>
      <c r="AH180" s="54">
        <v>28.5</v>
      </c>
      <c r="AI180" s="55">
        <v>1.021406888961792</v>
      </c>
      <c r="AJ180" s="56">
        <v>1.0139743089675903</v>
      </c>
      <c r="AK180" s="57">
        <v>65</v>
      </c>
      <c r="AL180" s="58">
        <v>16598935</v>
      </c>
      <c r="AM180" s="59">
        <v>107</v>
      </c>
      <c r="AN180" s="60">
        <v>64</v>
      </c>
      <c r="AO180" s="61">
        <v>255368.23076923078</v>
      </c>
      <c r="AP180" s="58">
        <v>245000</v>
      </c>
      <c r="AQ180" s="59">
        <v>118.21875</v>
      </c>
      <c r="AR180" s="59">
        <v>79</v>
      </c>
      <c r="AS180" s="62">
        <v>1.000277042388916</v>
      </c>
      <c r="AT180" s="62">
        <v>1</v>
      </c>
      <c r="AU180" s="62">
        <v>0.99739736318588257</v>
      </c>
      <c r="AV180" s="63">
        <v>1</v>
      </c>
      <c r="AW180" s="58">
        <v>343737.16822429909</v>
      </c>
      <c r="AX180" s="58">
        <v>244900</v>
      </c>
      <c r="AY180" s="61">
        <v>255838.703125</v>
      </c>
      <c r="AZ180" s="58">
        <v>249900</v>
      </c>
      <c r="BA180" s="59">
        <v>125.58730316162109</v>
      </c>
      <c r="BB180" s="59">
        <v>79</v>
      </c>
      <c r="BC180" s="62">
        <v>0.99606317281723022</v>
      </c>
      <c r="BD180" s="63">
        <v>1</v>
      </c>
    </row>
    <row r="181" spans="1:56" x14ac:dyDescent="0.25">
      <c r="A181" s="47">
        <v>40848</v>
      </c>
      <c r="B181" s="48">
        <v>4</v>
      </c>
      <c r="C181" s="49">
        <v>55</v>
      </c>
      <c r="D181" s="50">
        <v>9.4285707473754883</v>
      </c>
      <c r="E181" s="49">
        <v>2</v>
      </c>
      <c r="F181" s="49">
        <v>5</v>
      </c>
      <c r="G181" s="49">
        <v>4</v>
      </c>
      <c r="H181" s="51">
        <v>1207599</v>
      </c>
      <c r="I181" s="52">
        <v>301899.75</v>
      </c>
      <c r="J181" s="53">
        <v>289725</v>
      </c>
      <c r="K181" s="54">
        <v>90.75</v>
      </c>
      <c r="L181" s="54">
        <v>67</v>
      </c>
      <c r="M181" s="55">
        <v>0.98748362064361572</v>
      </c>
      <c r="N181" s="55">
        <v>0.97932648658752441</v>
      </c>
      <c r="O181" s="55">
        <v>0.99156999588012695</v>
      </c>
      <c r="P181" s="56">
        <v>0.97932648658752441</v>
      </c>
      <c r="Q181" s="52">
        <v>263150</v>
      </c>
      <c r="R181" s="53">
        <v>247500</v>
      </c>
      <c r="S181" s="54">
        <v>274.3636474609375</v>
      </c>
      <c r="T181" s="54">
        <v>226</v>
      </c>
      <c r="U181" s="55">
        <v>0.99117815494537354</v>
      </c>
      <c r="V181" s="56">
        <v>1</v>
      </c>
      <c r="W181" s="53">
        <v>132450</v>
      </c>
      <c r="X181" s="53">
        <v>132450</v>
      </c>
      <c r="Y181" s="52">
        <v>293240</v>
      </c>
      <c r="Z181" s="53">
        <v>299900</v>
      </c>
      <c r="AA181" s="54">
        <v>172.39999389648438</v>
      </c>
      <c r="AB181" s="54">
        <v>199</v>
      </c>
      <c r="AC181" s="55">
        <v>0.96322435140609741</v>
      </c>
      <c r="AD181" s="56">
        <v>0.99208003282546997</v>
      </c>
      <c r="AE181" s="52">
        <v>258437.5</v>
      </c>
      <c r="AF181" s="53">
        <v>256900</v>
      </c>
      <c r="AG181" s="54">
        <v>71</v>
      </c>
      <c r="AH181" s="54">
        <v>42.5</v>
      </c>
      <c r="AI181" s="55">
        <v>0.98881673812866211</v>
      </c>
      <c r="AJ181" s="56">
        <v>1</v>
      </c>
      <c r="AK181" s="57">
        <v>61</v>
      </c>
      <c r="AL181" s="58">
        <v>15468535</v>
      </c>
      <c r="AM181" s="59">
        <v>104</v>
      </c>
      <c r="AN181" s="60">
        <v>60</v>
      </c>
      <c r="AO181" s="61">
        <v>253582.54098360657</v>
      </c>
      <c r="AP181" s="58">
        <v>245000</v>
      </c>
      <c r="AQ181" s="59">
        <v>115.55000305175781</v>
      </c>
      <c r="AR181" s="59">
        <v>75</v>
      </c>
      <c r="AS181" s="62">
        <v>1.002133846282959</v>
      </c>
      <c r="AT181" s="62">
        <v>1</v>
      </c>
      <c r="AU181" s="62">
        <v>0.99956327676773071</v>
      </c>
      <c r="AV181" s="63">
        <v>1</v>
      </c>
      <c r="AW181" s="58">
        <v>250288.24038461538</v>
      </c>
      <c r="AX181" s="58">
        <v>242950</v>
      </c>
      <c r="AY181" s="61">
        <v>256464.61666666667</v>
      </c>
      <c r="AZ181" s="58">
        <v>248700</v>
      </c>
      <c r="BA181" s="59">
        <v>117.81356048583984</v>
      </c>
      <c r="BB181" s="59">
        <v>79</v>
      </c>
      <c r="BC181" s="62">
        <v>0.99812918901443481</v>
      </c>
      <c r="BD181" s="63">
        <v>1</v>
      </c>
    </row>
    <row r="182" spans="1:56" x14ac:dyDescent="0.25">
      <c r="A182" s="47">
        <v>40817</v>
      </c>
      <c r="B182" s="48">
        <v>5</v>
      </c>
      <c r="C182" s="49">
        <v>58</v>
      </c>
      <c r="D182" s="50">
        <v>9.0389614105224609</v>
      </c>
      <c r="E182" s="49">
        <v>6</v>
      </c>
      <c r="F182" s="49">
        <v>1</v>
      </c>
      <c r="G182" s="49">
        <v>5</v>
      </c>
      <c r="H182" s="51">
        <v>1401290</v>
      </c>
      <c r="I182" s="52">
        <v>280258</v>
      </c>
      <c r="J182" s="53">
        <v>280000</v>
      </c>
      <c r="K182" s="54">
        <v>147</v>
      </c>
      <c r="L182" s="54">
        <v>24</v>
      </c>
      <c r="M182" s="55">
        <v>0.9849202036857605</v>
      </c>
      <c r="N182" s="55">
        <v>1</v>
      </c>
      <c r="O182" s="55">
        <v>0.98588120937347412</v>
      </c>
      <c r="P182" s="56">
        <v>1</v>
      </c>
      <c r="Q182" s="52">
        <v>273318.96551724139</v>
      </c>
      <c r="R182" s="53">
        <v>249900</v>
      </c>
      <c r="S182" s="54">
        <v>232.53448486328125</v>
      </c>
      <c r="T182" s="54">
        <v>183</v>
      </c>
      <c r="U182" s="55">
        <v>0.99118894338607788</v>
      </c>
      <c r="V182" s="56">
        <v>1</v>
      </c>
      <c r="W182" s="53">
        <v>255333.33333333334</v>
      </c>
      <c r="X182" s="53">
        <v>197400</v>
      </c>
      <c r="Y182" s="52">
        <v>289900</v>
      </c>
      <c r="Z182" s="53">
        <v>289900</v>
      </c>
      <c r="AA182" s="54">
        <v>134</v>
      </c>
      <c r="AB182" s="54">
        <v>134</v>
      </c>
      <c r="AC182" s="55">
        <v>0.94770097732543945</v>
      </c>
      <c r="AD182" s="56">
        <v>0.94770097732543945</v>
      </c>
      <c r="AE182" s="52">
        <v>224320</v>
      </c>
      <c r="AF182" s="53">
        <v>183900</v>
      </c>
      <c r="AG182" s="54">
        <v>90.199996948242188</v>
      </c>
      <c r="AH182" s="54">
        <v>23</v>
      </c>
      <c r="AI182" s="55">
        <v>1.0059612989425659</v>
      </c>
      <c r="AJ182" s="56">
        <v>1</v>
      </c>
      <c r="AK182" s="57">
        <v>57</v>
      </c>
      <c r="AL182" s="58">
        <v>14260936</v>
      </c>
      <c r="AM182" s="59">
        <v>102</v>
      </c>
      <c r="AN182" s="60">
        <v>55</v>
      </c>
      <c r="AO182" s="61">
        <v>250191.85964912281</v>
      </c>
      <c r="AP182" s="58">
        <v>244000</v>
      </c>
      <c r="AQ182" s="59">
        <v>117.32142639160156</v>
      </c>
      <c r="AR182" s="59">
        <v>75</v>
      </c>
      <c r="AS182" s="62">
        <v>1.0031619071960449</v>
      </c>
      <c r="AT182" s="62">
        <v>1</v>
      </c>
      <c r="AU182" s="62">
        <v>1.0001242160797119</v>
      </c>
      <c r="AV182" s="63">
        <v>1</v>
      </c>
      <c r="AW182" s="58">
        <v>252598.79411764705</v>
      </c>
      <c r="AX182" s="58">
        <v>243950</v>
      </c>
      <c r="AY182" s="61">
        <v>253121.4</v>
      </c>
      <c r="AZ182" s="58">
        <v>244900</v>
      </c>
      <c r="BA182" s="59">
        <v>112.75926208496094</v>
      </c>
      <c r="BB182" s="59">
        <v>75</v>
      </c>
      <c r="BC182" s="62">
        <v>1.0013023614883423</v>
      </c>
      <c r="BD182" s="63">
        <v>1</v>
      </c>
    </row>
    <row r="183" spans="1:56" x14ac:dyDescent="0.25">
      <c r="A183" s="47">
        <v>40787</v>
      </c>
      <c r="B183" s="48">
        <v>3</v>
      </c>
      <c r="C183" s="49">
        <v>57</v>
      </c>
      <c r="D183" s="50">
        <v>8.5500001907348633</v>
      </c>
      <c r="E183" s="49">
        <v>15</v>
      </c>
      <c r="F183" s="49">
        <v>5</v>
      </c>
      <c r="G183" s="49">
        <v>6</v>
      </c>
      <c r="H183" s="51">
        <v>767868</v>
      </c>
      <c r="I183" s="52">
        <v>255956</v>
      </c>
      <c r="J183" s="53">
        <v>291018</v>
      </c>
      <c r="K183" s="54">
        <v>62.666667938232422</v>
      </c>
      <c r="L183" s="54">
        <v>69</v>
      </c>
      <c r="M183" s="55">
        <v>1.0113272666931152</v>
      </c>
      <c r="N183" s="55">
        <v>1</v>
      </c>
      <c r="O183" s="55">
        <v>0.9905850887298584</v>
      </c>
      <c r="P183" s="56">
        <v>0.99090635776519775</v>
      </c>
      <c r="Q183" s="52">
        <v>268191.22807017545</v>
      </c>
      <c r="R183" s="53">
        <v>249900</v>
      </c>
      <c r="S183" s="54">
        <v>220.33332824707031</v>
      </c>
      <c r="T183" s="54">
        <v>158</v>
      </c>
      <c r="U183" s="55">
        <v>0.99424374103546143</v>
      </c>
      <c r="V183" s="56">
        <v>1</v>
      </c>
      <c r="W183" s="53">
        <v>258470</v>
      </c>
      <c r="X183" s="53">
        <v>249000</v>
      </c>
      <c r="Y183" s="52">
        <v>271230</v>
      </c>
      <c r="Z183" s="53">
        <v>259900</v>
      </c>
      <c r="AA183" s="54">
        <v>161</v>
      </c>
      <c r="AB183" s="54">
        <v>69</v>
      </c>
      <c r="AC183" s="55">
        <v>0.96983128786087036</v>
      </c>
      <c r="AD183" s="56">
        <v>0.96190840005874634</v>
      </c>
      <c r="AE183" s="52">
        <v>241516.66666666666</v>
      </c>
      <c r="AF183" s="53">
        <v>228175</v>
      </c>
      <c r="AG183" s="54">
        <v>111</v>
      </c>
      <c r="AH183" s="54">
        <v>12</v>
      </c>
      <c r="AI183" s="55">
        <v>0.99823236465454102</v>
      </c>
      <c r="AJ183" s="56">
        <v>1</v>
      </c>
      <c r="AK183" s="57">
        <v>52</v>
      </c>
      <c r="AL183" s="58">
        <v>12859646</v>
      </c>
      <c r="AM183" s="59">
        <v>96</v>
      </c>
      <c r="AN183" s="60">
        <v>54</v>
      </c>
      <c r="AO183" s="61">
        <v>247300.88461538462</v>
      </c>
      <c r="AP183" s="58">
        <v>242700</v>
      </c>
      <c r="AQ183" s="59">
        <v>114.41176605224609</v>
      </c>
      <c r="AR183" s="59">
        <v>79</v>
      </c>
      <c r="AS183" s="62">
        <v>1.0049159526824951</v>
      </c>
      <c r="AT183" s="62">
        <v>1</v>
      </c>
      <c r="AU183" s="62">
        <v>1.0014936923980713</v>
      </c>
      <c r="AV183" s="63">
        <v>1</v>
      </c>
      <c r="AW183" s="58">
        <v>252427.88541666666</v>
      </c>
      <c r="AX183" s="58">
        <v>244900</v>
      </c>
      <c r="AY183" s="61">
        <v>252440.3148148148</v>
      </c>
      <c r="AZ183" s="58">
        <v>244900</v>
      </c>
      <c r="BA183" s="59">
        <v>112.35848999023438</v>
      </c>
      <c r="BB183" s="59">
        <v>71</v>
      </c>
      <c r="BC183" s="62">
        <v>1.0022950172424316</v>
      </c>
      <c r="BD183" s="63">
        <v>1</v>
      </c>
    </row>
    <row r="184" spans="1:56" x14ac:dyDescent="0.25">
      <c r="A184" s="47">
        <v>40756</v>
      </c>
      <c r="B184" s="48">
        <v>7</v>
      </c>
      <c r="C184" s="49">
        <v>52</v>
      </c>
      <c r="D184" s="50">
        <v>7.7037038803100586</v>
      </c>
      <c r="E184" s="49">
        <v>3</v>
      </c>
      <c r="F184" s="49">
        <v>1</v>
      </c>
      <c r="G184" s="49">
        <v>6</v>
      </c>
      <c r="H184" s="51">
        <v>1778212</v>
      </c>
      <c r="I184" s="52">
        <v>254030.28571428571</v>
      </c>
      <c r="J184" s="53">
        <v>244900</v>
      </c>
      <c r="K184" s="54">
        <v>95.857139587402344</v>
      </c>
      <c r="L184" s="54">
        <v>52</v>
      </c>
      <c r="M184" s="55">
        <v>0.99590045213699341</v>
      </c>
      <c r="N184" s="55">
        <v>1</v>
      </c>
      <c r="O184" s="55">
        <v>0.99710077047348022</v>
      </c>
      <c r="P184" s="56">
        <v>1</v>
      </c>
      <c r="Q184" s="52">
        <v>256301.92307692306</v>
      </c>
      <c r="R184" s="53">
        <v>245250</v>
      </c>
      <c r="S184" s="54">
        <v>258.75</v>
      </c>
      <c r="T184" s="54">
        <v>176</v>
      </c>
      <c r="U184" s="55">
        <v>0.99539530277252197</v>
      </c>
      <c r="V184" s="56">
        <v>1</v>
      </c>
      <c r="W184" s="53">
        <v>327933.33333333331</v>
      </c>
      <c r="X184" s="53">
        <v>249900</v>
      </c>
      <c r="Y184" s="52">
        <v>329900</v>
      </c>
      <c r="Z184" s="53">
        <v>329900</v>
      </c>
      <c r="AA184" s="54">
        <v>105</v>
      </c>
      <c r="AB184" s="54">
        <v>105</v>
      </c>
      <c r="AC184" s="55">
        <v>0.99090635776519775</v>
      </c>
      <c r="AD184" s="56">
        <v>0.99090635776519775</v>
      </c>
      <c r="AE184" s="52">
        <v>267783.33333333331</v>
      </c>
      <c r="AF184" s="53">
        <v>304450</v>
      </c>
      <c r="AG184" s="54">
        <v>61.5</v>
      </c>
      <c r="AH184" s="54">
        <v>7</v>
      </c>
      <c r="AI184" s="55">
        <v>0.99738460779190063</v>
      </c>
      <c r="AJ184" s="56">
        <v>1</v>
      </c>
      <c r="AK184" s="57">
        <v>49</v>
      </c>
      <c r="AL184" s="58">
        <v>12091778</v>
      </c>
      <c r="AM184" s="59">
        <v>81</v>
      </c>
      <c r="AN184" s="60">
        <v>49</v>
      </c>
      <c r="AO184" s="61">
        <v>246770.97959183675</v>
      </c>
      <c r="AP184" s="58">
        <v>242400</v>
      </c>
      <c r="AQ184" s="59">
        <v>117.64583587646484</v>
      </c>
      <c r="AR184" s="59">
        <v>79</v>
      </c>
      <c r="AS184" s="62">
        <v>1.0045233964920044</v>
      </c>
      <c r="AT184" s="62">
        <v>1</v>
      </c>
      <c r="AU184" s="62">
        <v>1.0021616220474243</v>
      </c>
      <c r="AV184" s="63">
        <v>1</v>
      </c>
      <c r="AW184" s="58">
        <v>251308.97530864197</v>
      </c>
      <c r="AX184" s="58">
        <v>243000</v>
      </c>
      <c r="AY184" s="61">
        <v>250523</v>
      </c>
      <c r="AZ184" s="58">
        <v>244900</v>
      </c>
      <c r="BA184" s="59">
        <v>107.29166412353516</v>
      </c>
      <c r="BB184" s="59">
        <v>75</v>
      </c>
      <c r="BC184" s="62">
        <v>1.0056076049804688</v>
      </c>
      <c r="BD184" s="63">
        <v>1</v>
      </c>
    </row>
    <row r="185" spans="1:56" x14ac:dyDescent="0.25">
      <c r="A185" s="47">
        <v>40725</v>
      </c>
      <c r="B185" s="48">
        <v>7</v>
      </c>
      <c r="C185" s="49">
        <v>54</v>
      </c>
      <c r="D185" s="50">
        <v>8.2025318145751953</v>
      </c>
      <c r="E185" s="49">
        <v>4</v>
      </c>
      <c r="F185" s="49">
        <v>4</v>
      </c>
      <c r="G185" s="49">
        <v>8</v>
      </c>
      <c r="H185" s="51">
        <v>1761900</v>
      </c>
      <c r="I185" s="52">
        <v>251700</v>
      </c>
      <c r="J185" s="53">
        <v>243000</v>
      </c>
      <c r="K185" s="54">
        <v>80.857139587402344</v>
      </c>
      <c r="L185" s="54">
        <v>60</v>
      </c>
      <c r="M185" s="55">
        <v>1.0027416944503784</v>
      </c>
      <c r="N185" s="55">
        <v>1</v>
      </c>
      <c r="O185" s="55">
        <v>1.0057429075241089</v>
      </c>
      <c r="P185" s="56">
        <v>1</v>
      </c>
      <c r="Q185" s="52">
        <v>261404.62962962964</v>
      </c>
      <c r="R185" s="53">
        <v>249450</v>
      </c>
      <c r="S185" s="54">
        <v>228.25926208496094</v>
      </c>
      <c r="T185" s="54">
        <v>145.5</v>
      </c>
      <c r="U185" s="55">
        <v>0.99097591638565063</v>
      </c>
      <c r="V185" s="56">
        <v>1</v>
      </c>
      <c r="W185" s="53">
        <v>231325</v>
      </c>
      <c r="X185" s="53">
        <v>227750</v>
      </c>
      <c r="Y185" s="52">
        <v>218575</v>
      </c>
      <c r="Z185" s="53">
        <v>243450</v>
      </c>
      <c r="AA185" s="54">
        <v>167.75</v>
      </c>
      <c r="AB185" s="54">
        <v>75</v>
      </c>
      <c r="AC185" s="55">
        <v>0.98734545707702637</v>
      </c>
      <c r="AD185" s="56">
        <v>0.99494946002960205</v>
      </c>
      <c r="AE185" s="52">
        <v>256581.25</v>
      </c>
      <c r="AF185" s="53">
        <v>261950</v>
      </c>
      <c r="AG185" s="54">
        <v>27</v>
      </c>
      <c r="AH185" s="54">
        <v>7</v>
      </c>
      <c r="AI185" s="55">
        <v>1.0010416507720947</v>
      </c>
      <c r="AJ185" s="56">
        <v>1</v>
      </c>
      <c r="AK185" s="57">
        <v>42</v>
      </c>
      <c r="AL185" s="58">
        <v>10313566</v>
      </c>
      <c r="AM185" s="59">
        <v>78</v>
      </c>
      <c r="AN185" s="60">
        <v>48</v>
      </c>
      <c r="AO185" s="61">
        <v>245561.09523809524</v>
      </c>
      <c r="AP185" s="58">
        <v>242100</v>
      </c>
      <c r="AQ185" s="59">
        <v>121.36585235595703</v>
      </c>
      <c r="AR185" s="59">
        <v>92</v>
      </c>
      <c r="AS185" s="62">
        <v>1.0059605836868286</v>
      </c>
      <c r="AT185" s="62">
        <v>1</v>
      </c>
      <c r="AU185" s="62">
        <v>1.0030050277709961</v>
      </c>
      <c r="AV185" s="63">
        <v>1</v>
      </c>
      <c r="AW185" s="58">
        <v>248361.88461538462</v>
      </c>
      <c r="AX185" s="58">
        <v>242950</v>
      </c>
      <c r="AY185" s="61">
        <v>248869.3125</v>
      </c>
      <c r="AZ185" s="58">
        <v>243950</v>
      </c>
      <c r="BA185" s="59">
        <v>107.34042358398438</v>
      </c>
      <c r="BB185" s="59">
        <v>71</v>
      </c>
      <c r="BC185" s="62">
        <v>1.0059138536453247</v>
      </c>
      <c r="BD185" s="63">
        <v>1</v>
      </c>
    </row>
    <row r="186" spans="1:56" x14ac:dyDescent="0.25">
      <c r="A186" s="47">
        <v>40695</v>
      </c>
      <c r="B186" s="48">
        <v>8</v>
      </c>
      <c r="C186" s="49">
        <v>58</v>
      </c>
      <c r="D186" s="50">
        <v>8.8101263046264648</v>
      </c>
      <c r="E186" s="49">
        <v>4</v>
      </c>
      <c r="F186" s="49">
        <v>3</v>
      </c>
      <c r="G186" s="49">
        <v>13</v>
      </c>
      <c r="H186" s="51">
        <v>1944000</v>
      </c>
      <c r="I186" s="52">
        <v>243000</v>
      </c>
      <c r="J186" s="53">
        <v>226950</v>
      </c>
      <c r="K186" s="54">
        <v>155.625</v>
      </c>
      <c r="L186" s="54">
        <v>142</v>
      </c>
      <c r="M186" s="55">
        <v>1.0006057024002075</v>
      </c>
      <c r="N186" s="55">
        <v>1</v>
      </c>
      <c r="O186" s="55">
        <v>1.0044373273849487</v>
      </c>
      <c r="P186" s="56">
        <v>1</v>
      </c>
      <c r="Q186" s="52">
        <v>257018.96551724139</v>
      </c>
      <c r="R186" s="53">
        <v>248250</v>
      </c>
      <c r="S186" s="54">
        <v>198.20689392089844</v>
      </c>
      <c r="T186" s="54">
        <v>116.5</v>
      </c>
      <c r="U186" s="55">
        <v>0.99138045310974121</v>
      </c>
      <c r="V186" s="56">
        <v>1</v>
      </c>
      <c r="W186" s="53">
        <v>187412.5</v>
      </c>
      <c r="X186" s="53">
        <v>179925</v>
      </c>
      <c r="Y186" s="52">
        <v>243633.33333333334</v>
      </c>
      <c r="Z186" s="53">
        <v>243000</v>
      </c>
      <c r="AA186" s="54">
        <v>53</v>
      </c>
      <c r="AB186" s="54">
        <v>60</v>
      </c>
      <c r="AC186" s="55">
        <v>1.0149393081665039</v>
      </c>
      <c r="AD186" s="56">
        <v>1.0210083723068237</v>
      </c>
      <c r="AE186" s="52">
        <v>259503.84615384616</v>
      </c>
      <c r="AF186" s="53">
        <v>272000</v>
      </c>
      <c r="AG186" s="54">
        <v>77.076919555664063</v>
      </c>
      <c r="AH186" s="54">
        <v>47</v>
      </c>
      <c r="AI186" s="55">
        <v>1.0016160011291504</v>
      </c>
      <c r="AJ186" s="56">
        <v>1</v>
      </c>
      <c r="AK186" s="57">
        <v>35</v>
      </c>
      <c r="AL186" s="58">
        <v>8551666</v>
      </c>
      <c r="AM186" s="59">
        <v>74</v>
      </c>
      <c r="AN186" s="60">
        <v>44</v>
      </c>
      <c r="AO186" s="61">
        <v>244333.3142857143</v>
      </c>
      <c r="AP186" s="58">
        <v>242000</v>
      </c>
      <c r="AQ186" s="59">
        <v>129.70588684082031</v>
      </c>
      <c r="AR186" s="59">
        <v>116.5</v>
      </c>
      <c r="AS186" s="62">
        <v>1.0066043138504028</v>
      </c>
      <c r="AT186" s="62">
        <v>1</v>
      </c>
      <c r="AU186" s="62">
        <v>1.0024574995040894</v>
      </c>
      <c r="AV186" s="63">
        <v>1</v>
      </c>
      <c r="AW186" s="58">
        <v>249282.79729729731</v>
      </c>
      <c r="AX186" s="58">
        <v>242950</v>
      </c>
      <c r="AY186" s="61">
        <v>251623.34090909091</v>
      </c>
      <c r="AZ186" s="58">
        <v>243950</v>
      </c>
      <c r="BA186" s="59">
        <v>101.72093200683594</v>
      </c>
      <c r="BB186" s="59">
        <v>70</v>
      </c>
      <c r="BC186" s="62">
        <v>1.0076018571853638</v>
      </c>
      <c r="BD186" s="63">
        <v>1</v>
      </c>
    </row>
    <row r="187" spans="1:56" x14ac:dyDescent="0.25">
      <c r="A187" s="47">
        <v>40664</v>
      </c>
      <c r="B187" s="48">
        <v>7</v>
      </c>
      <c r="C187" s="49">
        <v>67</v>
      </c>
      <c r="D187" s="50">
        <v>8.5531911849975586</v>
      </c>
      <c r="E187" s="49">
        <v>12</v>
      </c>
      <c r="F187" s="49">
        <v>10</v>
      </c>
      <c r="G187" s="49">
        <v>17</v>
      </c>
      <c r="H187" s="51">
        <v>1565450</v>
      </c>
      <c r="I187" s="52">
        <v>223635.71428571429</v>
      </c>
      <c r="J187" s="53">
        <v>215000</v>
      </c>
      <c r="K187" s="54">
        <v>70.285713195800781</v>
      </c>
      <c r="L187" s="54">
        <v>51</v>
      </c>
      <c r="M187" s="55">
        <v>1.002984881401062</v>
      </c>
      <c r="N187" s="55">
        <v>1</v>
      </c>
      <c r="O187" s="55">
        <v>1.0096545219421387</v>
      </c>
      <c r="P187" s="56">
        <v>1.0071985721588135</v>
      </c>
      <c r="Q187" s="52">
        <v>253299.25373134328</v>
      </c>
      <c r="R187" s="53">
        <v>244900</v>
      </c>
      <c r="S187" s="54">
        <v>184.6119384765625</v>
      </c>
      <c r="T187" s="54">
        <v>100</v>
      </c>
      <c r="U187" s="55">
        <v>0.99541038274765015</v>
      </c>
      <c r="V187" s="56">
        <v>1</v>
      </c>
      <c r="W187" s="53">
        <v>294754.16666666669</v>
      </c>
      <c r="X187" s="53">
        <v>285475</v>
      </c>
      <c r="Y187" s="52">
        <v>268345</v>
      </c>
      <c r="Z187" s="53">
        <v>261950</v>
      </c>
      <c r="AA187" s="54">
        <v>110.09999847412109</v>
      </c>
      <c r="AB187" s="54">
        <v>107</v>
      </c>
      <c r="AC187" s="55">
        <v>1.0044093132019043</v>
      </c>
      <c r="AD187" s="56">
        <v>1</v>
      </c>
      <c r="AE187" s="52">
        <v>254008.82352941178</v>
      </c>
      <c r="AF187" s="53">
        <v>240000</v>
      </c>
      <c r="AG187" s="54">
        <v>97.882354736328125</v>
      </c>
      <c r="AH187" s="54">
        <v>48</v>
      </c>
      <c r="AI187" s="55">
        <v>1.0018200874328613</v>
      </c>
      <c r="AJ187" s="56">
        <v>1</v>
      </c>
      <c r="AK187" s="57">
        <v>27</v>
      </c>
      <c r="AL187" s="58">
        <v>6607666</v>
      </c>
      <c r="AM187" s="59">
        <v>70</v>
      </c>
      <c r="AN187" s="60">
        <v>41</v>
      </c>
      <c r="AO187" s="61">
        <v>244728.37037037036</v>
      </c>
      <c r="AP187" s="58">
        <v>242200</v>
      </c>
      <c r="AQ187" s="59">
        <v>121.73076629638672</v>
      </c>
      <c r="AR187" s="59">
        <v>104</v>
      </c>
      <c r="AS187" s="62">
        <v>1.0083816051483154</v>
      </c>
      <c r="AT187" s="62">
        <v>1</v>
      </c>
      <c r="AU187" s="62">
        <v>1.00187087059021</v>
      </c>
      <c r="AV187" s="63">
        <v>1</v>
      </c>
      <c r="AW187" s="58">
        <v>252818.24285714285</v>
      </c>
      <c r="AX187" s="58">
        <v>243950</v>
      </c>
      <c r="AY187" s="61">
        <v>252207.9756097561</v>
      </c>
      <c r="AZ187" s="58">
        <v>244900</v>
      </c>
      <c r="BA187" s="59">
        <v>105.375</v>
      </c>
      <c r="BB187" s="59">
        <v>83.5</v>
      </c>
      <c r="BC187" s="62">
        <v>1.0070650577545166</v>
      </c>
      <c r="BD187" s="63">
        <v>1</v>
      </c>
    </row>
    <row r="188" spans="1:56" x14ac:dyDescent="0.25">
      <c r="A188" s="47">
        <v>40634</v>
      </c>
      <c r="B188" s="48">
        <v>10</v>
      </c>
      <c r="C188" s="49">
        <v>66</v>
      </c>
      <c r="D188" s="50">
        <v>7.5428571701049805</v>
      </c>
      <c r="E188" s="49">
        <v>12</v>
      </c>
      <c r="F188" s="49">
        <v>9</v>
      </c>
      <c r="G188" s="49">
        <v>15</v>
      </c>
      <c r="H188" s="51">
        <v>2338100</v>
      </c>
      <c r="I188" s="52">
        <v>233810</v>
      </c>
      <c r="J188" s="53">
        <v>237450</v>
      </c>
      <c r="K188" s="54">
        <v>148.19999694824219</v>
      </c>
      <c r="L188" s="54">
        <v>147.5</v>
      </c>
      <c r="M188" s="55">
        <v>1.0311602354049683</v>
      </c>
      <c r="N188" s="55">
        <v>1</v>
      </c>
      <c r="O188" s="55">
        <v>1.0345041751861572</v>
      </c>
      <c r="P188" s="56">
        <v>1.0067334175109863</v>
      </c>
      <c r="Q188" s="52">
        <v>248793.18181818182</v>
      </c>
      <c r="R188" s="53">
        <v>239950</v>
      </c>
      <c r="S188" s="54">
        <v>192.33332824707031</v>
      </c>
      <c r="T188" s="54">
        <v>106.5</v>
      </c>
      <c r="U188" s="55">
        <v>0.99364793300628662</v>
      </c>
      <c r="V188" s="56">
        <v>1</v>
      </c>
      <c r="W188" s="53">
        <v>251351.41666666666</v>
      </c>
      <c r="X188" s="53">
        <v>242500</v>
      </c>
      <c r="Y188" s="52">
        <v>253724.11111111112</v>
      </c>
      <c r="Z188" s="53">
        <v>240000</v>
      </c>
      <c r="AA188" s="54">
        <v>125.33333587646484</v>
      </c>
      <c r="AB188" s="54">
        <v>49</v>
      </c>
      <c r="AC188" s="55">
        <v>1.0064181089401245</v>
      </c>
      <c r="AD188" s="56">
        <v>1</v>
      </c>
      <c r="AE188" s="52">
        <v>249336.66666666666</v>
      </c>
      <c r="AF188" s="53">
        <v>264700</v>
      </c>
      <c r="AG188" s="54">
        <v>83.266670227050781</v>
      </c>
      <c r="AH188" s="54">
        <v>48</v>
      </c>
      <c r="AI188" s="55">
        <v>1.0050690174102783</v>
      </c>
      <c r="AJ188" s="56">
        <v>1</v>
      </c>
      <c r="AK188" s="57">
        <v>20</v>
      </c>
      <c r="AL188" s="58">
        <v>5042216</v>
      </c>
      <c r="AM188" s="59">
        <v>58</v>
      </c>
      <c r="AN188" s="60">
        <v>31</v>
      </c>
      <c r="AO188" s="61">
        <v>252110.8</v>
      </c>
      <c r="AP188" s="58">
        <v>246050</v>
      </c>
      <c r="AQ188" s="59">
        <v>140.6842041015625</v>
      </c>
      <c r="AR188" s="59">
        <v>139</v>
      </c>
      <c r="AS188" s="62">
        <v>1.0102704763412476</v>
      </c>
      <c r="AT188" s="62">
        <v>1</v>
      </c>
      <c r="AU188" s="62">
        <v>0.99914664030075073</v>
      </c>
      <c r="AV188" s="63">
        <v>1</v>
      </c>
      <c r="AW188" s="58">
        <v>244141.8448275862</v>
      </c>
      <c r="AX188" s="58">
        <v>240000</v>
      </c>
      <c r="AY188" s="61">
        <v>247002.48387096773</v>
      </c>
      <c r="AZ188" s="58">
        <v>240000</v>
      </c>
      <c r="BA188" s="59">
        <v>103.80000305175781</v>
      </c>
      <c r="BB188" s="59">
        <v>74.5</v>
      </c>
      <c r="BC188" s="62">
        <v>1.0079216957092285</v>
      </c>
      <c r="BD188" s="63">
        <v>1</v>
      </c>
    </row>
    <row r="189" spans="1:56" x14ac:dyDescent="0.25">
      <c r="A189" s="47">
        <v>40603</v>
      </c>
      <c r="B189" s="48">
        <v>3</v>
      </c>
      <c r="C189" s="49">
        <v>68</v>
      </c>
      <c r="D189" s="50">
        <v>8.0792074203491211</v>
      </c>
      <c r="E189" s="49">
        <v>19</v>
      </c>
      <c r="F189" s="49">
        <v>8</v>
      </c>
      <c r="G189" s="49">
        <v>15</v>
      </c>
      <c r="H189" s="51">
        <v>706416</v>
      </c>
      <c r="I189" s="52">
        <v>235472</v>
      </c>
      <c r="J189" s="53">
        <v>240749</v>
      </c>
      <c r="K189" s="54">
        <v>58</v>
      </c>
      <c r="L189" s="54">
        <v>0</v>
      </c>
      <c r="M189" s="55">
        <v>1.0171018838882446</v>
      </c>
      <c r="N189" s="55">
        <v>1</v>
      </c>
      <c r="O189" s="55">
        <v>0.96444261074066162</v>
      </c>
      <c r="P189" s="56">
        <v>1</v>
      </c>
      <c r="Q189" s="52">
        <v>260021.32352941178</v>
      </c>
      <c r="R189" s="53">
        <v>239900</v>
      </c>
      <c r="S189" s="54">
        <v>181.79411315917969</v>
      </c>
      <c r="T189" s="54">
        <v>122</v>
      </c>
      <c r="U189" s="55">
        <v>0.99445426464080811</v>
      </c>
      <c r="V189" s="56">
        <v>1</v>
      </c>
      <c r="W189" s="53">
        <v>245254.47368421053</v>
      </c>
      <c r="X189" s="53">
        <v>242000</v>
      </c>
      <c r="Y189" s="52">
        <v>250016.875</v>
      </c>
      <c r="Z189" s="53">
        <v>226950</v>
      </c>
      <c r="AA189" s="54">
        <v>91</v>
      </c>
      <c r="AB189" s="54">
        <v>79</v>
      </c>
      <c r="AC189" s="55">
        <v>1.0232040882110596</v>
      </c>
      <c r="AD189" s="56">
        <v>1.0209109783172607</v>
      </c>
      <c r="AE189" s="52">
        <v>225770</v>
      </c>
      <c r="AF189" s="53">
        <v>234000</v>
      </c>
      <c r="AG189" s="54">
        <v>85</v>
      </c>
      <c r="AH189" s="54">
        <v>70</v>
      </c>
      <c r="AI189" s="55">
        <v>1.0015658140182495</v>
      </c>
      <c r="AJ189" s="56">
        <v>1</v>
      </c>
      <c r="AK189" s="57">
        <v>10</v>
      </c>
      <c r="AL189" s="58">
        <v>2704116</v>
      </c>
      <c r="AM189" s="59">
        <v>46</v>
      </c>
      <c r="AN189" s="60">
        <v>22</v>
      </c>
      <c r="AO189" s="61">
        <v>270411.59999999998</v>
      </c>
      <c r="AP189" s="58">
        <v>282200</v>
      </c>
      <c r="AQ189" s="59">
        <v>132.33332824707031</v>
      </c>
      <c r="AR189" s="59">
        <v>79</v>
      </c>
      <c r="AS189" s="62">
        <v>0.98938083648681641</v>
      </c>
      <c r="AT189" s="62">
        <v>0.99160057306289673</v>
      </c>
      <c r="AU189" s="62">
        <v>0.96378910541534424</v>
      </c>
      <c r="AV189" s="63">
        <v>0.98098325729370117</v>
      </c>
      <c r="AW189" s="58">
        <v>242261.08695652173</v>
      </c>
      <c r="AX189" s="58">
        <v>239000</v>
      </c>
      <c r="AY189" s="61">
        <v>244252.72727272726</v>
      </c>
      <c r="AZ189" s="58">
        <v>244900</v>
      </c>
      <c r="BA189" s="59">
        <v>94.571426391601563</v>
      </c>
      <c r="BB189" s="59">
        <v>79</v>
      </c>
      <c r="BC189" s="62">
        <v>1.0085368156433105</v>
      </c>
      <c r="BD189" s="63">
        <v>1</v>
      </c>
    </row>
    <row r="190" spans="1:56" x14ac:dyDescent="0.25">
      <c r="A190" s="47">
        <v>40575</v>
      </c>
      <c r="B190" s="48">
        <v>3</v>
      </c>
      <c r="C190" s="49">
        <v>64</v>
      </c>
      <c r="D190" s="50">
        <v>7.1775698661804199</v>
      </c>
      <c r="E190" s="49">
        <v>11</v>
      </c>
      <c r="F190" s="49">
        <v>8</v>
      </c>
      <c r="G190" s="49">
        <v>10</v>
      </c>
      <c r="H190" s="51">
        <v>854400</v>
      </c>
      <c r="I190" s="52">
        <v>284800</v>
      </c>
      <c r="J190" s="53">
        <v>282900</v>
      </c>
      <c r="K190" s="54">
        <v>200</v>
      </c>
      <c r="L190" s="54">
        <v>199</v>
      </c>
      <c r="M190" s="55">
        <v>0.96856415271759033</v>
      </c>
      <c r="N190" s="55">
        <v>0.95456087589263916</v>
      </c>
      <c r="O190" s="55">
        <v>0.93591767549514771</v>
      </c>
      <c r="P190" s="56">
        <v>0.95456087589263916</v>
      </c>
      <c r="Q190" s="52">
        <v>264803.125</v>
      </c>
      <c r="R190" s="53">
        <v>229800</v>
      </c>
      <c r="S190" s="54">
        <v>215.5</v>
      </c>
      <c r="T190" s="54">
        <v>129.5</v>
      </c>
      <c r="U190" s="55">
        <v>0.9911348819732666</v>
      </c>
      <c r="V190" s="56">
        <v>1</v>
      </c>
      <c r="W190" s="53">
        <v>221990.90909090909</v>
      </c>
      <c r="X190" s="53">
        <v>224900</v>
      </c>
      <c r="Y190" s="52">
        <v>219687.5</v>
      </c>
      <c r="Z190" s="53">
        <v>242450</v>
      </c>
      <c r="AA190" s="54">
        <v>90.5</v>
      </c>
      <c r="AB190" s="54">
        <v>83.5</v>
      </c>
      <c r="AC190" s="55">
        <v>1.0191224813461304</v>
      </c>
      <c r="AD190" s="56">
        <v>1.0035992860794067</v>
      </c>
      <c r="AE190" s="52">
        <v>227431.7</v>
      </c>
      <c r="AF190" s="53">
        <v>242450</v>
      </c>
      <c r="AG190" s="54">
        <v>72.300003051757813</v>
      </c>
      <c r="AH190" s="54">
        <v>42</v>
      </c>
      <c r="AI190" s="55">
        <v>0.98804908990859985</v>
      </c>
      <c r="AJ190" s="56">
        <v>1</v>
      </c>
      <c r="AK190" s="57">
        <v>7</v>
      </c>
      <c r="AL190" s="58">
        <v>1997700</v>
      </c>
      <c r="AM190" s="59">
        <v>27</v>
      </c>
      <c r="AN190" s="60">
        <v>14</v>
      </c>
      <c r="AO190" s="61">
        <v>285385.71428571426</v>
      </c>
      <c r="AP190" s="58">
        <v>282900</v>
      </c>
      <c r="AQ190" s="59">
        <v>169.5</v>
      </c>
      <c r="AR190" s="59">
        <v>139</v>
      </c>
      <c r="AS190" s="62">
        <v>0.97750037908554077</v>
      </c>
      <c r="AT190" s="62">
        <v>0.97836536169052124</v>
      </c>
      <c r="AU190" s="62">
        <v>0.96350902318954468</v>
      </c>
      <c r="AV190" s="63">
        <v>0.97836536169052124</v>
      </c>
      <c r="AW190" s="58">
        <v>240154.62962962964</v>
      </c>
      <c r="AX190" s="58">
        <v>229700</v>
      </c>
      <c r="AY190" s="61">
        <v>240958.92857142858</v>
      </c>
      <c r="AZ190" s="58">
        <v>249950</v>
      </c>
      <c r="BA190" s="59">
        <v>96.769233703613281</v>
      </c>
      <c r="BB190" s="59">
        <v>79</v>
      </c>
      <c r="BC190" s="62">
        <v>1.0001555681228638</v>
      </c>
      <c r="BD190" s="63">
        <v>1</v>
      </c>
    </row>
    <row r="191" spans="1:56" x14ac:dyDescent="0.25">
      <c r="A191" s="47">
        <v>40544</v>
      </c>
      <c r="B191" s="48">
        <v>4</v>
      </c>
      <c r="C191" s="49">
        <v>64</v>
      </c>
      <c r="D191" s="50">
        <v>7.0458717346191406</v>
      </c>
      <c r="E191" s="49">
        <v>16</v>
      </c>
      <c r="F191" s="49">
        <v>6</v>
      </c>
      <c r="G191" s="49">
        <v>6</v>
      </c>
      <c r="H191" s="51">
        <v>1143300</v>
      </c>
      <c r="I191" s="52">
        <v>285825</v>
      </c>
      <c r="J191" s="53">
        <v>274900</v>
      </c>
      <c r="K191" s="54">
        <v>139</v>
      </c>
      <c r="L191" s="54">
        <v>61</v>
      </c>
      <c r="M191" s="55">
        <v>0.98420256376266479</v>
      </c>
      <c r="N191" s="55">
        <v>0.98098325729370117</v>
      </c>
      <c r="O191" s="55">
        <v>0.98420256376266479</v>
      </c>
      <c r="P191" s="56">
        <v>0.98098325729370117</v>
      </c>
      <c r="Q191" s="52">
        <v>265016.40625</v>
      </c>
      <c r="R191" s="53">
        <v>235000</v>
      </c>
      <c r="S191" s="54">
        <v>206.90625</v>
      </c>
      <c r="T191" s="54">
        <v>133.5</v>
      </c>
      <c r="U191" s="55">
        <v>0.99106371402740479</v>
      </c>
      <c r="V191" s="56">
        <v>1</v>
      </c>
      <c r="W191" s="53">
        <v>252642.1875</v>
      </c>
      <c r="X191" s="53">
        <v>236500</v>
      </c>
      <c r="Y191" s="52">
        <v>269320.83333333331</v>
      </c>
      <c r="Z191" s="53">
        <v>266450</v>
      </c>
      <c r="AA191" s="54">
        <v>106.80000305175781</v>
      </c>
      <c r="AB191" s="54">
        <v>79</v>
      </c>
      <c r="AC191" s="55">
        <v>0.97486615180969238</v>
      </c>
      <c r="AD191" s="56">
        <v>0.99979996681213379</v>
      </c>
      <c r="AE191" s="52">
        <v>261236.16666666666</v>
      </c>
      <c r="AF191" s="53">
        <v>288900</v>
      </c>
      <c r="AG191" s="54">
        <v>100</v>
      </c>
      <c r="AH191" s="54">
        <v>39.5</v>
      </c>
      <c r="AI191" s="55">
        <v>0.98283809423446655</v>
      </c>
      <c r="AJ191" s="56">
        <v>1</v>
      </c>
      <c r="AK191" s="57">
        <v>4</v>
      </c>
      <c r="AL191" s="58">
        <v>1143300</v>
      </c>
      <c r="AM191" s="59">
        <v>16</v>
      </c>
      <c r="AN191" s="60">
        <v>6</v>
      </c>
      <c r="AO191" s="61">
        <v>285825</v>
      </c>
      <c r="AP191" s="58">
        <v>274900</v>
      </c>
      <c r="AQ191" s="59">
        <v>139</v>
      </c>
      <c r="AR191" s="59">
        <v>61</v>
      </c>
      <c r="AS191" s="62">
        <v>0.98420256376266479</v>
      </c>
      <c r="AT191" s="62">
        <v>0.98098325729370117</v>
      </c>
      <c r="AU191" s="62">
        <v>0.98420256376266479</v>
      </c>
      <c r="AV191" s="63">
        <v>0.98098325729370117</v>
      </c>
      <c r="AW191" s="58">
        <v>252642.1875</v>
      </c>
      <c r="AX191" s="58">
        <v>236500</v>
      </c>
      <c r="AY191" s="61">
        <v>269320.83333333331</v>
      </c>
      <c r="AZ191" s="58">
        <v>266450</v>
      </c>
      <c r="BA191" s="59">
        <v>106.80000305175781</v>
      </c>
      <c r="BB191" s="59">
        <v>79</v>
      </c>
      <c r="BC191" s="62">
        <v>0.97486615180969238</v>
      </c>
      <c r="BD191" s="63">
        <v>0.99979996681213379</v>
      </c>
    </row>
    <row r="192" spans="1:56" x14ac:dyDescent="0.25">
      <c r="A192" s="47">
        <v>40513</v>
      </c>
      <c r="B192" s="48">
        <v>9</v>
      </c>
      <c r="C192" s="49">
        <v>61</v>
      </c>
      <c r="D192" s="50">
        <v>6.9056606292724609</v>
      </c>
      <c r="E192" s="49">
        <v>3</v>
      </c>
      <c r="F192" s="49">
        <v>2</v>
      </c>
      <c r="G192" s="49">
        <v>6</v>
      </c>
      <c r="H192" s="51">
        <v>2307475</v>
      </c>
      <c r="I192" s="52">
        <v>256386.11111111112</v>
      </c>
      <c r="J192" s="53">
        <v>233000</v>
      </c>
      <c r="K192" s="54">
        <v>92.333335876464844</v>
      </c>
      <c r="L192" s="54">
        <v>114</v>
      </c>
      <c r="M192" s="55">
        <v>0.98755133152008057</v>
      </c>
      <c r="N192" s="55">
        <v>0.99212855100631714</v>
      </c>
      <c r="O192" s="55">
        <v>0.97841393947601318</v>
      </c>
      <c r="P192" s="56">
        <v>0.99191147089004517</v>
      </c>
      <c r="Q192" s="52">
        <v>263249.18032786885</v>
      </c>
      <c r="R192" s="53">
        <v>234900</v>
      </c>
      <c r="S192" s="54">
        <v>231.31147766113281</v>
      </c>
      <c r="T192" s="54">
        <v>138</v>
      </c>
      <c r="U192" s="55">
        <v>0.98389655351638794</v>
      </c>
      <c r="V192" s="56">
        <v>1</v>
      </c>
      <c r="W192" s="53">
        <v>166583.33333333334</v>
      </c>
      <c r="X192" s="53">
        <v>159950</v>
      </c>
      <c r="Y192" s="52">
        <v>357450</v>
      </c>
      <c r="Z192" s="53">
        <v>357450</v>
      </c>
      <c r="AA192" s="54">
        <v>196.5</v>
      </c>
      <c r="AB192" s="54">
        <v>196.5</v>
      </c>
      <c r="AC192" s="55">
        <v>0.94279766082763672</v>
      </c>
      <c r="AD192" s="56">
        <v>0.94279766082763672</v>
      </c>
      <c r="AE192" s="52">
        <v>266252.83333333331</v>
      </c>
      <c r="AF192" s="53">
        <v>266950</v>
      </c>
      <c r="AG192" s="54">
        <v>69.5</v>
      </c>
      <c r="AH192" s="54">
        <v>29.5</v>
      </c>
      <c r="AI192" s="55">
        <v>1</v>
      </c>
      <c r="AJ192" s="56">
        <v>1</v>
      </c>
      <c r="AK192" s="57">
        <v>106</v>
      </c>
      <c r="AL192" s="58">
        <v>25625365</v>
      </c>
      <c r="AM192" s="59">
        <v>147</v>
      </c>
      <c r="AN192" s="60">
        <v>99</v>
      </c>
      <c r="AO192" s="61">
        <v>241748.72641509434</v>
      </c>
      <c r="AP192" s="58">
        <v>229900</v>
      </c>
      <c r="AQ192" s="59">
        <v>138.53773498535156</v>
      </c>
      <c r="AR192" s="59">
        <v>71.5</v>
      </c>
      <c r="AS192" s="62">
        <v>1.0011914968490601</v>
      </c>
      <c r="AT192" s="62">
        <v>1</v>
      </c>
      <c r="AU192" s="62">
        <v>0.98789054155349731</v>
      </c>
      <c r="AV192" s="63">
        <v>1</v>
      </c>
      <c r="AW192" s="58">
        <v>254034.06122448979</v>
      </c>
      <c r="AX192" s="58">
        <v>229900</v>
      </c>
      <c r="AY192" s="61">
        <v>243918.25252525252</v>
      </c>
      <c r="AZ192" s="58">
        <v>229900</v>
      </c>
      <c r="BA192" s="59">
        <v>145.61616516113281</v>
      </c>
      <c r="BB192" s="59">
        <v>74</v>
      </c>
      <c r="BC192" s="62">
        <v>0.9846615195274353</v>
      </c>
      <c r="BD192" s="63">
        <v>1</v>
      </c>
    </row>
    <row r="193" spans="1:56" x14ac:dyDescent="0.25">
      <c r="A193" s="47">
        <v>40483</v>
      </c>
      <c r="B193" s="48">
        <v>11</v>
      </c>
      <c r="C193" s="49">
        <v>59</v>
      </c>
      <c r="D193" s="50">
        <v>6.9411764144897461</v>
      </c>
      <c r="E193" s="49">
        <v>9</v>
      </c>
      <c r="F193" s="49">
        <v>6</v>
      </c>
      <c r="G193" s="49">
        <v>12</v>
      </c>
      <c r="H193" s="51">
        <v>2517074</v>
      </c>
      <c r="I193" s="52">
        <v>228824.90909090909</v>
      </c>
      <c r="J193" s="53">
        <v>229000</v>
      </c>
      <c r="K193" s="54">
        <v>61.727272033691406</v>
      </c>
      <c r="L193" s="54">
        <v>30</v>
      </c>
      <c r="M193" s="55">
        <v>0.98060822486877441</v>
      </c>
      <c r="N193" s="55">
        <v>0.98750001192092896</v>
      </c>
      <c r="O193" s="55">
        <v>0.96492892503738403</v>
      </c>
      <c r="P193" s="56">
        <v>0.98101264238357544</v>
      </c>
      <c r="Q193" s="52">
        <v>271950.84745762713</v>
      </c>
      <c r="R193" s="53">
        <v>239900</v>
      </c>
      <c r="S193" s="54">
        <v>218.38983154296875</v>
      </c>
      <c r="T193" s="54">
        <v>133</v>
      </c>
      <c r="U193" s="55">
        <v>0.9868769645690918</v>
      </c>
      <c r="V193" s="56">
        <v>1</v>
      </c>
      <c r="W193" s="53">
        <v>219355.55555555556</v>
      </c>
      <c r="X193" s="53">
        <v>244900</v>
      </c>
      <c r="Y193" s="52">
        <v>302916.66666666669</v>
      </c>
      <c r="Z193" s="53">
        <v>269900</v>
      </c>
      <c r="AA193" s="54">
        <v>142.5</v>
      </c>
      <c r="AB193" s="54">
        <v>118</v>
      </c>
      <c r="AC193" s="55">
        <v>0.97158414125442505</v>
      </c>
      <c r="AD193" s="56">
        <v>0.97680461406707764</v>
      </c>
      <c r="AE193" s="52">
        <v>262095.58333333334</v>
      </c>
      <c r="AF193" s="53">
        <v>241015</v>
      </c>
      <c r="AG193" s="54">
        <v>77.083335876464844</v>
      </c>
      <c r="AH193" s="54">
        <v>60</v>
      </c>
      <c r="AI193" s="55">
        <v>0.9959179162979126</v>
      </c>
      <c r="AJ193" s="56">
        <v>1</v>
      </c>
      <c r="AK193" s="57">
        <v>97</v>
      </c>
      <c r="AL193" s="58">
        <v>23317890</v>
      </c>
      <c r="AM193" s="59">
        <v>144</v>
      </c>
      <c r="AN193" s="60">
        <v>97</v>
      </c>
      <c r="AO193" s="61">
        <v>240390.61855670103</v>
      </c>
      <c r="AP193" s="58">
        <v>229900</v>
      </c>
      <c r="AQ193" s="59">
        <v>142.82473754882813</v>
      </c>
      <c r="AR193" s="59">
        <v>58</v>
      </c>
      <c r="AS193" s="62">
        <v>1.0024570226669312</v>
      </c>
      <c r="AT193" s="62">
        <v>1</v>
      </c>
      <c r="AU193" s="62">
        <v>0.98876982927322388</v>
      </c>
      <c r="AV193" s="63">
        <v>1</v>
      </c>
      <c r="AW193" s="58">
        <v>255855.95138888888</v>
      </c>
      <c r="AX193" s="58">
        <v>229900</v>
      </c>
      <c r="AY193" s="61">
        <v>241577.39175257733</v>
      </c>
      <c r="AZ193" s="58">
        <v>229900</v>
      </c>
      <c r="BA193" s="59">
        <v>144.5670166015625</v>
      </c>
      <c r="BB193" s="59">
        <v>73</v>
      </c>
      <c r="BC193" s="62">
        <v>0.98552471399307251</v>
      </c>
      <c r="BD193" s="63">
        <v>1</v>
      </c>
    </row>
    <row r="194" spans="1:56" x14ac:dyDescent="0.25">
      <c r="A194" s="47">
        <v>40452</v>
      </c>
      <c r="B194" s="48">
        <v>8</v>
      </c>
      <c r="C194" s="49">
        <v>64</v>
      </c>
      <c r="D194" s="50">
        <v>7.4563107490539551</v>
      </c>
      <c r="E194" s="49">
        <v>11</v>
      </c>
      <c r="F194" s="49">
        <v>8</v>
      </c>
      <c r="G194" s="49">
        <v>14</v>
      </c>
      <c r="H194" s="51">
        <v>2219841</v>
      </c>
      <c r="I194" s="52">
        <v>277480.125</v>
      </c>
      <c r="J194" s="53">
        <v>230700</v>
      </c>
      <c r="K194" s="54">
        <v>160.125</v>
      </c>
      <c r="L194" s="54">
        <v>121.5</v>
      </c>
      <c r="M194" s="55">
        <v>0.998848557472229</v>
      </c>
      <c r="N194" s="55">
        <v>1</v>
      </c>
      <c r="O194" s="55">
        <v>0.97166526317596436</v>
      </c>
      <c r="P194" s="56">
        <v>0.99565029144287109</v>
      </c>
      <c r="Q194" s="52">
        <v>275462.5</v>
      </c>
      <c r="R194" s="53">
        <v>239900</v>
      </c>
      <c r="S194" s="54">
        <v>214.21875</v>
      </c>
      <c r="T194" s="54">
        <v>155</v>
      </c>
      <c r="U194" s="55">
        <v>0.98571622371673584</v>
      </c>
      <c r="V194" s="56">
        <v>1</v>
      </c>
      <c r="W194" s="53">
        <v>297736.36363636365</v>
      </c>
      <c r="X194" s="53">
        <v>219900</v>
      </c>
      <c r="Y194" s="52">
        <v>233175</v>
      </c>
      <c r="Z194" s="53">
        <v>209900</v>
      </c>
      <c r="AA194" s="54">
        <v>78.5</v>
      </c>
      <c r="AB194" s="54">
        <v>64</v>
      </c>
      <c r="AC194" s="55">
        <v>0.96291714906692505</v>
      </c>
      <c r="AD194" s="56">
        <v>0.96497547626495361</v>
      </c>
      <c r="AE194" s="52">
        <v>232903.35714285713</v>
      </c>
      <c r="AF194" s="53">
        <v>230965</v>
      </c>
      <c r="AG194" s="54">
        <v>56</v>
      </c>
      <c r="AH194" s="54">
        <v>16.5</v>
      </c>
      <c r="AI194" s="55">
        <v>0.99197691679000854</v>
      </c>
      <c r="AJ194" s="56">
        <v>1</v>
      </c>
      <c r="AK194" s="57">
        <v>86</v>
      </c>
      <c r="AL194" s="58">
        <v>20800816</v>
      </c>
      <c r="AM194" s="59">
        <v>135</v>
      </c>
      <c r="AN194" s="60">
        <v>91</v>
      </c>
      <c r="AO194" s="61">
        <v>241869.95348837209</v>
      </c>
      <c r="AP194" s="58">
        <v>229900</v>
      </c>
      <c r="AQ194" s="59">
        <v>153.19767761230469</v>
      </c>
      <c r="AR194" s="59">
        <v>73.5</v>
      </c>
      <c r="AS194" s="62">
        <v>1.0052516460418701</v>
      </c>
      <c r="AT194" s="62">
        <v>1</v>
      </c>
      <c r="AU194" s="62">
        <v>0.99181926250457764</v>
      </c>
      <c r="AV194" s="63">
        <v>1</v>
      </c>
      <c r="AW194" s="58">
        <v>258289.31111111111</v>
      </c>
      <c r="AX194" s="58">
        <v>229900</v>
      </c>
      <c r="AY194" s="61">
        <v>237533.04395604396</v>
      </c>
      <c r="AZ194" s="58">
        <v>229000</v>
      </c>
      <c r="BA194" s="59">
        <v>144.70329284667969</v>
      </c>
      <c r="BB194" s="59">
        <v>70</v>
      </c>
      <c r="BC194" s="62">
        <v>0.98644387722015381</v>
      </c>
      <c r="BD194" s="63">
        <v>1</v>
      </c>
    </row>
    <row r="195" spans="1:56" x14ac:dyDescent="0.25">
      <c r="A195" s="47">
        <v>40422</v>
      </c>
      <c r="B195" s="48">
        <v>4</v>
      </c>
      <c r="C195" s="49">
        <v>63</v>
      </c>
      <c r="D195" s="50">
        <v>7.4117646217346191</v>
      </c>
      <c r="E195" s="49">
        <v>14</v>
      </c>
      <c r="F195" s="49">
        <v>6</v>
      </c>
      <c r="G195" s="49">
        <v>14</v>
      </c>
      <c r="H195" s="51">
        <v>808500</v>
      </c>
      <c r="I195" s="52">
        <v>202125</v>
      </c>
      <c r="J195" s="53">
        <v>209500</v>
      </c>
      <c r="K195" s="54">
        <v>105</v>
      </c>
      <c r="L195" s="54">
        <v>100.5</v>
      </c>
      <c r="M195" s="55">
        <v>1.0195181369781494</v>
      </c>
      <c r="N195" s="55">
        <v>1</v>
      </c>
      <c r="O195" s="55">
        <v>1.0250494480133057</v>
      </c>
      <c r="P195" s="56">
        <v>1.0228309631347656</v>
      </c>
      <c r="Q195" s="52">
        <v>282784.12698412698</v>
      </c>
      <c r="R195" s="53">
        <v>247500</v>
      </c>
      <c r="S195" s="54">
        <v>206.09524536132813</v>
      </c>
      <c r="T195" s="54">
        <v>135</v>
      </c>
      <c r="U195" s="55">
        <v>0.99017369747161865</v>
      </c>
      <c r="V195" s="56">
        <v>1</v>
      </c>
      <c r="W195" s="53">
        <v>247252.14285714287</v>
      </c>
      <c r="X195" s="53">
        <v>233015</v>
      </c>
      <c r="Y195" s="52">
        <v>265396.66666666669</v>
      </c>
      <c r="Z195" s="53">
        <v>215250</v>
      </c>
      <c r="AA195" s="54">
        <v>72.166664123535156</v>
      </c>
      <c r="AB195" s="54">
        <v>63.5</v>
      </c>
      <c r="AC195" s="55">
        <v>0.9836660623550415</v>
      </c>
      <c r="AD195" s="56">
        <v>1</v>
      </c>
      <c r="AE195" s="52">
        <v>253449.78571428571</v>
      </c>
      <c r="AF195" s="53">
        <v>230965</v>
      </c>
      <c r="AG195" s="54">
        <v>102.64286041259766</v>
      </c>
      <c r="AH195" s="54">
        <v>11.5</v>
      </c>
      <c r="AI195" s="55">
        <v>0.98412466049194336</v>
      </c>
      <c r="AJ195" s="56">
        <v>1</v>
      </c>
      <c r="AK195" s="57">
        <v>78</v>
      </c>
      <c r="AL195" s="58">
        <v>18580975</v>
      </c>
      <c r="AM195" s="59">
        <v>124</v>
      </c>
      <c r="AN195" s="60">
        <v>83</v>
      </c>
      <c r="AO195" s="61">
        <v>238217.62820512822</v>
      </c>
      <c r="AP195" s="58">
        <v>229900</v>
      </c>
      <c r="AQ195" s="59">
        <v>152.4871826171875</v>
      </c>
      <c r="AR195" s="59">
        <v>65.5</v>
      </c>
      <c r="AS195" s="62">
        <v>1.0059083700180054</v>
      </c>
      <c r="AT195" s="62">
        <v>1</v>
      </c>
      <c r="AU195" s="62">
        <v>0.99388635158538818</v>
      </c>
      <c r="AV195" s="63">
        <v>1</v>
      </c>
      <c r="AW195" s="58">
        <v>254789.97580645161</v>
      </c>
      <c r="AX195" s="58">
        <v>230965</v>
      </c>
      <c r="AY195" s="61">
        <v>237953.09638554216</v>
      </c>
      <c r="AZ195" s="58">
        <v>229000</v>
      </c>
      <c r="BA195" s="59">
        <v>151.08433532714844</v>
      </c>
      <c r="BB195" s="59">
        <v>73</v>
      </c>
      <c r="BC195" s="62">
        <v>0.98871147632598877</v>
      </c>
      <c r="BD195" s="63">
        <v>1</v>
      </c>
    </row>
    <row r="196" spans="1:56" x14ac:dyDescent="0.25">
      <c r="A196" s="47">
        <v>40391</v>
      </c>
      <c r="B196" s="48">
        <v>5</v>
      </c>
      <c r="C196" s="49">
        <v>63</v>
      </c>
      <c r="D196" s="50">
        <v>7.4117646217346191</v>
      </c>
      <c r="E196" s="49">
        <v>11</v>
      </c>
      <c r="F196" s="49">
        <v>9</v>
      </c>
      <c r="G196" s="49">
        <v>8</v>
      </c>
      <c r="H196" s="51">
        <v>1230805</v>
      </c>
      <c r="I196" s="52">
        <v>246161</v>
      </c>
      <c r="J196" s="53">
        <v>239900</v>
      </c>
      <c r="K196" s="54">
        <v>44.799999237060547</v>
      </c>
      <c r="L196" s="54">
        <v>15</v>
      </c>
      <c r="M196" s="55">
        <v>1.0020676851272583</v>
      </c>
      <c r="N196" s="55">
        <v>1</v>
      </c>
      <c r="O196" s="55">
        <v>1.0020676851272583</v>
      </c>
      <c r="P196" s="56">
        <v>1</v>
      </c>
      <c r="Q196" s="52">
        <v>308543.65079365077</v>
      </c>
      <c r="R196" s="53">
        <v>247500</v>
      </c>
      <c r="S196" s="54">
        <v>205.46031188964844</v>
      </c>
      <c r="T196" s="54">
        <v>155</v>
      </c>
      <c r="U196" s="55">
        <v>0.99041306972503662</v>
      </c>
      <c r="V196" s="56">
        <v>1</v>
      </c>
      <c r="W196" s="53">
        <v>232036.36363636365</v>
      </c>
      <c r="X196" s="53">
        <v>209900</v>
      </c>
      <c r="Y196" s="52">
        <v>215922.22222222222</v>
      </c>
      <c r="Z196" s="53">
        <v>229000</v>
      </c>
      <c r="AA196" s="54">
        <v>60.111110687255859</v>
      </c>
      <c r="AB196" s="54">
        <v>1</v>
      </c>
      <c r="AC196" s="55">
        <v>0.99992978572845459</v>
      </c>
      <c r="AD196" s="56">
        <v>1</v>
      </c>
      <c r="AE196" s="52">
        <v>231877.125</v>
      </c>
      <c r="AF196" s="53">
        <v>241750</v>
      </c>
      <c r="AG196" s="54">
        <v>129.125</v>
      </c>
      <c r="AH196" s="54">
        <v>20.5</v>
      </c>
      <c r="AI196" s="55">
        <v>0.97916549444198608</v>
      </c>
      <c r="AJ196" s="56">
        <v>1</v>
      </c>
      <c r="AK196" s="57">
        <v>74</v>
      </c>
      <c r="AL196" s="58">
        <v>17772475</v>
      </c>
      <c r="AM196" s="59">
        <v>110</v>
      </c>
      <c r="AN196" s="60">
        <v>77</v>
      </c>
      <c r="AO196" s="61">
        <v>240168.58108108109</v>
      </c>
      <c r="AP196" s="58">
        <v>230700</v>
      </c>
      <c r="AQ196" s="59">
        <v>155.05404663085938</v>
      </c>
      <c r="AR196" s="59">
        <v>56</v>
      </c>
      <c r="AS196" s="62">
        <v>1.0051727294921875</v>
      </c>
      <c r="AT196" s="62">
        <v>1</v>
      </c>
      <c r="AU196" s="62">
        <v>0.99220186471939087</v>
      </c>
      <c r="AV196" s="63">
        <v>1</v>
      </c>
      <c r="AW196" s="58">
        <v>255749.33636363636</v>
      </c>
      <c r="AX196" s="58">
        <v>229900</v>
      </c>
      <c r="AY196" s="61">
        <v>235814.63636363635</v>
      </c>
      <c r="AZ196" s="58">
        <v>229000</v>
      </c>
      <c r="BA196" s="59">
        <v>157.2337646484375</v>
      </c>
      <c r="BB196" s="59">
        <v>73</v>
      </c>
      <c r="BC196" s="62">
        <v>0.98910462856292725</v>
      </c>
      <c r="BD196" s="63">
        <v>1</v>
      </c>
    </row>
    <row r="197" spans="1:56" x14ac:dyDescent="0.25">
      <c r="A197" s="47">
        <v>40360</v>
      </c>
      <c r="B197" s="48">
        <v>7</v>
      </c>
      <c r="C197" s="49">
        <v>62</v>
      </c>
      <c r="D197" s="50">
        <v>7.1538457870483398</v>
      </c>
      <c r="E197" s="49">
        <v>9</v>
      </c>
      <c r="F197" s="49">
        <v>8</v>
      </c>
      <c r="G197" s="49">
        <v>13</v>
      </c>
      <c r="H197" s="51">
        <v>1986768</v>
      </c>
      <c r="I197" s="52">
        <v>283824</v>
      </c>
      <c r="J197" s="53">
        <v>258668</v>
      </c>
      <c r="K197" s="54">
        <v>192.28572082519531</v>
      </c>
      <c r="L197" s="54">
        <v>133</v>
      </c>
      <c r="M197" s="55">
        <v>0.99877840280532837</v>
      </c>
      <c r="N197" s="55">
        <v>1</v>
      </c>
      <c r="O197" s="55">
        <v>0.99123728275299072</v>
      </c>
      <c r="P197" s="56">
        <v>1</v>
      </c>
      <c r="Q197" s="52">
        <v>308570.16129032261</v>
      </c>
      <c r="R197" s="53">
        <v>237400</v>
      </c>
      <c r="S197" s="54">
        <v>197.09677124023438</v>
      </c>
      <c r="T197" s="54">
        <v>144</v>
      </c>
      <c r="U197" s="55">
        <v>0.98555010557174683</v>
      </c>
      <c r="V197" s="56">
        <v>1</v>
      </c>
      <c r="W197" s="53">
        <v>328488.88888888888</v>
      </c>
      <c r="X197" s="53">
        <v>234900</v>
      </c>
      <c r="Y197" s="52">
        <v>266337.5</v>
      </c>
      <c r="Z197" s="53">
        <v>242500</v>
      </c>
      <c r="AA197" s="54">
        <v>217.625</v>
      </c>
      <c r="AB197" s="54">
        <v>103</v>
      </c>
      <c r="AC197" s="55">
        <v>0.98303103446960449</v>
      </c>
      <c r="AD197" s="56">
        <v>1</v>
      </c>
      <c r="AE197" s="52">
        <v>238047.46153846153</v>
      </c>
      <c r="AF197" s="53">
        <v>233500</v>
      </c>
      <c r="AG197" s="54">
        <v>102.76923370361328</v>
      </c>
      <c r="AH197" s="54">
        <v>40</v>
      </c>
      <c r="AI197" s="55">
        <v>0.98972725868225098</v>
      </c>
      <c r="AJ197" s="56">
        <v>1</v>
      </c>
      <c r="AK197" s="57">
        <v>69</v>
      </c>
      <c r="AL197" s="58">
        <v>16541670</v>
      </c>
      <c r="AM197" s="59">
        <v>99</v>
      </c>
      <c r="AN197" s="60">
        <v>68</v>
      </c>
      <c r="AO197" s="61">
        <v>239734.34782608695</v>
      </c>
      <c r="AP197" s="58">
        <v>229900</v>
      </c>
      <c r="AQ197" s="59">
        <v>163.04347229003906</v>
      </c>
      <c r="AR197" s="59">
        <v>74</v>
      </c>
      <c r="AS197" s="62">
        <v>1.0053976774215698</v>
      </c>
      <c r="AT197" s="62">
        <v>1</v>
      </c>
      <c r="AU197" s="62">
        <v>0.99148690700531006</v>
      </c>
      <c r="AV197" s="63">
        <v>1</v>
      </c>
      <c r="AW197" s="58">
        <v>258384.11111111112</v>
      </c>
      <c r="AX197" s="58">
        <v>229900</v>
      </c>
      <c r="AY197" s="61">
        <v>238447.45588235295</v>
      </c>
      <c r="AZ197" s="58">
        <v>228450</v>
      </c>
      <c r="BA197" s="59">
        <v>170.08824157714844</v>
      </c>
      <c r="BB197" s="59">
        <v>73.5</v>
      </c>
      <c r="BC197" s="62">
        <v>0.98767191171646118</v>
      </c>
      <c r="BD197" s="63">
        <v>1</v>
      </c>
    </row>
    <row r="198" spans="1:56" x14ac:dyDescent="0.25">
      <c r="A198" s="47">
        <v>40330</v>
      </c>
      <c r="B198" s="48">
        <v>23</v>
      </c>
      <c r="C198" s="49">
        <v>64</v>
      </c>
      <c r="D198" s="50">
        <v>7.1111111640930176</v>
      </c>
      <c r="E198" s="49">
        <v>6</v>
      </c>
      <c r="F198" s="49">
        <v>5</v>
      </c>
      <c r="G198" s="49">
        <v>14</v>
      </c>
      <c r="H198" s="51">
        <v>5503945</v>
      </c>
      <c r="I198" s="52">
        <v>239301.95652173914</v>
      </c>
      <c r="J198" s="53">
        <v>246725</v>
      </c>
      <c r="K198" s="54">
        <v>60</v>
      </c>
      <c r="L198" s="54">
        <v>17</v>
      </c>
      <c r="M198" s="55">
        <v>1.0035624504089355</v>
      </c>
      <c r="N198" s="55">
        <v>1</v>
      </c>
      <c r="O198" s="55">
        <v>1.0015554428100586</v>
      </c>
      <c r="P198" s="56">
        <v>1</v>
      </c>
      <c r="Q198" s="52">
        <v>303856.25</v>
      </c>
      <c r="R198" s="53">
        <v>248700</v>
      </c>
      <c r="S198" s="54">
        <v>204.40625</v>
      </c>
      <c r="T198" s="54">
        <v>156</v>
      </c>
      <c r="U198" s="55">
        <v>0.98878377676010132</v>
      </c>
      <c r="V198" s="56">
        <v>1</v>
      </c>
      <c r="W198" s="53">
        <v>255666.66666666666</v>
      </c>
      <c r="X198" s="53">
        <v>248200</v>
      </c>
      <c r="Y198" s="52">
        <v>248500</v>
      </c>
      <c r="Z198" s="53">
        <v>239900</v>
      </c>
      <c r="AA198" s="54">
        <v>137.19999694824219</v>
      </c>
      <c r="AB198" s="54">
        <v>148</v>
      </c>
      <c r="AC198" s="55">
        <v>1.0037494897842407</v>
      </c>
      <c r="AD198" s="56">
        <v>1</v>
      </c>
      <c r="AE198" s="52">
        <v>254529.78571428571</v>
      </c>
      <c r="AF198" s="53">
        <v>263200</v>
      </c>
      <c r="AG198" s="54">
        <v>285.71429443359375</v>
      </c>
      <c r="AH198" s="54">
        <v>21.5</v>
      </c>
      <c r="AI198" s="55">
        <v>1.0014886856079102</v>
      </c>
      <c r="AJ198" s="56">
        <v>1</v>
      </c>
      <c r="AK198" s="57">
        <v>62</v>
      </c>
      <c r="AL198" s="58">
        <v>14554902</v>
      </c>
      <c r="AM198" s="59">
        <v>90</v>
      </c>
      <c r="AN198" s="60">
        <v>60</v>
      </c>
      <c r="AO198" s="61">
        <v>234756.48387096773</v>
      </c>
      <c r="AP198" s="58">
        <v>229861</v>
      </c>
      <c r="AQ198" s="59">
        <v>159.74192810058594</v>
      </c>
      <c r="AR198" s="59">
        <v>45.5</v>
      </c>
      <c r="AS198" s="62">
        <v>1.0061450004577637</v>
      </c>
      <c r="AT198" s="62">
        <v>1</v>
      </c>
      <c r="AU198" s="62">
        <v>0.99151510000228882</v>
      </c>
      <c r="AV198" s="63">
        <v>1</v>
      </c>
      <c r="AW198" s="58">
        <v>251373.63333333333</v>
      </c>
      <c r="AX198" s="58">
        <v>229450</v>
      </c>
      <c r="AY198" s="61">
        <v>234728.78333333333</v>
      </c>
      <c r="AZ198" s="58">
        <v>223900</v>
      </c>
      <c r="BA198" s="59">
        <v>163.75</v>
      </c>
      <c r="BB198" s="59">
        <v>66</v>
      </c>
      <c r="BC198" s="62">
        <v>0.98829066753387451</v>
      </c>
      <c r="BD198" s="63">
        <v>1</v>
      </c>
    </row>
    <row r="199" spans="1:56" x14ac:dyDescent="0.25">
      <c r="A199" s="47">
        <v>40299</v>
      </c>
      <c r="B199" s="48">
        <v>18</v>
      </c>
      <c r="C199" s="49">
        <v>75</v>
      </c>
      <c r="D199" s="50">
        <v>9.4736843109130859</v>
      </c>
      <c r="E199" s="49">
        <v>8</v>
      </c>
      <c r="F199" s="49">
        <v>9</v>
      </c>
      <c r="G199" s="49">
        <v>26</v>
      </c>
      <c r="H199" s="51">
        <v>4116519</v>
      </c>
      <c r="I199" s="52">
        <v>228695.5</v>
      </c>
      <c r="J199" s="53">
        <v>209900</v>
      </c>
      <c r="K199" s="54">
        <v>156.22222900390625</v>
      </c>
      <c r="L199" s="54">
        <v>48</v>
      </c>
      <c r="M199" s="55">
        <v>1.0056754350662231</v>
      </c>
      <c r="N199" s="55">
        <v>1</v>
      </c>
      <c r="O199" s="55">
        <v>0.98994302749633789</v>
      </c>
      <c r="P199" s="56">
        <v>1</v>
      </c>
      <c r="Q199" s="52">
        <v>304376.66666666669</v>
      </c>
      <c r="R199" s="53">
        <v>255000</v>
      </c>
      <c r="S199" s="54">
        <v>189.42666625976563</v>
      </c>
      <c r="T199" s="54">
        <v>130</v>
      </c>
      <c r="U199" s="55">
        <v>0.99842453002929688</v>
      </c>
      <c r="V199" s="56">
        <v>1</v>
      </c>
      <c r="W199" s="53">
        <v>327066.5</v>
      </c>
      <c r="X199" s="53">
        <v>307883.5</v>
      </c>
      <c r="Y199" s="52">
        <v>252703.55555555556</v>
      </c>
      <c r="Z199" s="53">
        <v>276115</v>
      </c>
      <c r="AA199" s="54">
        <v>57.222221374511719</v>
      </c>
      <c r="AB199" s="54">
        <v>28</v>
      </c>
      <c r="AC199" s="55">
        <v>0.99295353889465332</v>
      </c>
      <c r="AD199" s="56">
        <v>1</v>
      </c>
      <c r="AE199" s="52">
        <v>229027.57692307694</v>
      </c>
      <c r="AF199" s="53">
        <v>221400</v>
      </c>
      <c r="AG199" s="54">
        <v>113.11538696289063</v>
      </c>
      <c r="AH199" s="54">
        <v>24.5</v>
      </c>
      <c r="AI199" s="55">
        <v>0.99010932445526123</v>
      </c>
      <c r="AJ199" s="56">
        <v>1</v>
      </c>
      <c r="AK199" s="57">
        <v>39</v>
      </c>
      <c r="AL199" s="58">
        <v>9050957</v>
      </c>
      <c r="AM199" s="59">
        <v>84</v>
      </c>
      <c r="AN199" s="60">
        <v>55</v>
      </c>
      <c r="AO199" s="61">
        <v>232075.8205128205</v>
      </c>
      <c r="AP199" s="58">
        <v>229822</v>
      </c>
      <c r="AQ199" s="59">
        <v>218.56410217285156</v>
      </c>
      <c r="AR199" s="59">
        <v>93</v>
      </c>
      <c r="AS199" s="62">
        <v>1.007668137550354</v>
      </c>
      <c r="AT199" s="62">
        <v>1</v>
      </c>
      <c r="AU199" s="62">
        <v>0.98559385538101196</v>
      </c>
      <c r="AV199" s="63">
        <v>1</v>
      </c>
      <c r="AW199" s="58">
        <v>251066.98809523811</v>
      </c>
      <c r="AX199" s="58">
        <v>228000</v>
      </c>
      <c r="AY199" s="61">
        <v>233476.85454545455</v>
      </c>
      <c r="AZ199" s="58">
        <v>216900</v>
      </c>
      <c r="BA199" s="59">
        <v>166.16363525390625</v>
      </c>
      <c r="BB199" s="59">
        <v>49</v>
      </c>
      <c r="BC199" s="62">
        <v>0.98688536882400513</v>
      </c>
      <c r="BD199" s="63">
        <v>1</v>
      </c>
    </row>
    <row r="200" spans="1:56" x14ac:dyDescent="0.25">
      <c r="A200" s="47">
        <v>40269</v>
      </c>
      <c r="B200" s="48">
        <v>6</v>
      </c>
      <c r="C200" s="49">
        <v>86</v>
      </c>
      <c r="D200" s="50">
        <v>11.340659141540527</v>
      </c>
      <c r="E200" s="49">
        <v>23</v>
      </c>
      <c r="F200" s="49">
        <v>20</v>
      </c>
      <c r="G200" s="49">
        <v>28</v>
      </c>
      <c r="H200" s="51">
        <v>1235072</v>
      </c>
      <c r="I200" s="52">
        <v>205845.33333333334</v>
      </c>
      <c r="J200" s="53">
        <v>200111</v>
      </c>
      <c r="K200" s="54">
        <v>332.33334350585938</v>
      </c>
      <c r="L200" s="54">
        <v>139.5</v>
      </c>
      <c r="M200" s="55">
        <v>1.0360699892044067</v>
      </c>
      <c r="N200" s="55">
        <v>1.0014715194702148</v>
      </c>
      <c r="O200" s="55">
        <v>0.96259260177612305</v>
      </c>
      <c r="P200" s="56">
        <v>1</v>
      </c>
      <c r="Q200" s="52">
        <v>297894.76744186046</v>
      </c>
      <c r="R200" s="53">
        <v>247500</v>
      </c>
      <c r="S200" s="54">
        <v>162.72093200683594</v>
      </c>
      <c r="T200" s="54">
        <v>99</v>
      </c>
      <c r="U200" s="55">
        <v>0.99291503429412842</v>
      </c>
      <c r="V200" s="56">
        <v>1</v>
      </c>
      <c r="W200" s="53">
        <v>296380.4347826087</v>
      </c>
      <c r="X200" s="53">
        <v>239900</v>
      </c>
      <c r="Y200" s="52">
        <v>241567.5</v>
      </c>
      <c r="Z200" s="53">
        <v>214900</v>
      </c>
      <c r="AA200" s="54">
        <v>108.65000152587891</v>
      </c>
      <c r="AB200" s="54">
        <v>89</v>
      </c>
      <c r="AC200" s="55">
        <v>0.99483269453048706</v>
      </c>
      <c r="AD200" s="56">
        <v>1</v>
      </c>
      <c r="AE200" s="52">
        <v>224830.35714285713</v>
      </c>
      <c r="AF200" s="53">
        <v>218400</v>
      </c>
      <c r="AG200" s="54">
        <v>112.42857360839844</v>
      </c>
      <c r="AH200" s="54">
        <v>19</v>
      </c>
      <c r="AI200" s="55">
        <v>0.99046826362609863</v>
      </c>
      <c r="AJ200" s="56">
        <v>1</v>
      </c>
      <c r="AK200" s="57">
        <v>21</v>
      </c>
      <c r="AL200" s="58">
        <v>4934438</v>
      </c>
      <c r="AM200" s="59">
        <v>76</v>
      </c>
      <c r="AN200" s="60">
        <v>46</v>
      </c>
      <c r="AO200" s="61">
        <v>234973.23809523811</v>
      </c>
      <c r="AP200" s="58">
        <v>229900</v>
      </c>
      <c r="AQ200" s="59">
        <v>272</v>
      </c>
      <c r="AR200" s="59">
        <v>105</v>
      </c>
      <c r="AS200" s="62">
        <v>1.009376049041748</v>
      </c>
      <c r="AT200" s="62">
        <v>1</v>
      </c>
      <c r="AU200" s="62">
        <v>0.98186600208282471</v>
      </c>
      <c r="AV200" s="63">
        <v>1</v>
      </c>
      <c r="AW200" s="58">
        <v>243067.03947368421</v>
      </c>
      <c r="AX200" s="58">
        <v>223900</v>
      </c>
      <c r="AY200" s="61">
        <v>229715.10869565216</v>
      </c>
      <c r="AZ200" s="58">
        <v>209900</v>
      </c>
      <c r="BA200" s="59">
        <v>187.47825622558594</v>
      </c>
      <c r="BB200" s="59">
        <v>66.5</v>
      </c>
      <c r="BC200" s="62">
        <v>0.98569810390472412</v>
      </c>
      <c r="BD200" s="63">
        <v>1</v>
      </c>
    </row>
    <row r="201" spans="1:56" x14ac:dyDescent="0.25">
      <c r="A201" s="47">
        <v>40238</v>
      </c>
      <c r="B201" s="48">
        <v>9</v>
      </c>
      <c r="C201" s="49">
        <v>86</v>
      </c>
      <c r="D201" s="50">
        <v>11.862069129943848</v>
      </c>
      <c r="E201" s="49">
        <v>16</v>
      </c>
      <c r="F201" s="49">
        <v>11</v>
      </c>
      <c r="G201" s="49">
        <v>16</v>
      </c>
      <c r="H201" s="51">
        <v>2173555</v>
      </c>
      <c r="I201" s="52">
        <v>241506.11111111112</v>
      </c>
      <c r="J201" s="53">
        <v>229900</v>
      </c>
      <c r="K201" s="54">
        <v>258.66665649414063</v>
      </c>
      <c r="L201" s="54">
        <v>28</v>
      </c>
      <c r="M201" s="55">
        <v>0.99791508913040161</v>
      </c>
      <c r="N201" s="55">
        <v>1</v>
      </c>
      <c r="O201" s="55">
        <v>0.99613761901855469</v>
      </c>
      <c r="P201" s="56">
        <v>1</v>
      </c>
      <c r="Q201" s="52">
        <v>284758.13953488372</v>
      </c>
      <c r="R201" s="53">
        <v>229900</v>
      </c>
      <c r="S201" s="54">
        <v>186.58139038085938</v>
      </c>
      <c r="T201" s="54">
        <v>113</v>
      </c>
      <c r="U201" s="55">
        <v>0.99052071571350098</v>
      </c>
      <c r="V201" s="56">
        <v>1</v>
      </c>
      <c r="W201" s="53">
        <v>225274.6875</v>
      </c>
      <c r="X201" s="53">
        <v>245812.5</v>
      </c>
      <c r="Y201" s="52">
        <v>224567.72727272726</v>
      </c>
      <c r="Z201" s="53">
        <v>246725</v>
      </c>
      <c r="AA201" s="54">
        <v>168.09091186523438</v>
      </c>
      <c r="AB201" s="54">
        <v>21</v>
      </c>
      <c r="AC201" s="55">
        <v>0.98105537891387939</v>
      </c>
      <c r="AD201" s="56">
        <v>1</v>
      </c>
      <c r="AE201" s="52">
        <v>226953.125</v>
      </c>
      <c r="AF201" s="53">
        <v>227400</v>
      </c>
      <c r="AG201" s="54">
        <v>122.75</v>
      </c>
      <c r="AH201" s="54">
        <v>9</v>
      </c>
      <c r="AI201" s="55">
        <v>0.98505663871765137</v>
      </c>
      <c r="AJ201" s="56">
        <v>1</v>
      </c>
      <c r="AK201" s="57">
        <v>15</v>
      </c>
      <c r="AL201" s="58">
        <v>3699366</v>
      </c>
      <c r="AM201" s="59">
        <v>53</v>
      </c>
      <c r="AN201" s="60">
        <v>26</v>
      </c>
      <c r="AO201" s="61">
        <v>246624.4</v>
      </c>
      <c r="AP201" s="58">
        <v>250900</v>
      </c>
      <c r="AQ201" s="59">
        <v>247.86666870117188</v>
      </c>
      <c r="AR201" s="59">
        <v>105</v>
      </c>
      <c r="AS201" s="62">
        <v>0.99869859218597412</v>
      </c>
      <c r="AT201" s="62">
        <v>1</v>
      </c>
      <c r="AU201" s="62">
        <v>0.98957538604736328</v>
      </c>
      <c r="AV201" s="63">
        <v>1</v>
      </c>
      <c r="AW201" s="58">
        <v>219931.03773584907</v>
      </c>
      <c r="AX201" s="58">
        <v>216900</v>
      </c>
      <c r="AY201" s="61">
        <v>220597.88461538462</v>
      </c>
      <c r="AZ201" s="58">
        <v>204900</v>
      </c>
      <c r="BA201" s="59">
        <v>248.11538696289063</v>
      </c>
      <c r="BB201" s="59">
        <v>39.5</v>
      </c>
      <c r="BC201" s="62">
        <v>0.97867149114608765</v>
      </c>
      <c r="BD201" s="63">
        <v>1</v>
      </c>
    </row>
    <row r="202" spans="1:56" x14ac:dyDescent="0.25">
      <c r="A202" s="47">
        <v>40210</v>
      </c>
      <c r="B202" s="48">
        <v>5</v>
      </c>
      <c r="C202" s="49">
        <v>89</v>
      </c>
      <c r="D202" s="50">
        <v>13.02439022064209</v>
      </c>
      <c r="E202" s="49">
        <v>20</v>
      </c>
      <c r="F202" s="49">
        <v>9</v>
      </c>
      <c r="G202" s="49">
        <v>18</v>
      </c>
      <c r="H202" s="51">
        <v>1372811</v>
      </c>
      <c r="I202" s="52">
        <v>274562.2</v>
      </c>
      <c r="J202" s="53">
        <v>300000</v>
      </c>
      <c r="K202" s="54">
        <v>218.60000610351563</v>
      </c>
      <c r="L202" s="54">
        <v>140</v>
      </c>
      <c r="M202" s="55">
        <v>1.0017902851104736</v>
      </c>
      <c r="N202" s="55">
        <v>0.97742211818695068</v>
      </c>
      <c r="O202" s="55">
        <v>0.99461323022842407</v>
      </c>
      <c r="P202" s="56">
        <v>0.97258245944976807</v>
      </c>
      <c r="Q202" s="52">
        <v>288388.20224719099</v>
      </c>
      <c r="R202" s="53">
        <v>239000</v>
      </c>
      <c r="S202" s="54">
        <v>222.60673522949219</v>
      </c>
      <c r="T202" s="54">
        <v>129</v>
      </c>
      <c r="U202" s="55">
        <v>0.99158251285552979</v>
      </c>
      <c r="V202" s="56">
        <v>1</v>
      </c>
      <c r="W202" s="53">
        <v>213455</v>
      </c>
      <c r="X202" s="53">
        <v>194950</v>
      </c>
      <c r="Y202" s="52">
        <v>190144.44444444444</v>
      </c>
      <c r="Z202" s="53">
        <v>169900</v>
      </c>
      <c r="AA202" s="54">
        <v>340.22222900390625</v>
      </c>
      <c r="AB202" s="54">
        <v>37</v>
      </c>
      <c r="AC202" s="55">
        <v>0.97446948289871216</v>
      </c>
      <c r="AD202" s="56">
        <v>1</v>
      </c>
      <c r="AE202" s="52">
        <v>237941.66666666666</v>
      </c>
      <c r="AF202" s="53">
        <v>229900</v>
      </c>
      <c r="AG202" s="54">
        <v>205.05555725097656</v>
      </c>
      <c r="AH202" s="54">
        <v>9</v>
      </c>
      <c r="AI202" s="55">
        <v>0.98833632469177246</v>
      </c>
      <c r="AJ202" s="56">
        <v>1</v>
      </c>
      <c r="AK202" s="57">
        <v>6</v>
      </c>
      <c r="AL202" s="58">
        <v>1525811</v>
      </c>
      <c r="AM202" s="59">
        <v>37</v>
      </c>
      <c r="AN202" s="60">
        <v>15</v>
      </c>
      <c r="AO202" s="61">
        <v>254301.83333333334</v>
      </c>
      <c r="AP202" s="58">
        <v>281250</v>
      </c>
      <c r="AQ202" s="59">
        <v>231.66667175292969</v>
      </c>
      <c r="AR202" s="59">
        <v>208.5</v>
      </c>
      <c r="AS202" s="62">
        <v>0.9998738169670105</v>
      </c>
      <c r="AT202" s="62">
        <v>0.9838566780090332</v>
      </c>
      <c r="AU202" s="62">
        <v>0.97973191738128662</v>
      </c>
      <c r="AV202" s="63">
        <v>0.95518779754638672</v>
      </c>
      <c r="AW202" s="58">
        <v>217620.27027027027</v>
      </c>
      <c r="AX202" s="58">
        <v>212900</v>
      </c>
      <c r="AY202" s="61">
        <v>217686.66666666666</v>
      </c>
      <c r="AZ202" s="58">
        <v>199900</v>
      </c>
      <c r="BA202" s="59">
        <v>306.79998779296875</v>
      </c>
      <c r="BB202" s="59">
        <v>99</v>
      </c>
      <c r="BC202" s="62">
        <v>0.97692328691482544</v>
      </c>
      <c r="BD202" s="63">
        <v>0.99898940324783325</v>
      </c>
    </row>
    <row r="203" spans="1:56" x14ac:dyDescent="0.25">
      <c r="A203" s="47">
        <v>40179</v>
      </c>
      <c r="B203" s="48">
        <v>1</v>
      </c>
      <c r="C203" s="49">
        <v>87</v>
      </c>
      <c r="D203" s="50">
        <v>13.050000190734863</v>
      </c>
      <c r="E203" s="49">
        <v>17</v>
      </c>
      <c r="F203" s="49">
        <v>6</v>
      </c>
      <c r="G203" s="49">
        <v>16</v>
      </c>
      <c r="H203" s="51">
        <v>153000</v>
      </c>
      <c r="I203" s="52">
        <v>153000</v>
      </c>
      <c r="J203" s="53">
        <v>153000</v>
      </c>
      <c r="K203" s="54">
        <v>297</v>
      </c>
      <c r="L203" s="54">
        <v>297</v>
      </c>
      <c r="M203" s="55">
        <v>0.99029123783111572</v>
      </c>
      <c r="N203" s="55">
        <v>0.99029123783111572</v>
      </c>
      <c r="O203" s="55">
        <v>0.90532547235488892</v>
      </c>
      <c r="P203" s="56">
        <v>0.90532547235488892</v>
      </c>
      <c r="Q203" s="52">
        <v>294803.44827586209</v>
      </c>
      <c r="R203" s="53">
        <v>249000</v>
      </c>
      <c r="S203" s="54">
        <v>249.10345458984375</v>
      </c>
      <c r="T203" s="54">
        <v>115</v>
      </c>
      <c r="U203" s="55">
        <v>0.98912489414215088</v>
      </c>
      <c r="V203" s="56">
        <v>1</v>
      </c>
      <c r="W203" s="53">
        <v>222520.58823529413</v>
      </c>
      <c r="X203" s="53">
        <v>212900</v>
      </c>
      <c r="Y203" s="52">
        <v>259000</v>
      </c>
      <c r="Z203" s="53">
        <v>239900</v>
      </c>
      <c r="AA203" s="54">
        <v>256.66665649414063</v>
      </c>
      <c r="AB203" s="54">
        <v>218.5</v>
      </c>
      <c r="AC203" s="55">
        <v>0.98060405254364014</v>
      </c>
      <c r="AD203" s="56">
        <v>0.98919034004211426</v>
      </c>
      <c r="AE203" s="52">
        <v>251359.375</v>
      </c>
      <c r="AF203" s="53">
        <v>260400</v>
      </c>
      <c r="AG203" s="54">
        <v>89.5</v>
      </c>
      <c r="AH203" s="54">
        <v>23.5</v>
      </c>
      <c r="AI203" s="55">
        <v>0.99782919883728027</v>
      </c>
      <c r="AJ203" s="56">
        <v>1</v>
      </c>
      <c r="AK203" s="57">
        <v>1</v>
      </c>
      <c r="AL203" s="58">
        <v>153000</v>
      </c>
      <c r="AM203" s="59">
        <v>17</v>
      </c>
      <c r="AN203" s="60">
        <v>6</v>
      </c>
      <c r="AO203" s="61">
        <v>153000</v>
      </c>
      <c r="AP203" s="58">
        <v>153000</v>
      </c>
      <c r="AQ203" s="59">
        <v>297</v>
      </c>
      <c r="AR203" s="59">
        <v>297</v>
      </c>
      <c r="AS203" s="62">
        <v>0.99029123783111572</v>
      </c>
      <c r="AT203" s="62">
        <v>0.99029123783111572</v>
      </c>
      <c r="AU203" s="62">
        <v>0.90532547235488892</v>
      </c>
      <c r="AV203" s="63">
        <v>0.90532547235488892</v>
      </c>
      <c r="AW203" s="58">
        <v>222520.58823529413</v>
      </c>
      <c r="AX203" s="58">
        <v>212900</v>
      </c>
      <c r="AY203" s="61">
        <v>259000</v>
      </c>
      <c r="AZ203" s="58">
        <v>239900</v>
      </c>
      <c r="BA203" s="59">
        <v>256.66665649414063</v>
      </c>
      <c r="BB203" s="59">
        <v>218.5</v>
      </c>
      <c r="BC203" s="62">
        <v>0.98060405254364014</v>
      </c>
      <c r="BD203" s="63">
        <v>0.98919034004211426</v>
      </c>
    </row>
    <row r="204" spans="1:56" x14ac:dyDescent="0.25">
      <c r="A204" s="47">
        <v>40148</v>
      </c>
      <c r="B204" s="48">
        <v>5</v>
      </c>
      <c r="C204" s="49">
        <v>83</v>
      </c>
      <c r="D204" s="50">
        <v>12.296296119689941</v>
      </c>
      <c r="E204" s="49">
        <v>15</v>
      </c>
      <c r="F204" s="49">
        <v>6</v>
      </c>
      <c r="G204" s="49">
        <v>12</v>
      </c>
      <c r="H204" s="51">
        <v>1258800</v>
      </c>
      <c r="I204" s="52">
        <v>251760</v>
      </c>
      <c r="J204" s="53">
        <v>240000</v>
      </c>
      <c r="K204" s="54">
        <v>98.199996948242188</v>
      </c>
      <c r="L204" s="54">
        <v>2</v>
      </c>
      <c r="M204" s="55">
        <v>0.98353832960128784</v>
      </c>
      <c r="N204" s="55">
        <v>1</v>
      </c>
      <c r="O204" s="55">
        <v>0.98353832960128784</v>
      </c>
      <c r="P204" s="56">
        <v>1</v>
      </c>
      <c r="Q204" s="52">
        <v>304439.4578313253</v>
      </c>
      <c r="R204" s="53">
        <v>259000</v>
      </c>
      <c r="S204" s="54">
        <v>265.59036254882813</v>
      </c>
      <c r="T204" s="54">
        <v>155</v>
      </c>
      <c r="U204" s="55">
        <v>0.98483824729919434</v>
      </c>
      <c r="V204" s="56">
        <v>1</v>
      </c>
      <c r="W204" s="53">
        <v>270153.66666666669</v>
      </c>
      <c r="X204" s="53">
        <v>281500</v>
      </c>
      <c r="Y204" s="52">
        <v>245759.16666666666</v>
      </c>
      <c r="Z204" s="53">
        <v>281500</v>
      </c>
      <c r="AA204" s="54">
        <v>64</v>
      </c>
      <c r="AB204" s="54">
        <v>1</v>
      </c>
      <c r="AC204" s="55">
        <v>0.99161422252655029</v>
      </c>
      <c r="AD204" s="56">
        <v>1</v>
      </c>
      <c r="AE204" s="52">
        <v>250179.16666666666</v>
      </c>
      <c r="AF204" s="53">
        <v>265400</v>
      </c>
      <c r="AG204" s="54">
        <v>59.666667938232422</v>
      </c>
      <c r="AH204" s="54">
        <v>2.5</v>
      </c>
      <c r="AI204" s="55">
        <v>0.99285012483596802</v>
      </c>
      <c r="AJ204" s="56">
        <v>1</v>
      </c>
      <c r="AK204" s="57">
        <v>81</v>
      </c>
      <c r="AL204" s="58">
        <v>20890898</v>
      </c>
      <c r="AM204" s="59">
        <v>154</v>
      </c>
      <c r="AN204" s="60">
        <v>87</v>
      </c>
      <c r="AO204" s="61">
        <v>257912.32098765433</v>
      </c>
      <c r="AP204" s="58">
        <v>229900</v>
      </c>
      <c r="AQ204" s="59">
        <v>256.24691772460938</v>
      </c>
      <c r="AR204" s="59">
        <v>113</v>
      </c>
      <c r="AS204" s="62">
        <v>0.98342752456665039</v>
      </c>
      <c r="AT204" s="62">
        <v>1</v>
      </c>
      <c r="AU204" s="62">
        <v>0.95496737957000732</v>
      </c>
      <c r="AV204" s="63">
        <v>0.97727274894714355</v>
      </c>
      <c r="AW204" s="58">
        <v>279325.86363636365</v>
      </c>
      <c r="AX204" s="58">
        <v>230400</v>
      </c>
      <c r="AY204" s="61">
        <v>264749.22988505749</v>
      </c>
      <c r="AZ204" s="58">
        <v>230900</v>
      </c>
      <c r="BA204" s="59">
        <v>230.31034851074219</v>
      </c>
      <c r="BB204" s="59">
        <v>87</v>
      </c>
      <c r="BC204" s="62">
        <v>0.96125632524490356</v>
      </c>
      <c r="BD204" s="63">
        <v>0.97983056306838989</v>
      </c>
    </row>
    <row r="205" spans="1:56" x14ac:dyDescent="0.25">
      <c r="A205" s="47">
        <v>40118</v>
      </c>
      <c r="B205" s="48">
        <v>12</v>
      </c>
      <c r="E205" s="49">
        <v>13</v>
      </c>
      <c r="F205" s="49">
        <v>5</v>
      </c>
      <c r="H205" s="51">
        <v>2690775</v>
      </c>
      <c r="I205" s="52">
        <v>224231.25</v>
      </c>
      <c r="J205" s="53">
        <v>172037.5</v>
      </c>
      <c r="K205" s="54">
        <v>100</v>
      </c>
      <c r="L205" s="54">
        <v>63</v>
      </c>
      <c r="M205" s="55">
        <v>0.99075138568878174</v>
      </c>
      <c r="N205" s="55">
        <v>1</v>
      </c>
      <c r="O205" s="55">
        <v>0.98355519771575928</v>
      </c>
      <c r="P205" s="56">
        <v>0.99285376071929932</v>
      </c>
      <c r="W205" s="53">
        <v>224288.46153846153</v>
      </c>
      <c r="X205" s="53">
        <v>234900</v>
      </c>
      <c r="Y205" s="52">
        <v>257710</v>
      </c>
      <c r="Z205" s="53">
        <v>240000</v>
      </c>
      <c r="AA205" s="54">
        <v>51.400001525878906</v>
      </c>
      <c r="AB205" s="54">
        <v>2</v>
      </c>
      <c r="AC205" s="55">
        <v>1.0033998489379883</v>
      </c>
      <c r="AD205" s="56">
        <v>1</v>
      </c>
      <c r="AK205" s="57">
        <v>76</v>
      </c>
      <c r="AL205" s="58">
        <v>19632098</v>
      </c>
      <c r="AM205" s="59">
        <v>139</v>
      </c>
      <c r="AN205" s="60">
        <v>81</v>
      </c>
      <c r="AO205" s="61">
        <v>258317.07894736843</v>
      </c>
      <c r="AP205" s="58">
        <v>229450</v>
      </c>
      <c r="AQ205" s="59">
        <v>266.64474487304688</v>
      </c>
      <c r="AR205" s="59">
        <v>138</v>
      </c>
      <c r="AS205" s="62">
        <v>0.98342025279998779</v>
      </c>
      <c r="AT205" s="62">
        <v>0.99790549278259277</v>
      </c>
      <c r="AU205" s="62">
        <v>0.95308774709701538</v>
      </c>
      <c r="AV205" s="63">
        <v>0.96330499649047852</v>
      </c>
      <c r="AW205" s="58">
        <v>280315.66906474822</v>
      </c>
      <c r="AX205" s="58">
        <v>229900</v>
      </c>
      <c r="AY205" s="61">
        <v>266155.90123456792</v>
      </c>
      <c r="AZ205" s="58">
        <v>229900</v>
      </c>
      <c r="BA205" s="59">
        <v>242.62962341308594</v>
      </c>
      <c r="BB205" s="59">
        <v>92</v>
      </c>
      <c r="BC205" s="62">
        <v>0.95900756120681763</v>
      </c>
      <c r="BD205" s="63">
        <v>0.97881662845611572</v>
      </c>
    </row>
    <row r="206" spans="1:56" x14ac:dyDescent="0.25">
      <c r="A206" s="47">
        <v>40087</v>
      </c>
      <c r="B206" s="48">
        <v>7</v>
      </c>
      <c r="E206" s="49">
        <v>15</v>
      </c>
      <c r="F206" s="49">
        <v>7</v>
      </c>
      <c r="H206" s="51">
        <v>1557828</v>
      </c>
      <c r="I206" s="52">
        <v>222546.85714285713</v>
      </c>
      <c r="J206" s="53">
        <v>216528</v>
      </c>
      <c r="K206" s="54">
        <v>48.857143402099609</v>
      </c>
      <c r="L206" s="54">
        <v>48</v>
      </c>
      <c r="M206" s="55">
        <v>0.98151999711990356</v>
      </c>
      <c r="N206" s="55">
        <v>1</v>
      </c>
      <c r="O206" s="55">
        <v>0.9836193323135376</v>
      </c>
      <c r="P206" s="56">
        <v>1</v>
      </c>
      <c r="W206" s="53">
        <v>245520</v>
      </c>
      <c r="X206" s="53">
        <v>219900</v>
      </c>
      <c r="Y206" s="52">
        <v>286564.28571428574</v>
      </c>
      <c r="Z206" s="53">
        <v>247900</v>
      </c>
      <c r="AA206" s="54">
        <v>169.42857360839844</v>
      </c>
      <c r="AB206" s="54">
        <v>113</v>
      </c>
      <c r="AC206" s="55">
        <v>0.96628272533416748</v>
      </c>
      <c r="AD206" s="56">
        <v>0.94349825382232666</v>
      </c>
      <c r="AK206" s="57">
        <v>64</v>
      </c>
      <c r="AL206" s="58">
        <v>16941323</v>
      </c>
      <c r="AM206" s="59">
        <v>126</v>
      </c>
      <c r="AN206" s="60">
        <v>76</v>
      </c>
      <c r="AO206" s="61">
        <v>264708.171875</v>
      </c>
      <c r="AP206" s="58">
        <v>234500</v>
      </c>
      <c r="AQ206" s="59">
        <v>297.890625</v>
      </c>
      <c r="AR206" s="59">
        <v>190</v>
      </c>
      <c r="AS206" s="62">
        <v>0.98204565048217773</v>
      </c>
      <c r="AT206" s="62">
        <v>0.99706244468688965</v>
      </c>
      <c r="AU206" s="62">
        <v>0.94737511873245239</v>
      </c>
      <c r="AV206" s="63">
        <v>0.95335447788238525</v>
      </c>
      <c r="AW206" s="58">
        <v>286096.25396825396</v>
      </c>
      <c r="AX206" s="58">
        <v>229900</v>
      </c>
      <c r="AY206" s="61">
        <v>266711.55263157893</v>
      </c>
      <c r="AZ206" s="58">
        <v>229900</v>
      </c>
      <c r="BA206" s="59">
        <v>255.21052551269531</v>
      </c>
      <c r="BB206" s="59">
        <v>118</v>
      </c>
      <c r="BC206" s="62">
        <v>0.95608705282211304</v>
      </c>
      <c r="BD206" s="63">
        <v>0.97804468870162964</v>
      </c>
    </row>
    <row r="207" spans="1:56" x14ac:dyDescent="0.25">
      <c r="A207" s="47">
        <v>40057</v>
      </c>
      <c r="B207" s="48">
        <v>4</v>
      </c>
      <c r="E207" s="49">
        <v>11</v>
      </c>
      <c r="F207" s="49">
        <v>14</v>
      </c>
      <c r="H207" s="51">
        <v>1015900</v>
      </c>
      <c r="I207" s="52">
        <v>253975</v>
      </c>
      <c r="J207" s="53">
        <v>239450</v>
      </c>
      <c r="K207" s="54">
        <v>202</v>
      </c>
      <c r="L207" s="54">
        <v>206</v>
      </c>
      <c r="M207" s="55">
        <v>0.97782224416732788</v>
      </c>
      <c r="N207" s="55">
        <v>0.98052573204040527</v>
      </c>
      <c r="O207" s="55">
        <v>0.97062957286834717</v>
      </c>
      <c r="P207" s="56">
        <v>0.97316139936447144</v>
      </c>
      <c r="W207" s="53">
        <v>227263.63636363635</v>
      </c>
      <c r="X207" s="53">
        <v>229900</v>
      </c>
      <c r="Y207" s="52">
        <v>208696.42857142858</v>
      </c>
      <c r="Z207" s="53">
        <v>219900</v>
      </c>
      <c r="AA207" s="54">
        <v>43.142856597900391</v>
      </c>
      <c r="AB207" s="54">
        <v>46.5</v>
      </c>
      <c r="AC207" s="55">
        <v>1.0042499303817749</v>
      </c>
      <c r="AD207" s="56">
        <v>1</v>
      </c>
      <c r="AK207" s="57">
        <v>57</v>
      </c>
      <c r="AL207" s="58">
        <v>15383495</v>
      </c>
      <c r="AM207" s="59">
        <v>111</v>
      </c>
      <c r="AN207" s="60">
        <v>69</v>
      </c>
      <c r="AO207" s="61">
        <v>269885.87719298247</v>
      </c>
      <c r="AP207" s="58">
        <v>238000</v>
      </c>
      <c r="AQ207" s="59">
        <v>328.47369384765625</v>
      </c>
      <c r="AR207" s="59">
        <v>220</v>
      </c>
      <c r="AS207" s="62">
        <v>0.98211020231246948</v>
      </c>
      <c r="AT207" s="62">
        <v>0.99639856815338135</v>
      </c>
      <c r="AU207" s="62">
        <v>0.94292402267456055</v>
      </c>
      <c r="AV207" s="63">
        <v>0.95215308666229248</v>
      </c>
      <c r="AW207" s="58">
        <v>291579.53153153154</v>
      </c>
      <c r="AX207" s="58">
        <v>229900</v>
      </c>
      <c r="AY207" s="61">
        <v>264697.50724637683</v>
      </c>
      <c r="AZ207" s="58">
        <v>229900</v>
      </c>
      <c r="BA207" s="59">
        <v>263.91305541992188</v>
      </c>
      <c r="BB207" s="59">
        <v>123</v>
      </c>
      <c r="BC207" s="62">
        <v>0.95505267381668091</v>
      </c>
      <c r="BD207" s="63">
        <v>0.97881662845611572</v>
      </c>
    </row>
    <row r="208" spans="1:56" x14ac:dyDescent="0.25">
      <c r="A208" s="47">
        <v>40026</v>
      </c>
      <c r="B208" s="48">
        <v>7</v>
      </c>
      <c r="E208" s="49">
        <v>8</v>
      </c>
      <c r="F208" s="49">
        <v>7</v>
      </c>
      <c r="H208" s="51">
        <v>1501150</v>
      </c>
      <c r="I208" s="52">
        <v>214450</v>
      </c>
      <c r="J208" s="53">
        <v>159500</v>
      </c>
      <c r="K208" s="54">
        <v>254.71427917480469</v>
      </c>
      <c r="L208" s="54">
        <v>246</v>
      </c>
      <c r="M208" s="55">
        <v>0.98699432611465454</v>
      </c>
      <c r="N208" s="55">
        <v>1</v>
      </c>
      <c r="O208" s="55">
        <v>0.94545876979827881</v>
      </c>
      <c r="P208" s="56">
        <v>0.99639856815338135</v>
      </c>
      <c r="W208" s="53">
        <v>215300</v>
      </c>
      <c r="X208" s="53">
        <v>231400</v>
      </c>
      <c r="Y208" s="52">
        <v>258171.42857142858</v>
      </c>
      <c r="Z208" s="53">
        <v>249900</v>
      </c>
      <c r="AA208" s="54">
        <v>224.57142639160156</v>
      </c>
      <c r="AB208" s="54">
        <v>314</v>
      </c>
      <c r="AC208" s="55">
        <v>0.96336787939071655</v>
      </c>
      <c r="AD208" s="56">
        <v>0.99608522653579712</v>
      </c>
      <c r="AK208" s="57">
        <v>53</v>
      </c>
      <c r="AL208" s="58">
        <v>14367595</v>
      </c>
      <c r="AM208" s="59">
        <v>100</v>
      </c>
      <c r="AN208" s="60">
        <v>55</v>
      </c>
      <c r="AO208" s="61">
        <v>271086.69811320753</v>
      </c>
      <c r="AP208" s="58">
        <v>238000</v>
      </c>
      <c r="AQ208" s="59">
        <v>338.01885986328125</v>
      </c>
      <c r="AR208" s="59">
        <v>220</v>
      </c>
      <c r="AS208" s="62">
        <v>0.98243385553359985</v>
      </c>
      <c r="AT208" s="62">
        <v>0.99772626161575317</v>
      </c>
      <c r="AU208" s="62">
        <v>0.94083303213119507</v>
      </c>
      <c r="AV208" s="63">
        <v>0.95215308666229248</v>
      </c>
      <c r="AW208" s="58">
        <v>298654.28000000003</v>
      </c>
      <c r="AX208" s="58">
        <v>231900</v>
      </c>
      <c r="AY208" s="61">
        <v>278952.32727272727</v>
      </c>
      <c r="AZ208" s="58">
        <v>233900</v>
      </c>
      <c r="BA208" s="59">
        <v>320.10910034179688</v>
      </c>
      <c r="BB208" s="59">
        <v>220</v>
      </c>
      <c r="BC208" s="62">
        <v>0.94252973794937134</v>
      </c>
      <c r="BD208" s="63">
        <v>0.9523809552192688</v>
      </c>
    </row>
    <row r="209" spans="1:56" x14ac:dyDescent="0.25">
      <c r="A209" s="47">
        <v>39995</v>
      </c>
      <c r="B209" s="48">
        <v>11</v>
      </c>
      <c r="E209" s="49">
        <v>13</v>
      </c>
      <c r="F209" s="49">
        <v>6</v>
      </c>
      <c r="H209" s="51">
        <v>2749700</v>
      </c>
      <c r="I209" s="52">
        <v>249972.72727272726</v>
      </c>
      <c r="J209" s="53">
        <v>209700</v>
      </c>
      <c r="K209" s="54">
        <v>464</v>
      </c>
      <c r="L209" s="54">
        <v>376</v>
      </c>
      <c r="M209" s="55">
        <v>0.99733251333236694</v>
      </c>
      <c r="N209" s="55">
        <v>1</v>
      </c>
      <c r="O209" s="55">
        <v>0.93281668424606323</v>
      </c>
      <c r="P209" s="56">
        <v>0.91497713327407837</v>
      </c>
      <c r="W209" s="53">
        <v>336096.15384615387</v>
      </c>
      <c r="X209" s="53">
        <v>301500</v>
      </c>
      <c r="Y209" s="52">
        <v>228541.66666666666</v>
      </c>
      <c r="Z209" s="53">
        <v>229700</v>
      </c>
      <c r="AA209" s="54">
        <v>172</v>
      </c>
      <c r="AB209" s="54">
        <v>40.5</v>
      </c>
      <c r="AC209" s="55">
        <v>0.96197503805160522</v>
      </c>
      <c r="AD209" s="56">
        <v>1</v>
      </c>
      <c r="AK209" s="57">
        <v>46</v>
      </c>
      <c r="AL209" s="58">
        <v>12866445</v>
      </c>
      <c r="AM209" s="59">
        <v>92</v>
      </c>
      <c r="AN209" s="60">
        <v>48</v>
      </c>
      <c r="AO209" s="61">
        <v>279705.32608695654</v>
      </c>
      <c r="AP209" s="58">
        <v>240450</v>
      </c>
      <c r="AQ209" s="59">
        <v>350.69564819335938</v>
      </c>
      <c r="AR209" s="59">
        <v>218.5</v>
      </c>
      <c r="AS209" s="62">
        <v>0.98173987865447998</v>
      </c>
      <c r="AT209" s="62">
        <v>0.99691641330718994</v>
      </c>
      <c r="AU209" s="62">
        <v>0.94012916088104248</v>
      </c>
      <c r="AV209" s="63">
        <v>0.95176857709884644</v>
      </c>
      <c r="AW209" s="58">
        <v>305902.47826086957</v>
      </c>
      <c r="AX209" s="58">
        <v>231900</v>
      </c>
      <c r="AY209" s="61">
        <v>281982.875</v>
      </c>
      <c r="AZ209" s="58">
        <v>231900</v>
      </c>
      <c r="BA209" s="59">
        <v>334.04165649414063</v>
      </c>
      <c r="BB209" s="59">
        <v>218.5</v>
      </c>
      <c r="BC209" s="62">
        <v>0.93949085474014282</v>
      </c>
      <c r="BD209" s="63">
        <v>0.95226705074310303</v>
      </c>
    </row>
    <row r="210" spans="1:56" x14ac:dyDescent="0.25">
      <c r="A210" s="47">
        <v>39965</v>
      </c>
      <c r="B210" s="48">
        <v>10</v>
      </c>
      <c r="E210" s="49">
        <v>19</v>
      </c>
      <c r="F210" s="49">
        <v>10</v>
      </c>
      <c r="H210" s="51">
        <v>2911945</v>
      </c>
      <c r="I210" s="52">
        <v>291194.5</v>
      </c>
      <c r="J210" s="53">
        <v>239147</v>
      </c>
      <c r="K210" s="54">
        <v>278</v>
      </c>
      <c r="L210" s="54">
        <v>85.5</v>
      </c>
      <c r="M210" s="55">
        <v>0.98274558782577515</v>
      </c>
      <c r="N210" s="55">
        <v>0.99260640144348145</v>
      </c>
      <c r="O210" s="55">
        <v>0.93736177682876587</v>
      </c>
      <c r="P210" s="56">
        <v>0.95660018920898438</v>
      </c>
      <c r="W210" s="53">
        <v>261489.47368421053</v>
      </c>
      <c r="X210" s="53">
        <v>196400</v>
      </c>
      <c r="Y210" s="52">
        <v>259015</v>
      </c>
      <c r="Z210" s="53">
        <v>194925</v>
      </c>
      <c r="AA210" s="54">
        <v>431.79998779296875</v>
      </c>
      <c r="AB210" s="54">
        <v>335</v>
      </c>
      <c r="AC210" s="55">
        <v>0.91606515645980835</v>
      </c>
      <c r="AD210" s="56">
        <v>0.91497713327407837</v>
      </c>
      <c r="AK210" s="57">
        <v>35</v>
      </c>
      <c r="AL210" s="58">
        <v>10116745</v>
      </c>
      <c r="AM210" s="59">
        <v>79</v>
      </c>
      <c r="AN210" s="60">
        <v>42</v>
      </c>
      <c r="AO210" s="61">
        <v>289049.85714285716</v>
      </c>
      <c r="AP210" s="58">
        <v>242900</v>
      </c>
      <c r="AQ210" s="59">
        <v>315.08572387695313</v>
      </c>
      <c r="AR210" s="59">
        <v>210</v>
      </c>
      <c r="AS210" s="62">
        <v>0.97683930397033691</v>
      </c>
      <c r="AT210" s="62">
        <v>0.98910629749298096</v>
      </c>
      <c r="AU210" s="62">
        <v>0.94242733716964722</v>
      </c>
      <c r="AV210" s="63">
        <v>0.95432794094085693</v>
      </c>
      <c r="AW210" s="58">
        <v>300933.89873417723</v>
      </c>
      <c r="AX210" s="58">
        <v>229900</v>
      </c>
      <c r="AY210" s="61">
        <v>289617.33333333331</v>
      </c>
      <c r="AZ210" s="58">
        <v>231900</v>
      </c>
      <c r="BA210" s="59">
        <v>357.19049072265625</v>
      </c>
      <c r="BB210" s="59">
        <v>221</v>
      </c>
      <c r="BC210" s="62">
        <v>0.9362788200378418</v>
      </c>
      <c r="BD210" s="63">
        <v>0.95176857709884644</v>
      </c>
    </row>
    <row r="211" spans="1:56" x14ac:dyDescent="0.25">
      <c r="A211" s="47">
        <v>39934</v>
      </c>
      <c r="B211" s="48">
        <v>14</v>
      </c>
      <c r="E211" s="49">
        <v>2</v>
      </c>
      <c r="F211" s="49">
        <v>7</v>
      </c>
      <c r="H211" s="51">
        <v>4730350</v>
      </c>
      <c r="I211" s="52">
        <v>337882.14285714284</v>
      </c>
      <c r="J211" s="53">
        <v>268250</v>
      </c>
      <c r="K211" s="54">
        <v>347.35714721679688</v>
      </c>
      <c r="L211" s="54">
        <v>293.5</v>
      </c>
      <c r="M211" s="55">
        <v>0.96380919218063354</v>
      </c>
      <c r="N211" s="55">
        <v>0.98035335540771484</v>
      </c>
      <c r="O211" s="55">
        <v>0.92318928241729736</v>
      </c>
      <c r="P211" s="56">
        <v>0.92586159706115723</v>
      </c>
      <c r="W211" s="53">
        <v>367450</v>
      </c>
      <c r="X211" s="53">
        <v>367450</v>
      </c>
      <c r="Y211" s="52">
        <v>271485.71428571426</v>
      </c>
      <c r="Z211" s="53">
        <v>224900</v>
      </c>
      <c r="AA211" s="54">
        <v>560.85711669921875</v>
      </c>
      <c r="AB211" s="54">
        <v>579</v>
      </c>
      <c r="AC211" s="55">
        <v>0.93576812744140625</v>
      </c>
      <c r="AD211" s="56">
        <v>0.95887243747711182</v>
      </c>
      <c r="AK211" s="57">
        <v>25</v>
      </c>
      <c r="AL211" s="58">
        <v>7204800</v>
      </c>
      <c r="AM211" s="59">
        <v>60</v>
      </c>
      <c r="AN211" s="60">
        <v>32</v>
      </c>
      <c r="AO211" s="61">
        <v>288192</v>
      </c>
      <c r="AP211" s="58">
        <v>242900</v>
      </c>
      <c r="AQ211" s="59">
        <v>329.92001342773438</v>
      </c>
      <c r="AR211" s="59">
        <v>217</v>
      </c>
      <c r="AS211" s="62">
        <v>0.97447681427001953</v>
      </c>
      <c r="AT211" s="62">
        <v>0.98760151863098145</v>
      </c>
      <c r="AU211" s="62">
        <v>0.94445353746414185</v>
      </c>
      <c r="AV211" s="63">
        <v>0.95138406753540039</v>
      </c>
      <c r="AW211" s="58">
        <v>313424.63333333336</v>
      </c>
      <c r="AX211" s="58">
        <v>297400</v>
      </c>
      <c r="AY211" s="61">
        <v>299180.5625</v>
      </c>
      <c r="AZ211" s="58">
        <v>231900</v>
      </c>
      <c r="BA211" s="59">
        <v>333.875</v>
      </c>
      <c r="BB211" s="59">
        <v>213.5</v>
      </c>
      <c r="BC211" s="62">
        <v>0.94259560108184814</v>
      </c>
      <c r="BD211" s="63">
        <v>0.95660018920898438</v>
      </c>
    </row>
    <row r="212" spans="1:56" x14ac:dyDescent="0.25">
      <c r="A212" s="47">
        <v>39904</v>
      </c>
      <c r="B212" s="48">
        <v>2</v>
      </c>
      <c r="E212" s="49">
        <v>10</v>
      </c>
      <c r="F212" s="49">
        <v>13</v>
      </c>
      <c r="H212" s="51">
        <v>588500</v>
      </c>
      <c r="I212" s="52">
        <v>294250</v>
      </c>
      <c r="J212" s="53">
        <v>294250</v>
      </c>
      <c r="K212" s="54">
        <v>105</v>
      </c>
      <c r="L212" s="54">
        <v>105</v>
      </c>
      <c r="M212" s="55">
        <v>0.95226860046386719</v>
      </c>
      <c r="N212" s="55">
        <v>0.95226860046386719</v>
      </c>
      <c r="O212" s="55">
        <v>0.95226860046386719</v>
      </c>
      <c r="P212" s="56">
        <v>0.95226860046386719</v>
      </c>
      <c r="W212" s="53">
        <v>277922.8</v>
      </c>
      <c r="X212" s="53">
        <v>268214</v>
      </c>
      <c r="Y212" s="52">
        <v>373036.76923076925</v>
      </c>
      <c r="Z212" s="53">
        <v>233900</v>
      </c>
      <c r="AA212" s="54">
        <v>316.5384521484375</v>
      </c>
      <c r="AB212" s="54">
        <v>92</v>
      </c>
      <c r="AC212" s="55">
        <v>0.92567217350006104</v>
      </c>
      <c r="AD212" s="56">
        <v>0.93124854564666748</v>
      </c>
      <c r="AK212" s="57">
        <v>11</v>
      </c>
      <c r="AL212" s="58">
        <v>2474450</v>
      </c>
      <c r="AM212" s="59">
        <v>58</v>
      </c>
      <c r="AN212" s="60">
        <v>25</v>
      </c>
      <c r="AO212" s="61">
        <v>224950</v>
      </c>
      <c r="AP212" s="58">
        <v>215000</v>
      </c>
      <c r="AQ212" s="59">
        <v>307.72726440429688</v>
      </c>
      <c r="AR212" s="59">
        <v>195</v>
      </c>
      <c r="AS212" s="62">
        <v>0.98805373907089233</v>
      </c>
      <c r="AT212" s="62">
        <v>0.99517077207565308</v>
      </c>
      <c r="AU212" s="62">
        <v>0.97151720523834229</v>
      </c>
      <c r="AV212" s="63">
        <v>0.97727274894714355</v>
      </c>
      <c r="AW212" s="58">
        <v>311561.68965517241</v>
      </c>
      <c r="AX212" s="58">
        <v>282400</v>
      </c>
      <c r="AY212" s="61">
        <v>306935.12</v>
      </c>
      <c r="AZ212" s="58">
        <v>233900</v>
      </c>
      <c r="BA212" s="59">
        <v>270.32000732421875</v>
      </c>
      <c r="BB212" s="59">
        <v>185</v>
      </c>
      <c r="BC212" s="62">
        <v>0.94450730085372925</v>
      </c>
      <c r="BD212" s="63">
        <v>0.95432794094085693</v>
      </c>
    </row>
    <row r="213" spans="1:56" x14ac:dyDescent="0.25">
      <c r="A213" s="47">
        <v>39873</v>
      </c>
      <c r="B213" s="48">
        <v>4</v>
      </c>
      <c r="E213" s="49">
        <v>23</v>
      </c>
      <c r="F213" s="49">
        <v>6</v>
      </c>
      <c r="H213" s="51">
        <v>812750</v>
      </c>
      <c r="I213" s="52">
        <v>203187.5</v>
      </c>
      <c r="J213" s="53">
        <v>183975</v>
      </c>
      <c r="K213" s="54">
        <v>372</v>
      </c>
      <c r="L213" s="54">
        <v>414.5</v>
      </c>
      <c r="M213" s="55">
        <v>0.99974793195724487</v>
      </c>
      <c r="N213" s="55">
        <v>1</v>
      </c>
      <c r="O213" s="55">
        <v>0.97498482465744019</v>
      </c>
      <c r="P213" s="56">
        <v>0.98224854469299316</v>
      </c>
      <c r="W213" s="53">
        <v>234734.78260869565</v>
      </c>
      <c r="X213" s="53">
        <v>204900</v>
      </c>
      <c r="Y213" s="52">
        <v>264241.66666666669</v>
      </c>
      <c r="Z213" s="53">
        <v>266400</v>
      </c>
      <c r="AA213" s="54">
        <v>167</v>
      </c>
      <c r="AB213" s="54">
        <v>190</v>
      </c>
      <c r="AC213" s="55">
        <v>0.95028877258300781</v>
      </c>
      <c r="AD213" s="56">
        <v>0.97014462947845459</v>
      </c>
      <c r="AK213" s="57">
        <v>9</v>
      </c>
      <c r="AL213" s="58">
        <v>1885950</v>
      </c>
      <c r="AM213" s="59">
        <v>48</v>
      </c>
      <c r="AN213" s="60">
        <v>12</v>
      </c>
      <c r="AO213" s="61">
        <v>209550</v>
      </c>
      <c r="AP213" s="58">
        <v>204950</v>
      </c>
      <c r="AQ213" s="59">
        <v>352.77777099609375</v>
      </c>
      <c r="AR213" s="59">
        <v>210</v>
      </c>
      <c r="AS213" s="62">
        <v>0.99600601196289063</v>
      </c>
      <c r="AT213" s="62">
        <v>1</v>
      </c>
      <c r="AU213" s="62">
        <v>0.97579467296600342</v>
      </c>
      <c r="AV213" s="63">
        <v>0.97727274894714355</v>
      </c>
      <c r="AW213" s="58">
        <v>318569.79166666669</v>
      </c>
      <c r="AX213" s="58">
        <v>282400</v>
      </c>
      <c r="AY213" s="61">
        <v>235325</v>
      </c>
      <c r="AZ213" s="58">
        <v>231450</v>
      </c>
      <c r="BA213" s="59">
        <v>220.25</v>
      </c>
      <c r="BB213" s="59">
        <v>190</v>
      </c>
      <c r="BC213" s="62">
        <v>0.9649120569229126</v>
      </c>
      <c r="BD213" s="63">
        <v>0.97855162620544434</v>
      </c>
    </row>
    <row r="214" spans="1:56" x14ac:dyDescent="0.25">
      <c r="A214" s="47">
        <v>39845</v>
      </c>
      <c r="B214" s="48">
        <v>3</v>
      </c>
      <c r="E214" s="49">
        <v>11</v>
      </c>
      <c r="F214" s="49">
        <v>3</v>
      </c>
      <c r="H214" s="51">
        <v>604900</v>
      </c>
      <c r="I214" s="52">
        <v>201633.33333333334</v>
      </c>
      <c r="J214" s="53">
        <v>215000</v>
      </c>
      <c r="K214" s="54">
        <v>86.666664123535156</v>
      </c>
      <c r="L214" s="54">
        <v>107</v>
      </c>
      <c r="M214" s="55">
        <v>1.0246380567550659</v>
      </c>
      <c r="N214" s="55">
        <v>1</v>
      </c>
      <c r="O214" s="55">
        <v>1.0246380567550659</v>
      </c>
      <c r="P214" s="56">
        <v>1</v>
      </c>
      <c r="W214" s="53">
        <v>372518.18181818182</v>
      </c>
      <c r="X214" s="53">
        <v>329900</v>
      </c>
      <c r="Y214" s="52">
        <v>214833.33333333334</v>
      </c>
      <c r="Z214" s="53">
        <v>209700</v>
      </c>
      <c r="AA214" s="54">
        <v>425.33334350585938</v>
      </c>
      <c r="AB214" s="54">
        <v>619</v>
      </c>
      <c r="AC214" s="55">
        <v>0.9784807562828064</v>
      </c>
      <c r="AD214" s="56">
        <v>1</v>
      </c>
      <c r="AK214" s="57">
        <v>5</v>
      </c>
      <c r="AL214" s="58">
        <v>1073200</v>
      </c>
      <c r="AM214" s="59">
        <v>25</v>
      </c>
      <c r="AN214" s="60">
        <v>6</v>
      </c>
      <c r="AO214" s="61">
        <v>214640</v>
      </c>
      <c r="AP214" s="58">
        <v>215000</v>
      </c>
      <c r="AQ214" s="59">
        <v>337.39999389648438</v>
      </c>
      <c r="AR214" s="59">
        <v>153</v>
      </c>
      <c r="AS214" s="62">
        <v>0.99301248788833618</v>
      </c>
      <c r="AT214" s="62">
        <v>0.97727274894714355</v>
      </c>
      <c r="AU214" s="62">
        <v>0.97644251585006714</v>
      </c>
      <c r="AV214" s="63">
        <v>0.97727274894714355</v>
      </c>
      <c r="AW214" s="58">
        <v>395698</v>
      </c>
      <c r="AX214" s="58">
        <v>399900</v>
      </c>
      <c r="AY214" s="61">
        <v>206408.33333333334</v>
      </c>
      <c r="AZ214" s="58">
        <v>207325</v>
      </c>
      <c r="BA214" s="59">
        <v>273.5</v>
      </c>
      <c r="BB214" s="59">
        <v>181.5</v>
      </c>
      <c r="BC214" s="62">
        <v>0.97953534126281738</v>
      </c>
      <c r="BD214" s="63">
        <v>0.98863637447357178</v>
      </c>
    </row>
    <row r="215" spans="1:56" x14ac:dyDescent="0.25">
      <c r="A215" s="47">
        <v>39814</v>
      </c>
      <c r="B215" s="48">
        <v>2</v>
      </c>
      <c r="E215" s="49">
        <v>14</v>
      </c>
      <c r="F215" s="49">
        <v>3</v>
      </c>
      <c r="H215" s="51">
        <v>468300</v>
      </c>
      <c r="I215" s="52">
        <v>234150</v>
      </c>
      <c r="J215" s="53">
        <v>234150</v>
      </c>
      <c r="K215" s="54">
        <v>713.5</v>
      </c>
      <c r="L215" s="54">
        <v>713.5</v>
      </c>
      <c r="M215" s="55">
        <v>0.94557404518127441</v>
      </c>
      <c r="N215" s="55">
        <v>0.94557404518127441</v>
      </c>
      <c r="O215" s="55">
        <v>0.90414917469024658</v>
      </c>
      <c r="P215" s="56">
        <v>0.90414917469024658</v>
      </c>
      <c r="W215" s="53">
        <v>413910.71428571426</v>
      </c>
      <c r="X215" s="53">
        <v>399925</v>
      </c>
      <c r="Y215" s="52">
        <v>197983.33333333334</v>
      </c>
      <c r="Z215" s="53">
        <v>204950</v>
      </c>
      <c r="AA215" s="54">
        <v>121.66666412353516</v>
      </c>
      <c r="AB215" s="54">
        <v>153</v>
      </c>
      <c r="AC215" s="55">
        <v>0.98058992624282837</v>
      </c>
      <c r="AD215" s="56">
        <v>0.97727274894714355</v>
      </c>
      <c r="AK215" s="57">
        <v>2</v>
      </c>
      <c r="AL215" s="58">
        <v>468300</v>
      </c>
      <c r="AM215" s="59">
        <v>14</v>
      </c>
      <c r="AN215" s="60">
        <v>3</v>
      </c>
      <c r="AO215" s="61">
        <v>234150</v>
      </c>
      <c r="AP215" s="58">
        <v>234150</v>
      </c>
      <c r="AQ215" s="59">
        <v>713.5</v>
      </c>
      <c r="AR215" s="59">
        <v>713.5</v>
      </c>
      <c r="AS215" s="62">
        <v>0.94557404518127441</v>
      </c>
      <c r="AT215" s="62">
        <v>0.94557404518127441</v>
      </c>
      <c r="AU215" s="62">
        <v>0.90414917469024658</v>
      </c>
      <c r="AV215" s="63">
        <v>0.90414917469024658</v>
      </c>
      <c r="AW215" s="58">
        <v>413910.71428571426</v>
      </c>
      <c r="AX215" s="58">
        <v>399925</v>
      </c>
      <c r="AY215" s="61">
        <v>197983.33333333334</v>
      </c>
      <c r="AZ215" s="58">
        <v>204950</v>
      </c>
      <c r="BA215" s="59">
        <v>121.66666412353516</v>
      </c>
      <c r="BB215" s="59">
        <v>153</v>
      </c>
      <c r="BC215" s="62">
        <v>0.98058992624282837</v>
      </c>
      <c r="BD215" s="63">
        <v>0.97727274894714355</v>
      </c>
    </row>
    <row r="216" spans="1:56" x14ac:dyDescent="0.25">
      <c r="A216" s="47">
        <v>39783</v>
      </c>
      <c r="B216" s="48">
        <v>4</v>
      </c>
      <c r="E216" s="49">
        <v>8</v>
      </c>
      <c r="F216" s="49">
        <v>4</v>
      </c>
      <c r="H216" s="51">
        <v>761900</v>
      </c>
      <c r="I216" s="52">
        <v>190475</v>
      </c>
      <c r="J216" s="53">
        <v>182200</v>
      </c>
      <c r="K216" s="54">
        <v>403.5</v>
      </c>
      <c r="L216" s="54">
        <v>283</v>
      </c>
      <c r="M216" s="55">
        <v>0.97662049531936646</v>
      </c>
      <c r="N216" s="55">
        <v>0.97060638666152954</v>
      </c>
      <c r="O216" s="55">
        <v>0.94324874877929688</v>
      </c>
      <c r="P216" s="56">
        <v>0.93826675415039063</v>
      </c>
      <c r="W216" s="53">
        <v>248250</v>
      </c>
      <c r="X216" s="53">
        <v>222400</v>
      </c>
      <c r="Y216" s="52">
        <v>213662.5</v>
      </c>
      <c r="Z216" s="53">
        <v>219900</v>
      </c>
      <c r="AA216" s="54">
        <v>504.75</v>
      </c>
      <c r="AB216" s="54">
        <v>495.5</v>
      </c>
      <c r="AC216" s="55">
        <v>0.94149249792098999</v>
      </c>
      <c r="AD216" s="56">
        <v>0.94823074340820313</v>
      </c>
      <c r="AK216" s="57">
        <v>115</v>
      </c>
      <c r="AL216" s="58">
        <v>29883106</v>
      </c>
      <c r="AM216" s="59">
        <v>155</v>
      </c>
      <c r="AN216" s="60">
        <v>107</v>
      </c>
      <c r="AO216" s="61">
        <v>259853.09565217391</v>
      </c>
      <c r="AP216" s="58">
        <v>237745</v>
      </c>
      <c r="AQ216" s="59">
        <v>246.13912963867188</v>
      </c>
      <c r="AR216" s="59">
        <v>174</v>
      </c>
      <c r="AS216" s="62">
        <v>0.99736893177032471</v>
      </c>
      <c r="AT216" s="62">
        <v>0.99974286556243896</v>
      </c>
      <c r="AU216" s="62">
        <v>0.98516029119491577</v>
      </c>
      <c r="AV216" s="63">
        <v>0.98881697654724121</v>
      </c>
      <c r="AW216" s="58">
        <v>322940.41290322581</v>
      </c>
      <c r="AX216" s="58">
        <v>269000</v>
      </c>
      <c r="AY216" s="61">
        <v>258337.69158878503</v>
      </c>
      <c r="AZ216" s="58">
        <v>229900</v>
      </c>
      <c r="BA216" s="59">
        <v>264.42990112304688</v>
      </c>
      <c r="BB216" s="59">
        <v>188</v>
      </c>
      <c r="BC216" s="62">
        <v>0.98346853256225586</v>
      </c>
      <c r="BD216" s="63">
        <v>0.98577028512954712</v>
      </c>
    </row>
    <row r="217" spans="1:56" x14ac:dyDescent="0.25">
      <c r="A217" s="47">
        <v>39753</v>
      </c>
      <c r="B217" s="48">
        <v>2</v>
      </c>
      <c r="E217" s="49">
        <v>9</v>
      </c>
      <c r="F217" s="49">
        <v>6</v>
      </c>
      <c r="H217" s="51">
        <v>363300</v>
      </c>
      <c r="I217" s="52">
        <v>181650</v>
      </c>
      <c r="J217" s="53">
        <v>181650</v>
      </c>
      <c r="K217" s="54">
        <v>95.5</v>
      </c>
      <c r="L217" s="54">
        <v>95.5</v>
      </c>
      <c r="M217" s="55">
        <v>1.1674516201019287</v>
      </c>
      <c r="N217" s="55">
        <v>1.1674516201019287</v>
      </c>
      <c r="O217" s="55">
        <v>1.1742820739746094</v>
      </c>
      <c r="P217" s="56">
        <v>1.1742820739746094</v>
      </c>
      <c r="W217" s="53">
        <v>272238.22222222225</v>
      </c>
      <c r="X217" s="53">
        <v>256844</v>
      </c>
      <c r="Y217" s="52">
        <v>193240.66666666666</v>
      </c>
      <c r="Z217" s="53">
        <v>183400</v>
      </c>
      <c r="AA217" s="54">
        <v>194</v>
      </c>
      <c r="AB217" s="54">
        <v>96</v>
      </c>
      <c r="AC217" s="55">
        <v>1.0402340888977051</v>
      </c>
      <c r="AD217" s="56">
        <v>0.97147893905639648</v>
      </c>
      <c r="AK217" s="57">
        <v>111</v>
      </c>
      <c r="AL217" s="58">
        <v>29121206</v>
      </c>
      <c r="AM217" s="59">
        <v>147</v>
      </c>
      <c r="AN217" s="60">
        <v>103</v>
      </c>
      <c r="AO217" s="61">
        <v>262353.20720720722</v>
      </c>
      <c r="AP217" s="58">
        <v>238500</v>
      </c>
      <c r="AQ217" s="59">
        <v>240.46847534179688</v>
      </c>
      <c r="AR217" s="59">
        <v>174</v>
      </c>
      <c r="AS217" s="62">
        <v>0.99811661243438721</v>
      </c>
      <c r="AT217" s="62">
        <v>1</v>
      </c>
      <c r="AU217" s="62">
        <v>0.98667061328887939</v>
      </c>
      <c r="AV217" s="63">
        <v>0.98909556865692139</v>
      </c>
      <c r="AW217" s="58">
        <v>327005.19727891154</v>
      </c>
      <c r="AX217" s="58">
        <v>270000</v>
      </c>
      <c r="AY217" s="61">
        <v>260072.6504854369</v>
      </c>
      <c r="AZ217" s="58">
        <v>234900</v>
      </c>
      <c r="BA217" s="59">
        <v>255.09709167480469</v>
      </c>
      <c r="BB217" s="59">
        <v>188</v>
      </c>
      <c r="BC217" s="62">
        <v>0.98509865999221802</v>
      </c>
      <c r="BD217" s="63">
        <v>0.98634815216064453</v>
      </c>
    </row>
    <row r="218" spans="1:56" x14ac:dyDescent="0.25">
      <c r="A218" s="47">
        <v>39722</v>
      </c>
      <c r="B218" s="48">
        <v>9</v>
      </c>
      <c r="E218" s="49">
        <v>12</v>
      </c>
      <c r="F218" s="49">
        <v>3</v>
      </c>
      <c r="H218" s="51">
        <v>2111550</v>
      </c>
      <c r="I218" s="52">
        <v>234616.66666666666</v>
      </c>
      <c r="J218" s="53">
        <v>216400</v>
      </c>
      <c r="K218" s="54">
        <v>166.88888549804688</v>
      </c>
      <c r="L218" s="54">
        <v>62</v>
      </c>
      <c r="M218" s="55">
        <v>1.0315550565719604</v>
      </c>
      <c r="N218" s="55">
        <v>1</v>
      </c>
      <c r="O218" s="55">
        <v>1.0248080492019653</v>
      </c>
      <c r="P218" s="56">
        <v>0.98905247449874878</v>
      </c>
      <c r="W218" s="53">
        <v>407641.66666666669</v>
      </c>
      <c r="X218" s="53">
        <v>339900</v>
      </c>
      <c r="Y218" s="52">
        <v>255916.66666666666</v>
      </c>
      <c r="Z218" s="53">
        <v>264900</v>
      </c>
      <c r="AA218" s="54">
        <v>115</v>
      </c>
      <c r="AB218" s="54">
        <v>119</v>
      </c>
      <c r="AC218" s="55">
        <v>1.0014277696609497</v>
      </c>
      <c r="AD218" s="56">
        <v>1</v>
      </c>
      <c r="AK218" s="57">
        <v>109</v>
      </c>
      <c r="AL218" s="58">
        <v>28757906</v>
      </c>
      <c r="AM218" s="59">
        <v>138</v>
      </c>
      <c r="AN218" s="60">
        <v>97</v>
      </c>
      <c r="AO218" s="61">
        <v>263834</v>
      </c>
      <c r="AP218" s="58">
        <v>239400</v>
      </c>
      <c r="AQ218" s="59">
        <v>243.12843322753906</v>
      </c>
      <c r="AR218" s="59">
        <v>175</v>
      </c>
      <c r="AS218" s="62">
        <v>0.99500954151153564</v>
      </c>
      <c r="AT218" s="62">
        <v>0.99974286556243896</v>
      </c>
      <c r="AU218" s="62">
        <v>0.98322820663452148</v>
      </c>
      <c r="AV218" s="63">
        <v>0.98905247449874878</v>
      </c>
      <c r="AW218" s="58">
        <v>330576.95652173914</v>
      </c>
      <c r="AX218" s="58">
        <v>276600</v>
      </c>
      <c r="AY218" s="61">
        <v>264206.58762886596</v>
      </c>
      <c r="AZ218" s="58">
        <v>237745</v>
      </c>
      <c r="BA218" s="59">
        <v>258.87628173828125</v>
      </c>
      <c r="BB218" s="59">
        <v>204</v>
      </c>
      <c r="BC218" s="62">
        <v>0.98168820142745972</v>
      </c>
      <c r="BD218" s="63">
        <v>0.98634815216064453</v>
      </c>
    </row>
    <row r="219" spans="1:56" x14ac:dyDescent="0.25">
      <c r="A219" s="47">
        <v>39692</v>
      </c>
      <c r="B219" s="48">
        <v>6</v>
      </c>
      <c r="E219" s="49">
        <v>9</v>
      </c>
      <c r="F219" s="49">
        <v>9</v>
      </c>
      <c r="H219" s="51">
        <v>1737200</v>
      </c>
      <c r="I219" s="52">
        <v>289533.33333333331</v>
      </c>
      <c r="J219" s="53">
        <v>283450</v>
      </c>
      <c r="K219" s="54">
        <v>176.83332824707031</v>
      </c>
      <c r="L219" s="54">
        <v>109.5</v>
      </c>
      <c r="M219" s="55">
        <v>0.98960363864898682</v>
      </c>
      <c r="N219" s="55">
        <v>0.99509799480438232</v>
      </c>
      <c r="O219" s="55">
        <v>0.96527600288391113</v>
      </c>
      <c r="P219" s="56">
        <v>0.98280799388885498</v>
      </c>
      <c r="W219" s="53">
        <v>286866.66666666669</v>
      </c>
      <c r="X219" s="53">
        <v>258300</v>
      </c>
      <c r="Y219" s="52">
        <v>224255.55555555556</v>
      </c>
      <c r="Z219" s="53">
        <v>219900</v>
      </c>
      <c r="AA219" s="54">
        <v>143.66667175292969</v>
      </c>
      <c r="AB219" s="54">
        <v>29</v>
      </c>
      <c r="AC219" s="55">
        <v>1.0270358324050903</v>
      </c>
      <c r="AD219" s="56">
        <v>1</v>
      </c>
      <c r="AK219" s="57">
        <v>100</v>
      </c>
      <c r="AL219" s="58">
        <v>26646356</v>
      </c>
      <c r="AM219" s="59">
        <v>126</v>
      </c>
      <c r="AN219" s="60">
        <v>94</v>
      </c>
      <c r="AO219" s="61">
        <v>266463.56</v>
      </c>
      <c r="AP219" s="58">
        <v>244400</v>
      </c>
      <c r="AQ219" s="59">
        <v>249.99000549316406</v>
      </c>
      <c r="AR219" s="59">
        <v>196</v>
      </c>
      <c r="AS219" s="62">
        <v>0.99172043800354004</v>
      </c>
      <c r="AT219" s="62">
        <v>0.99798178672790527</v>
      </c>
      <c r="AU219" s="62">
        <v>0.97948598861694336</v>
      </c>
      <c r="AV219" s="63">
        <v>0.9889562726020813</v>
      </c>
      <c r="AW219" s="58">
        <v>323237.4603174603</v>
      </c>
      <c r="AX219" s="58">
        <v>265400</v>
      </c>
      <c r="AY219" s="61">
        <v>264471.1595744681</v>
      </c>
      <c r="AZ219" s="58">
        <v>236322.5</v>
      </c>
      <c r="BA219" s="59">
        <v>263.46807861328125</v>
      </c>
      <c r="BB219" s="59">
        <v>213</v>
      </c>
      <c r="BC219" s="62">
        <v>0.98105823993682861</v>
      </c>
      <c r="BD219" s="63">
        <v>0.98555821180343628</v>
      </c>
    </row>
    <row r="220" spans="1:56" x14ac:dyDescent="0.25">
      <c r="A220" s="47">
        <v>39661</v>
      </c>
      <c r="B220" s="48">
        <v>13</v>
      </c>
      <c r="E220" s="49">
        <v>17</v>
      </c>
      <c r="F220" s="49">
        <v>6</v>
      </c>
      <c r="H220" s="51">
        <v>3537329</v>
      </c>
      <c r="I220" s="52">
        <v>272102.23076923075</v>
      </c>
      <c r="J220" s="53">
        <v>268400</v>
      </c>
      <c r="K220" s="54">
        <v>178</v>
      </c>
      <c r="L220" s="54">
        <v>119</v>
      </c>
      <c r="M220" s="55">
        <v>0.9985012412071228</v>
      </c>
      <c r="N220" s="55">
        <v>1</v>
      </c>
      <c r="O220" s="55">
        <v>0.98568958044052124</v>
      </c>
      <c r="P220" s="56">
        <v>1</v>
      </c>
      <c r="W220" s="53">
        <v>309452.9411764706</v>
      </c>
      <c r="X220" s="53">
        <v>289900</v>
      </c>
      <c r="Y220" s="52">
        <v>336200</v>
      </c>
      <c r="Z220" s="53">
        <v>316750</v>
      </c>
      <c r="AA220" s="54">
        <v>157.16667175292969</v>
      </c>
      <c r="AB220" s="54">
        <v>105</v>
      </c>
      <c r="AC220" s="55">
        <v>0.95794332027435303</v>
      </c>
      <c r="AD220" s="56">
        <v>0.96975266933441162</v>
      </c>
      <c r="AK220" s="57">
        <v>94</v>
      </c>
      <c r="AL220" s="58">
        <v>24909156</v>
      </c>
      <c r="AM220" s="59">
        <v>117</v>
      </c>
      <c r="AN220" s="60">
        <v>85</v>
      </c>
      <c r="AO220" s="61">
        <v>264991.02127659577</v>
      </c>
      <c r="AP220" s="58">
        <v>244400</v>
      </c>
      <c r="AQ220" s="59">
        <v>254.65957641601563</v>
      </c>
      <c r="AR220" s="59">
        <v>208.5</v>
      </c>
      <c r="AS220" s="62">
        <v>0.99185556173324585</v>
      </c>
      <c r="AT220" s="62">
        <v>0.99798178672790527</v>
      </c>
      <c r="AU220" s="62">
        <v>0.98039299249649048</v>
      </c>
      <c r="AV220" s="63">
        <v>0.9889562726020813</v>
      </c>
      <c r="AW220" s="58">
        <v>326035.21367521369</v>
      </c>
      <c r="AX220" s="58">
        <v>265900</v>
      </c>
      <c r="AY220" s="61">
        <v>268729.28235294117</v>
      </c>
      <c r="AZ220" s="58">
        <v>238900</v>
      </c>
      <c r="BA220" s="59">
        <v>276.1529541015625</v>
      </c>
      <c r="BB220" s="59">
        <v>235</v>
      </c>
      <c r="BC220" s="62">
        <v>0.97618997097015381</v>
      </c>
      <c r="BD220" s="63">
        <v>0.98483932018280029</v>
      </c>
    </row>
    <row r="221" spans="1:56" x14ac:dyDescent="0.25">
      <c r="A221" s="47">
        <v>39630</v>
      </c>
      <c r="B221" s="48">
        <v>5</v>
      </c>
      <c r="E221" s="49">
        <v>3</v>
      </c>
      <c r="F221" s="49">
        <v>4</v>
      </c>
      <c r="H221" s="51">
        <v>1985735</v>
      </c>
      <c r="I221" s="52">
        <v>397147</v>
      </c>
      <c r="J221" s="53">
        <v>249550</v>
      </c>
      <c r="K221" s="54">
        <v>215.19999694824219</v>
      </c>
      <c r="L221" s="54">
        <v>146</v>
      </c>
      <c r="M221" s="55">
        <v>0.99380576610565186</v>
      </c>
      <c r="N221" s="55">
        <v>0.99316006898880005</v>
      </c>
      <c r="O221" s="55">
        <v>0.99563401937484741</v>
      </c>
      <c r="P221" s="56">
        <v>1.0002003908157349</v>
      </c>
      <c r="W221" s="53">
        <v>323783.33333333331</v>
      </c>
      <c r="X221" s="53">
        <v>149950</v>
      </c>
      <c r="Y221" s="52">
        <v>295950</v>
      </c>
      <c r="Z221" s="53">
        <v>312000</v>
      </c>
      <c r="AA221" s="54">
        <v>344.25</v>
      </c>
      <c r="AB221" s="54">
        <v>234</v>
      </c>
      <c r="AC221" s="55">
        <v>0.96580344438552856</v>
      </c>
      <c r="AD221" s="56">
        <v>1</v>
      </c>
      <c r="AK221" s="57">
        <v>81</v>
      </c>
      <c r="AL221" s="58">
        <v>21371827</v>
      </c>
      <c r="AM221" s="59">
        <v>100</v>
      </c>
      <c r="AN221" s="60">
        <v>79</v>
      </c>
      <c r="AO221" s="61">
        <v>263849.7160493827</v>
      </c>
      <c r="AP221" s="58">
        <v>238500</v>
      </c>
      <c r="AQ221" s="59">
        <v>266.96295166015625</v>
      </c>
      <c r="AR221" s="59">
        <v>247</v>
      </c>
      <c r="AS221" s="62">
        <v>0.99078899621963501</v>
      </c>
      <c r="AT221" s="62">
        <v>0.99473404884338379</v>
      </c>
      <c r="AU221" s="62">
        <v>0.97954297065734863</v>
      </c>
      <c r="AV221" s="63">
        <v>0.98577028512954712</v>
      </c>
      <c r="AW221" s="58">
        <v>328854.2</v>
      </c>
      <c r="AX221" s="58">
        <v>259450</v>
      </c>
      <c r="AY221" s="61">
        <v>263604.92405063292</v>
      </c>
      <c r="AZ221" s="58">
        <v>237745</v>
      </c>
      <c r="BA221" s="59">
        <v>285.18988037109375</v>
      </c>
      <c r="BB221" s="59">
        <v>248</v>
      </c>
      <c r="BC221" s="62">
        <v>0.97757583856582642</v>
      </c>
      <c r="BD221" s="63">
        <v>0.98577028512954712</v>
      </c>
    </row>
    <row r="222" spans="1:56" x14ac:dyDescent="0.25">
      <c r="A222" s="47">
        <v>39600</v>
      </c>
      <c r="B222" s="48">
        <v>18</v>
      </c>
      <c r="E222" s="49">
        <v>9</v>
      </c>
      <c r="F222" s="49">
        <v>6</v>
      </c>
      <c r="H222" s="51">
        <v>4628727</v>
      </c>
      <c r="I222" s="52">
        <v>257151.5</v>
      </c>
      <c r="J222" s="53">
        <v>227200</v>
      </c>
      <c r="K222" s="54">
        <v>266.27777099609375</v>
      </c>
      <c r="L222" s="54">
        <v>230</v>
      </c>
      <c r="M222" s="55">
        <v>0.99160116910934448</v>
      </c>
      <c r="N222" s="55">
        <v>0.99040848016738892</v>
      </c>
      <c r="O222" s="55">
        <v>0.9761766791343689</v>
      </c>
      <c r="P222" s="56">
        <v>0.98509275913238525</v>
      </c>
      <c r="W222" s="53">
        <v>298050</v>
      </c>
      <c r="X222" s="53">
        <v>264900</v>
      </c>
      <c r="Y222" s="52">
        <v>401766.66666666669</v>
      </c>
      <c r="Z222" s="53">
        <v>286900</v>
      </c>
      <c r="AA222" s="54">
        <v>214.5</v>
      </c>
      <c r="AB222" s="54">
        <v>119.5</v>
      </c>
      <c r="AC222" s="55">
        <v>0.98974794149398804</v>
      </c>
      <c r="AD222" s="56">
        <v>1</v>
      </c>
      <c r="AK222" s="57">
        <v>76</v>
      </c>
      <c r="AL222" s="58">
        <v>19386092</v>
      </c>
      <c r="AM222" s="59">
        <v>97</v>
      </c>
      <c r="AN222" s="60">
        <v>75</v>
      </c>
      <c r="AO222" s="61">
        <v>255080.15789473685</v>
      </c>
      <c r="AP222" s="58">
        <v>238122.5</v>
      </c>
      <c r="AQ222" s="59">
        <v>270.368408203125</v>
      </c>
      <c r="AR222" s="59">
        <v>247.5</v>
      </c>
      <c r="AS222" s="62">
        <v>0.99059051275253296</v>
      </c>
      <c r="AT222" s="62">
        <v>0.99510753154754639</v>
      </c>
      <c r="AU222" s="62">
        <v>0.97848433256149292</v>
      </c>
      <c r="AV222" s="63">
        <v>0.98555821180343628</v>
      </c>
      <c r="AW222" s="58">
        <v>329011.03092783503</v>
      </c>
      <c r="AX222" s="58">
        <v>259900</v>
      </c>
      <c r="AY222" s="61">
        <v>261879.85333333333</v>
      </c>
      <c r="AZ222" s="58">
        <v>234900</v>
      </c>
      <c r="BA222" s="59">
        <v>282.04000854492188</v>
      </c>
      <c r="BB222" s="59">
        <v>248</v>
      </c>
      <c r="BC222" s="62">
        <v>0.97820365428924561</v>
      </c>
      <c r="BD222" s="63">
        <v>0.98534613847732544</v>
      </c>
    </row>
    <row r="223" spans="1:56" x14ac:dyDescent="0.25">
      <c r="A223" s="47">
        <v>39569</v>
      </c>
      <c r="B223" s="48">
        <v>15</v>
      </c>
      <c r="E223" s="49">
        <v>22</v>
      </c>
      <c r="F223" s="49">
        <v>16</v>
      </c>
      <c r="H223" s="51">
        <v>3967675</v>
      </c>
      <c r="I223" s="52">
        <v>264511.66666666669</v>
      </c>
      <c r="J223" s="53">
        <v>258900</v>
      </c>
      <c r="K223" s="54">
        <v>261.79998779296875</v>
      </c>
      <c r="L223" s="54">
        <v>251</v>
      </c>
      <c r="M223" s="55">
        <v>0.99196016788482666</v>
      </c>
      <c r="N223" s="55">
        <v>0.99615234136581421</v>
      </c>
      <c r="O223" s="55">
        <v>0.98663777112960815</v>
      </c>
      <c r="P223" s="56">
        <v>0.98577028512954712</v>
      </c>
      <c r="W223" s="53">
        <v>272465.90909090912</v>
      </c>
      <c r="X223" s="53">
        <v>239000</v>
      </c>
      <c r="Y223" s="52">
        <v>233809.3125</v>
      </c>
      <c r="Z223" s="53">
        <v>204925</v>
      </c>
      <c r="AA223" s="54">
        <v>253.6875</v>
      </c>
      <c r="AB223" s="54">
        <v>249</v>
      </c>
      <c r="AC223" s="55">
        <v>0.97905647754669189</v>
      </c>
      <c r="AD223" s="56">
        <v>0.98050069808959961</v>
      </c>
      <c r="AK223" s="57">
        <v>58</v>
      </c>
      <c r="AL223" s="58">
        <v>14757365</v>
      </c>
      <c r="AM223" s="59">
        <v>88</v>
      </c>
      <c r="AN223" s="60">
        <v>69</v>
      </c>
      <c r="AO223" s="61">
        <v>254437.3275862069</v>
      </c>
      <c r="AP223" s="58">
        <v>238122.5</v>
      </c>
      <c r="AQ223" s="59">
        <v>271.637939453125</v>
      </c>
      <c r="AR223" s="59">
        <v>249</v>
      </c>
      <c r="AS223" s="62">
        <v>0.99027687311172485</v>
      </c>
      <c r="AT223" s="62">
        <v>0.99581664800643921</v>
      </c>
      <c r="AU223" s="62">
        <v>0.97920048236846924</v>
      </c>
      <c r="AV223" s="63">
        <v>0.98605918884277344</v>
      </c>
      <c r="AW223" s="58">
        <v>332177.5</v>
      </c>
      <c r="AX223" s="58">
        <v>259450</v>
      </c>
      <c r="AY223" s="61">
        <v>249715.78260869565</v>
      </c>
      <c r="AZ223" s="58">
        <v>229900</v>
      </c>
      <c r="BA223" s="59">
        <v>287.91305541992188</v>
      </c>
      <c r="BB223" s="59">
        <v>250</v>
      </c>
      <c r="BC223" s="62">
        <v>0.97719985246658325</v>
      </c>
      <c r="BD223" s="63">
        <v>0.98483932018280029</v>
      </c>
    </row>
    <row r="224" spans="1:56" x14ac:dyDescent="0.25">
      <c r="A224" s="47">
        <v>39539</v>
      </c>
      <c r="B224" s="48">
        <v>12</v>
      </c>
      <c r="E224" s="49">
        <v>17</v>
      </c>
      <c r="F224" s="49">
        <v>15</v>
      </c>
      <c r="H224" s="51">
        <v>2886340</v>
      </c>
      <c r="I224" s="52">
        <v>240528.33333333334</v>
      </c>
      <c r="J224" s="53">
        <v>214525</v>
      </c>
      <c r="K224" s="54">
        <v>378.33334350585938</v>
      </c>
      <c r="L224" s="54">
        <v>299.5</v>
      </c>
      <c r="M224" s="55">
        <v>1.004146933555603</v>
      </c>
      <c r="N224" s="55">
        <v>0.99178528785705566</v>
      </c>
      <c r="O224" s="55">
        <v>0.9857751727104187</v>
      </c>
      <c r="P224" s="56">
        <v>0.97400522232055664</v>
      </c>
      <c r="W224" s="53">
        <v>316729.4117647059</v>
      </c>
      <c r="X224" s="53">
        <v>265900</v>
      </c>
      <c r="Y224" s="52">
        <v>277236.66666666669</v>
      </c>
      <c r="Z224" s="53">
        <v>259900</v>
      </c>
      <c r="AA224" s="54">
        <v>265.06668090820313</v>
      </c>
      <c r="AB224" s="54">
        <v>204</v>
      </c>
      <c r="AC224" s="55">
        <v>0.98223131895065308</v>
      </c>
      <c r="AD224" s="56">
        <v>0.98881697654724121</v>
      </c>
      <c r="AK224" s="57">
        <v>43</v>
      </c>
      <c r="AL224" s="58">
        <v>10789690</v>
      </c>
      <c r="AM224" s="59">
        <v>66</v>
      </c>
      <c r="AN224" s="60">
        <v>53</v>
      </c>
      <c r="AO224" s="61">
        <v>250923.02325581395</v>
      </c>
      <c r="AP224" s="58">
        <v>233900</v>
      </c>
      <c r="AQ224" s="59">
        <v>275.06976318359375</v>
      </c>
      <c r="AR224" s="59">
        <v>248</v>
      </c>
      <c r="AS224" s="62">
        <v>0.98968964815139771</v>
      </c>
      <c r="AT224" s="62">
        <v>0.99548095464706421</v>
      </c>
      <c r="AU224" s="62">
        <v>0.97660607099533081</v>
      </c>
      <c r="AV224" s="63">
        <v>0.98909556865692139</v>
      </c>
      <c r="AW224" s="58">
        <v>352081.36363636365</v>
      </c>
      <c r="AX224" s="58">
        <v>329900</v>
      </c>
      <c r="AY224" s="61">
        <v>254517.7358490566</v>
      </c>
      <c r="AZ224" s="58">
        <v>238900</v>
      </c>
      <c r="BA224" s="59">
        <v>298.24526977539063</v>
      </c>
      <c r="BB224" s="59">
        <v>250</v>
      </c>
      <c r="BC224" s="62">
        <v>0.97663933038711548</v>
      </c>
      <c r="BD224" s="63">
        <v>0.98577028512954712</v>
      </c>
    </row>
    <row r="225" spans="1:56" x14ac:dyDescent="0.25">
      <c r="A225" s="47">
        <v>39508</v>
      </c>
      <c r="B225" s="48">
        <v>10</v>
      </c>
      <c r="E225" s="49">
        <v>12</v>
      </c>
      <c r="F225" s="49">
        <v>11</v>
      </c>
      <c r="H225" s="51">
        <v>2346900</v>
      </c>
      <c r="I225" s="52">
        <v>234690</v>
      </c>
      <c r="J225" s="53">
        <v>219950</v>
      </c>
      <c r="K225" s="54">
        <v>257.79998779296875</v>
      </c>
      <c r="L225" s="54">
        <v>257.5</v>
      </c>
      <c r="M225" s="55">
        <v>0.99022281169891357</v>
      </c>
      <c r="N225" s="55">
        <v>1</v>
      </c>
      <c r="O225" s="55">
        <v>0.97406846284866333</v>
      </c>
      <c r="P225" s="56">
        <v>1</v>
      </c>
      <c r="W225" s="53">
        <v>350708.33333333331</v>
      </c>
      <c r="X225" s="53">
        <v>299450</v>
      </c>
      <c r="Y225" s="52">
        <v>214667.72727272726</v>
      </c>
      <c r="Z225" s="53">
        <v>204900</v>
      </c>
      <c r="AA225" s="54">
        <v>293.27273559570313</v>
      </c>
      <c r="AB225" s="54">
        <v>275</v>
      </c>
      <c r="AC225" s="55">
        <v>0.97458654642105103</v>
      </c>
      <c r="AD225" s="56">
        <v>0.98634815216064453</v>
      </c>
      <c r="AK225" s="57">
        <v>31</v>
      </c>
      <c r="AL225" s="58">
        <v>7903350</v>
      </c>
      <c r="AM225" s="59">
        <v>49</v>
      </c>
      <c r="AN225" s="60">
        <v>38</v>
      </c>
      <c r="AO225" s="61">
        <v>254946.77419354839</v>
      </c>
      <c r="AP225" s="58">
        <v>243900</v>
      </c>
      <c r="AQ225" s="59">
        <v>235.09677124023438</v>
      </c>
      <c r="AR225" s="59">
        <v>178</v>
      </c>
      <c r="AS225" s="62">
        <v>0.9840933084487915</v>
      </c>
      <c r="AT225" s="62">
        <v>1</v>
      </c>
      <c r="AU225" s="62">
        <v>0.97305679321289063</v>
      </c>
      <c r="AV225" s="63">
        <v>0.99660903215408325</v>
      </c>
      <c r="AW225" s="58">
        <v>364346.32653061225</v>
      </c>
      <c r="AX225" s="58">
        <v>329950</v>
      </c>
      <c r="AY225" s="61">
        <v>245549.73684210525</v>
      </c>
      <c r="AZ225" s="58">
        <v>232400</v>
      </c>
      <c r="BA225" s="59">
        <v>311.34210205078125</v>
      </c>
      <c r="BB225" s="59">
        <v>257</v>
      </c>
      <c r="BC225" s="62">
        <v>0.97443193197250366</v>
      </c>
      <c r="BD225" s="63">
        <v>0.97400522232055664</v>
      </c>
    </row>
    <row r="226" spans="1:56" x14ac:dyDescent="0.25">
      <c r="A226" s="47">
        <v>39479</v>
      </c>
      <c r="B226" s="48">
        <v>12</v>
      </c>
      <c r="E226" s="49">
        <v>10</v>
      </c>
      <c r="F226" s="49">
        <v>18</v>
      </c>
      <c r="H226" s="51">
        <v>3106300</v>
      </c>
      <c r="I226" s="52">
        <v>258858.33333333334</v>
      </c>
      <c r="J226" s="53">
        <v>246900</v>
      </c>
      <c r="K226" s="54">
        <v>303.5</v>
      </c>
      <c r="L226" s="54">
        <v>205</v>
      </c>
      <c r="M226" s="55">
        <v>0.98215532302856445</v>
      </c>
      <c r="N226" s="55">
        <v>0.99736702442169189</v>
      </c>
      <c r="O226" s="55">
        <v>0.95683926343917847</v>
      </c>
      <c r="P226" s="56">
        <v>0.96760553121566772</v>
      </c>
      <c r="W226" s="53">
        <v>396150</v>
      </c>
      <c r="X226" s="53">
        <v>299950</v>
      </c>
      <c r="Y226" s="52">
        <v>241819.16666666666</v>
      </c>
      <c r="Z226" s="53">
        <v>214900</v>
      </c>
      <c r="AA226" s="54">
        <v>384</v>
      </c>
      <c r="AB226" s="54">
        <v>299.5</v>
      </c>
      <c r="AC226" s="55">
        <v>0.97649002075195313</v>
      </c>
      <c r="AD226" s="56">
        <v>0.9620436429977417</v>
      </c>
      <c r="AK226" s="57">
        <v>21</v>
      </c>
      <c r="AL226" s="58">
        <v>5556450</v>
      </c>
      <c r="AM226" s="59">
        <v>37</v>
      </c>
      <c r="AN226" s="60">
        <v>27</v>
      </c>
      <c r="AO226" s="61">
        <v>264592.85714285716</v>
      </c>
      <c r="AP226" s="58">
        <v>244900</v>
      </c>
      <c r="AQ226" s="59">
        <v>224.28572082519531</v>
      </c>
      <c r="AR226" s="59">
        <v>146</v>
      </c>
      <c r="AS226" s="62">
        <v>0.98117446899414063</v>
      </c>
      <c r="AT226" s="62">
        <v>0.99473404884338379</v>
      </c>
      <c r="AU226" s="62">
        <v>0.97257500886917114</v>
      </c>
      <c r="AV226" s="63">
        <v>0.9936143159866333</v>
      </c>
      <c r="AW226" s="58">
        <v>368769.45945945947</v>
      </c>
      <c r="AX226" s="58">
        <v>329950</v>
      </c>
      <c r="AY226" s="61">
        <v>258131.29629629629</v>
      </c>
      <c r="AZ226" s="58">
        <v>238900</v>
      </c>
      <c r="BA226" s="59">
        <v>318.70370483398438</v>
      </c>
      <c r="BB226" s="59">
        <v>248</v>
      </c>
      <c r="BC226" s="62">
        <v>0.97436898946762085</v>
      </c>
      <c r="BD226" s="63">
        <v>0.96876657009124756</v>
      </c>
    </row>
    <row r="227" spans="1:56" x14ac:dyDescent="0.25">
      <c r="A227" s="47">
        <v>39448</v>
      </c>
      <c r="B227" s="48">
        <v>9</v>
      </c>
      <c r="E227" s="49">
        <v>27</v>
      </c>
      <c r="F227" s="49">
        <v>9</v>
      </c>
      <c r="H227" s="51">
        <v>2450150</v>
      </c>
      <c r="I227" s="52">
        <v>272238.88888888888</v>
      </c>
      <c r="J227" s="53">
        <v>244900</v>
      </c>
      <c r="K227" s="54">
        <v>118.66666412353516</v>
      </c>
      <c r="L227" s="54">
        <v>78</v>
      </c>
      <c r="M227" s="55">
        <v>0.97986656427383423</v>
      </c>
      <c r="N227" s="55">
        <v>0.9936143159866333</v>
      </c>
      <c r="O227" s="55">
        <v>0.99355602264404297</v>
      </c>
      <c r="P227" s="56">
        <v>0.99660903215408325</v>
      </c>
      <c r="W227" s="53">
        <v>358628.51851851854</v>
      </c>
      <c r="X227" s="53">
        <v>339900</v>
      </c>
      <c r="Y227" s="52">
        <v>290755.55555555556</v>
      </c>
      <c r="Z227" s="53">
        <v>247500</v>
      </c>
      <c r="AA227" s="54">
        <v>188.11111450195313</v>
      </c>
      <c r="AB227" s="54">
        <v>152</v>
      </c>
      <c r="AC227" s="55">
        <v>0.97012686729431152</v>
      </c>
      <c r="AD227" s="56">
        <v>0.9936143159866333</v>
      </c>
      <c r="AK227" s="57">
        <v>9</v>
      </c>
      <c r="AL227" s="58">
        <v>2450150</v>
      </c>
      <c r="AM227" s="59">
        <v>27</v>
      </c>
      <c r="AN227" s="60">
        <v>9</v>
      </c>
      <c r="AO227" s="61">
        <v>272238.88888888888</v>
      </c>
      <c r="AP227" s="58">
        <v>244900</v>
      </c>
      <c r="AQ227" s="59">
        <v>118.66666412353516</v>
      </c>
      <c r="AR227" s="59">
        <v>78</v>
      </c>
      <c r="AS227" s="62">
        <v>0.97986656427383423</v>
      </c>
      <c r="AT227" s="62">
        <v>0.9936143159866333</v>
      </c>
      <c r="AU227" s="62">
        <v>0.99355602264404297</v>
      </c>
      <c r="AV227" s="63">
        <v>0.99660903215408325</v>
      </c>
      <c r="AW227" s="58">
        <v>358628.51851851854</v>
      </c>
      <c r="AX227" s="58">
        <v>339900</v>
      </c>
      <c r="AY227" s="61">
        <v>290755.55555555556</v>
      </c>
      <c r="AZ227" s="58">
        <v>247500</v>
      </c>
      <c r="BA227" s="59">
        <v>188.11111450195313</v>
      </c>
      <c r="BB227" s="59">
        <v>152</v>
      </c>
      <c r="BC227" s="62">
        <v>0.97012686729431152</v>
      </c>
      <c r="BD227" s="63">
        <v>0.9936143159866333</v>
      </c>
    </row>
    <row r="228" spans="1:56" x14ac:dyDescent="0.25">
      <c r="A228" s="47">
        <v>39417</v>
      </c>
      <c r="B228" s="48">
        <v>11</v>
      </c>
      <c r="E228" s="49">
        <v>4</v>
      </c>
      <c r="F228" s="49">
        <v>13</v>
      </c>
      <c r="H228" s="51">
        <v>2993626</v>
      </c>
      <c r="I228" s="52">
        <v>272147.81818181818</v>
      </c>
      <c r="J228" s="53">
        <v>242900</v>
      </c>
      <c r="K228" s="54">
        <v>330.45455932617188</v>
      </c>
      <c r="L228" s="54">
        <v>210</v>
      </c>
      <c r="M228" s="55">
        <v>0.97836357355117798</v>
      </c>
      <c r="N228" s="55">
        <v>0.96998405456542969</v>
      </c>
      <c r="O228" s="55">
        <v>0.96078771352767944</v>
      </c>
      <c r="P228" s="56">
        <v>0.9629814624786377</v>
      </c>
      <c r="W228" s="53">
        <v>264575</v>
      </c>
      <c r="X228" s="53">
        <v>258950</v>
      </c>
      <c r="Y228" s="52">
        <v>257119.23076923078</v>
      </c>
      <c r="Z228" s="53">
        <v>252900</v>
      </c>
      <c r="AA228" s="54">
        <v>233.84616088867188</v>
      </c>
      <c r="AB228" s="54">
        <v>210</v>
      </c>
      <c r="AC228" s="55">
        <v>0.98247659206390381</v>
      </c>
      <c r="AD228" s="56">
        <v>1</v>
      </c>
      <c r="AK228" s="57">
        <v>186</v>
      </c>
      <c r="AL228" s="58">
        <v>50726543</v>
      </c>
      <c r="AM228" s="59">
        <v>221</v>
      </c>
      <c r="AN228" s="60">
        <v>183</v>
      </c>
      <c r="AO228" s="61">
        <v>272723.34946236562</v>
      </c>
      <c r="AP228" s="58">
        <v>245400</v>
      </c>
      <c r="AQ228" s="59">
        <v>243.34408569335938</v>
      </c>
      <c r="AR228" s="59">
        <v>166.5</v>
      </c>
      <c r="AS228" s="62">
        <v>0.9931761622428894</v>
      </c>
      <c r="AT228" s="62">
        <v>1</v>
      </c>
      <c r="AU228" s="62">
        <v>0.98853403329849243</v>
      </c>
      <c r="AV228" s="63">
        <v>0.99671816825866699</v>
      </c>
      <c r="AW228" s="58">
        <v>283611.47963800904</v>
      </c>
      <c r="AX228" s="58">
        <v>249900</v>
      </c>
      <c r="AY228" s="61">
        <v>270766.03278688522</v>
      </c>
      <c r="AZ228" s="58">
        <v>245900</v>
      </c>
      <c r="BA228" s="59">
        <v>240.13661193847656</v>
      </c>
      <c r="BB228" s="59">
        <v>165</v>
      </c>
      <c r="BC228" s="62">
        <v>0.98943883180618286</v>
      </c>
      <c r="BD228" s="63">
        <v>0.9997597336769104</v>
      </c>
    </row>
    <row r="229" spans="1:56" x14ac:dyDescent="0.25">
      <c r="A229" s="47">
        <v>39387</v>
      </c>
      <c r="B229" s="48">
        <v>17</v>
      </c>
      <c r="E229" s="49">
        <v>10</v>
      </c>
      <c r="F229" s="49">
        <v>14</v>
      </c>
      <c r="H229" s="51">
        <v>4713039</v>
      </c>
      <c r="I229" s="52">
        <v>277237.5882352941</v>
      </c>
      <c r="J229" s="53">
        <v>289900</v>
      </c>
      <c r="K229" s="54">
        <v>207.94117736816406</v>
      </c>
      <c r="L229" s="54">
        <v>63</v>
      </c>
      <c r="M229" s="55">
        <v>0.97592240571975708</v>
      </c>
      <c r="N229" s="55">
        <v>0.97520661354064941</v>
      </c>
      <c r="O229" s="55">
        <v>0.97610932588577271</v>
      </c>
      <c r="P229" s="56">
        <v>0.98313802480697632</v>
      </c>
      <c r="W229" s="53">
        <v>243850.1</v>
      </c>
      <c r="X229" s="53">
        <v>222400</v>
      </c>
      <c r="Y229" s="52">
        <v>280770.07142857142</v>
      </c>
      <c r="Z229" s="53">
        <v>252900</v>
      </c>
      <c r="AA229" s="54">
        <v>251.5</v>
      </c>
      <c r="AB229" s="54">
        <v>128</v>
      </c>
      <c r="AC229" s="55">
        <v>0.95835763216018677</v>
      </c>
      <c r="AD229" s="56">
        <v>0.9771733283996582</v>
      </c>
      <c r="AK229" s="57">
        <v>175</v>
      </c>
      <c r="AL229" s="58">
        <v>47732917</v>
      </c>
      <c r="AM229" s="59">
        <v>217</v>
      </c>
      <c r="AN229" s="60">
        <v>170</v>
      </c>
      <c r="AO229" s="61">
        <v>272759.52571428573</v>
      </c>
      <c r="AP229" s="58">
        <v>245900</v>
      </c>
      <c r="AQ229" s="59">
        <v>237.86857604980469</v>
      </c>
      <c r="AR229" s="59">
        <v>165</v>
      </c>
      <c r="AS229" s="62">
        <v>0.99410724639892578</v>
      </c>
      <c r="AT229" s="62">
        <v>1</v>
      </c>
      <c r="AU229" s="62">
        <v>0.99027812480926514</v>
      </c>
      <c r="AV229" s="63">
        <v>0.99940085411071777</v>
      </c>
      <c r="AW229" s="58">
        <v>283962.38248847926</v>
      </c>
      <c r="AX229" s="58">
        <v>249900</v>
      </c>
      <c r="AY229" s="61">
        <v>271809.61176470586</v>
      </c>
      <c r="AZ229" s="58">
        <v>245422.5</v>
      </c>
      <c r="BA229" s="59">
        <v>240.61764526367188</v>
      </c>
      <c r="BB229" s="59">
        <v>165</v>
      </c>
      <c r="BC229" s="62">
        <v>0.98997128009796143</v>
      </c>
      <c r="BD229" s="63">
        <v>0.9995802640914917</v>
      </c>
    </row>
    <row r="230" spans="1:56" x14ac:dyDescent="0.25">
      <c r="A230" s="47">
        <v>39356</v>
      </c>
      <c r="B230" s="48">
        <v>9</v>
      </c>
      <c r="E230" s="49">
        <v>14</v>
      </c>
      <c r="F230" s="49">
        <v>14</v>
      </c>
      <c r="H230" s="51">
        <v>2694345</v>
      </c>
      <c r="I230" s="52">
        <v>299371.66666666669</v>
      </c>
      <c r="J230" s="53">
        <v>295000</v>
      </c>
      <c r="K230" s="54">
        <v>241.66667175292969</v>
      </c>
      <c r="L230" s="54">
        <v>145</v>
      </c>
      <c r="M230" s="55">
        <v>0.99139612913131714</v>
      </c>
      <c r="N230" s="55">
        <v>0.99506175518035889</v>
      </c>
      <c r="O230" s="55">
        <v>0.96547305583953857</v>
      </c>
      <c r="P230" s="56">
        <v>0.96402877569198608</v>
      </c>
      <c r="W230" s="53">
        <v>279037.14285714284</v>
      </c>
      <c r="X230" s="53">
        <v>249810</v>
      </c>
      <c r="Y230" s="52">
        <v>300097.5</v>
      </c>
      <c r="Z230" s="53">
        <v>282400</v>
      </c>
      <c r="AA230" s="54">
        <v>199.21427917480469</v>
      </c>
      <c r="AB230" s="54">
        <v>28</v>
      </c>
      <c r="AC230" s="55">
        <v>0.98369395732879639</v>
      </c>
      <c r="AD230" s="56">
        <v>0.99741077423095703</v>
      </c>
      <c r="AK230" s="57">
        <v>158</v>
      </c>
      <c r="AL230" s="58">
        <v>43019878</v>
      </c>
      <c r="AM230" s="59">
        <v>207</v>
      </c>
      <c r="AN230" s="60">
        <v>156</v>
      </c>
      <c r="AO230" s="61">
        <v>272277.70886075951</v>
      </c>
      <c r="AP230" s="58">
        <v>239450</v>
      </c>
      <c r="AQ230" s="59">
        <v>241.08860778808594</v>
      </c>
      <c r="AR230" s="59">
        <v>165</v>
      </c>
      <c r="AS230" s="62">
        <v>0.99606388807296753</v>
      </c>
      <c r="AT230" s="62">
        <v>1</v>
      </c>
      <c r="AU230" s="62">
        <v>0.99180257320404053</v>
      </c>
      <c r="AV230" s="63">
        <v>1</v>
      </c>
      <c r="AW230" s="58">
        <v>285900.17391304346</v>
      </c>
      <c r="AX230" s="58">
        <v>250000</v>
      </c>
      <c r="AY230" s="61">
        <v>271005.46794871794</v>
      </c>
      <c r="AZ230" s="58">
        <v>244922.5</v>
      </c>
      <c r="BA230" s="59">
        <v>239.64102172851563</v>
      </c>
      <c r="BB230" s="59">
        <v>165</v>
      </c>
      <c r="BC230" s="62">
        <v>0.99280840158462524</v>
      </c>
      <c r="BD230" s="63">
        <v>1</v>
      </c>
    </row>
    <row r="231" spans="1:56" x14ac:dyDescent="0.25">
      <c r="A231" s="47">
        <v>39326</v>
      </c>
      <c r="B231" s="48">
        <v>8</v>
      </c>
      <c r="E231" s="49">
        <v>32</v>
      </c>
      <c r="F231" s="49">
        <v>7</v>
      </c>
      <c r="H231" s="51">
        <v>2051328</v>
      </c>
      <c r="I231" s="52">
        <v>256416</v>
      </c>
      <c r="J231" s="53">
        <v>250866.5</v>
      </c>
      <c r="K231" s="54">
        <v>238.5</v>
      </c>
      <c r="L231" s="54">
        <v>284</v>
      </c>
      <c r="M231" s="55">
        <v>0.99809378385543823</v>
      </c>
      <c r="N231" s="55">
        <v>1.0000019073486328</v>
      </c>
      <c r="O231" s="55">
        <v>1.026232123374939</v>
      </c>
      <c r="P231" s="56">
        <v>1.0041019916534424</v>
      </c>
      <c r="W231" s="53">
        <v>243982.8125</v>
      </c>
      <c r="X231" s="53">
        <v>224900</v>
      </c>
      <c r="Y231" s="52">
        <v>333285.71428571426</v>
      </c>
      <c r="Z231" s="53">
        <v>333900</v>
      </c>
      <c r="AA231" s="54">
        <v>93.285713195800781</v>
      </c>
      <c r="AB231" s="54">
        <v>31</v>
      </c>
      <c r="AC231" s="55">
        <v>0.99913924932479858</v>
      </c>
      <c r="AD231" s="56">
        <v>1</v>
      </c>
      <c r="AK231" s="57">
        <v>149</v>
      </c>
      <c r="AL231" s="58">
        <v>40325533</v>
      </c>
      <c r="AM231" s="59">
        <v>193</v>
      </c>
      <c r="AN231" s="60">
        <v>142</v>
      </c>
      <c r="AO231" s="61">
        <v>270641.1610738255</v>
      </c>
      <c r="AP231" s="58">
        <v>235900</v>
      </c>
      <c r="AQ231" s="59">
        <v>241.05369567871094</v>
      </c>
      <c r="AR231" s="59">
        <v>165</v>
      </c>
      <c r="AS231" s="62">
        <v>0.99634581804275513</v>
      </c>
      <c r="AT231" s="62">
        <v>1</v>
      </c>
      <c r="AU231" s="62">
        <v>0.9933929443359375</v>
      </c>
      <c r="AV231" s="63">
        <v>1</v>
      </c>
      <c r="AW231" s="58">
        <v>286398.01036269427</v>
      </c>
      <c r="AX231" s="58">
        <v>250000</v>
      </c>
      <c r="AY231" s="61">
        <v>268137.23943661974</v>
      </c>
      <c r="AZ231" s="58">
        <v>237900</v>
      </c>
      <c r="BA231" s="59">
        <v>243.62675476074219</v>
      </c>
      <c r="BB231" s="59">
        <v>168.5</v>
      </c>
      <c r="BC231" s="62">
        <v>0.99370700120925903</v>
      </c>
      <c r="BD231" s="63">
        <v>1</v>
      </c>
    </row>
    <row r="232" spans="1:56" x14ac:dyDescent="0.25">
      <c r="A232" s="47">
        <v>39295</v>
      </c>
      <c r="B232" s="48">
        <v>20</v>
      </c>
      <c r="E232" s="49">
        <v>18</v>
      </c>
      <c r="F232" s="49">
        <v>12</v>
      </c>
      <c r="H232" s="51">
        <v>5654399</v>
      </c>
      <c r="I232" s="52">
        <v>282719.95</v>
      </c>
      <c r="J232" s="53">
        <v>235500</v>
      </c>
      <c r="K232" s="54">
        <v>231.69999694824219</v>
      </c>
      <c r="L232" s="54">
        <v>152</v>
      </c>
      <c r="M232" s="55">
        <v>0.99208199977874756</v>
      </c>
      <c r="N232" s="55">
        <v>0.99436461925506592</v>
      </c>
      <c r="O232" s="55">
        <v>0.98775166273117065</v>
      </c>
      <c r="P232" s="56">
        <v>0.99315345287322998</v>
      </c>
      <c r="W232" s="53">
        <v>281530.83333333331</v>
      </c>
      <c r="X232" s="53">
        <v>256200</v>
      </c>
      <c r="Y232" s="52">
        <v>238903.83333333334</v>
      </c>
      <c r="Z232" s="53">
        <v>218603</v>
      </c>
      <c r="AA232" s="54">
        <v>257.08334350585938</v>
      </c>
      <c r="AB232" s="54">
        <v>301</v>
      </c>
      <c r="AC232" s="55">
        <v>0.99131721258163452</v>
      </c>
      <c r="AD232" s="56">
        <v>0.98762375116348267</v>
      </c>
      <c r="AK232" s="57">
        <v>141</v>
      </c>
      <c r="AL232" s="58">
        <v>38274205</v>
      </c>
      <c r="AM232" s="59">
        <v>161</v>
      </c>
      <c r="AN232" s="60">
        <v>135</v>
      </c>
      <c r="AO232" s="61">
        <v>271448.26241134753</v>
      </c>
      <c r="AP232" s="58">
        <v>235300</v>
      </c>
      <c r="AQ232" s="59">
        <v>241.19857788085938</v>
      </c>
      <c r="AR232" s="59">
        <v>165</v>
      </c>
      <c r="AS232" s="62">
        <v>0.99624663591384888</v>
      </c>
      <c r="AT232" s="62">
        <v>1</v>
      </c>
      <c r="AU232" s="62">
        <v>0.99152976274490356</v>
      </c>
      <c r="AV232" s="63">
        <v>1</v>
      </c>
      <c r="AW232" s="58">
        <v>294828.36024844722</v>
      </c>
      <c r="AX232" s="58">
        <v>259900</v>
      </c>
      <c r="AY232" s="61">
        <v>264759.17037037038</v>
      </c>
      <c r="AZ232" s="58">
        <v>230900</v>
      </c>
      <c r="BA232" s="59">
        <v>251.42222595214844</v>
      </c>
      <c r="BB232" s="59">
        <v>174</v>
      </c>
      <c r="BC232" s="62">
        <v>0.99342530965805054</v>
      </c>
      <c r="BD232" s="63">
        <v>1</v>
      </c>
    </row>
    <row r="233" spans="1:56" x14ac:dyDescent="0.25">
      <c r="A233" s="47">
        <v>39264</v>
      </c>
      <c r="B233" s="48">
        <v>20</v>
      </c>
      <c r="E233" s="49">
        <v>7</v>
      </c>
      <c r="F233" s="49">
        <v>16</v>
      </c>
      <c r="H233" s="51">
        <v>5367410</v>
      </c>
      <c r="I233" s="52">
        <v>268370.5</v>
      </c>
      <c r="J233" s="53">
        <v>203000</v>
      </c>
      <c r="K233" s="54">
        <v>215.35000610351563</v>
      </c>
      <c r="L233" s="54">
        <v>171</v>
      </c>
      <c r="M233" s="55">
        <v>0.97723489999771118</v>
      </c>
      <c r="N233" s="55">
        <v>0.9777219295501709</v>
      </c>
      <c r="O233" s="55">
        <v>0.96570754051208496</v>
      </c>
      <c r="P233" s="56">
        <v>0.97033208608627319</v>
      </c>
      <c r="W233" s="53">
        <v>316585.71428571426</v>
      </c>
      <c r="X233" s="53">
        <v>319000</v>
      </c>
      <c r="Y233" s="52">
        <v>318543.5625</v>
      </c>
      <c r="Z233" s="53">
        <v>239700</v>
      </c>
      <c r="AA233" s="54">
        <v>201.4375</v>
      </c>
      <c r="AB233" s="54">
        <v>142</v>
      </c>
      <c r="AC233" s="55">
        <v>0.97401005029678345</v>
      </c>
      <c r="AD233" s="56">
        <v>0.96751582622528076</v>
      </c>
      <c r="AK233" s="57">
        <v>121</v>
      </c>
      <c r="AL233" s="58">
        <v>32619806</v>
      </c>
      <c r="AM233" s="59">
        <v>143</v>
      </c>
      <c r="AN233" s="60">
        <v>123</v>
      </c>
      <c r="AO233" s="61">
        <v>269585.17355371901</v>
      </c>
      <c r="AP233" s="58">
        <v>235300</v>
      </c>
      <c r="AQ233" s="59">
        <v>242.76860046386719</v>
      </c>
      <c r="AR233" s="59">
        <v>168</v>
      </c>
      <c r="AS233" s="62">
        <v>0.99693500995635986</v>
      </c>
      <c r="AT233" s="62">
        <v>1</v>
      </c>
      <c r="AU233" s="62">
        <v>0.99215424060821533</v>
      </c>
      <c r="AV233" s="63">
        <v>1</v>
      </c>
      <c r="AW233" s="58">
        <v>296502.17482517485</v>
      </c>
      <c r="AX233" s="58">
        <v>259900</v>
      </c>
      <c r="AY233" s="61">
        <v>267281.64227642276</v>
      </c>
      <c r="AZ233" s="58">
        <v>234500</v>
      </c>
      <c r="BA233" s="59">
        <v>250.86991882324219</v>
      </c>
      <c r="BB233" s="59">
        <v>168</v>
      </c>
      <c r="BC233" s="62">
        <v>0.99363100528717041</v>
      </c>
      <c r="BD233" s="63">
        <v>1</v>
      </c>
    </row>
    <row r="234" spans="1:56" x14ac:dyDescent="0.25">
      <c r="A234" s="47">
        <v>39234</v>
      </c>
      <c r="B234" s="48">
        <v>24</v>
      </c>
      <c r="E234" s="49">
        <v>28</v>
      </c>
      <c r="F234" s="49">
        <v>23</v>
      </c>
      <c r="H234" s="51">
        <v>6383385</v>
      </c>
      <c r="I234" s="52">
        <v>265974.375</v>
      </c>
      <c r="J234" s="53">
        <v>229950</v>
      </c>
      <c r="K234" s="54">
        <v>333.95834350585938</v>
      </c>
      <c r="L234" s="54">
        <v>288.5</v>
      </c>
      <c r="M234" s="55">
        <v>1.006962776184082</v>
      </c>
      <c r="N234" s="55">
        <v>1</v>
      </c>
      <c r="O234" s="55">
        <v>1.0018694400787354</v>
      </c>
      <c r="P234" s="56">
        <v>1</v>
      </c>
      <c r="W234" s="53">
        <v>341303.39285714284</v>
      </c>
      <c r="X234" s="53">
        <v>334950</v>
      </c>
      <c r="Y234" s="52">
        <v>241815.21739130435</v>
      </c>
      <c r="Z234" s="53">
        <v>209900</v>
      </c>
      <c r="AA234" s="54">
        <v>263.56521606445313</v>
      </c>
      <c r="AB234" s="54">
        <v>200</v>
      </c>
      <c r="AC234" s="55">
        <v>0.97870385646820068</v>
      </c>
      <c r="AD234" s="56">
        <v>0.97326409816741943</v>
      </c>
      <c r="AK234" s="57">
        <v>101</v>
      </c>
      <c r="AL234" s="58">
        <v>27252396</v>
      </c>
      <c r="AM234" s="59">
        <v>136</v>
      </c>
      <c r="AN234" s="60">
        <v>107</v>
      </c>
      <c r="AO234" s="61">
        <v>269825.70297029702</v>
      </c>
      <c r="AP234" s="58">
        <v>235900</v>
      </c>
      <c r="AQ234" s="59">
        <v>248.19801330566406</v>
      </c>
      <c r="AR234" s="59">
        <v>165</v>
      </c>
      <c r="AS234" s="62">
        <v>1.0008360147476196</v>
      </c>
      <c r="AT234" s="62">
        <v>1</v>
      </c>
      <c r="AU234" s="62">
        <v>0.9973912239074707</v>
      </c>
      <c r="AV234" s="63">
        <v>1</v>
      </c>
      <c r="AW234" s="58">
        <v>295468.4632352941</v>
      </c>
      <c r="AX234" s="58">
        <v>259900</v>
      </c>
      <c r="AY234" s="61">
        <v>259616.30841121497</v>
      </c>
      <c r="AZ234" s="58">
        <v>233700</v>
      </c>
      <c r="BA234" s="59">
        <v>258.26168823242188</v>
      </c>
      <c r="BB234" s="59">
        <v>200</v>
      </c>
      <c r="BC234" s="62">
        <v>0.99656498432159424</v>
      </c>
      <c r="BD234" s="63">
        <v>1</v>
      </c>
    </row>
    <row r="235" spans="1:56" x14ac:dyDescent="0.25">
      <c r="A235" s="47">
        <v>39203</v>
      </c>
      <c r="B235" s="48">
        <v>24</v>
      </c>
      <c r="E235" s="49">
        <v>22</v>
      </c>
      <c r="F235" s="49">
        <v>15</v>
      </c>
      <c r="H235" s="51">
        <v>6838642</v>
      </c>
      <c r="I235" s="52">
        <v>284943.41666666669</v>
      </c>
      <c r="J235" s="53">
        <v>243564.5</v>
      </c>
      <c r="K235" s="54">
        <v>265.66665649414063</v>
      </c>
      <c r="L235" s="54">
        <v>283.5</v>
      </c>
      <c r="M235" s="55">
        <v>1.007250189781189</v>
      </c>
      <c r="N235" s="55">
        <v>1</v>
      </c>
      <c r="O235" s="55">
        <v>1.0015442371368408</v>
      </c>
      <c r="P235" s="56">
        <v>1</v>
      </c>
      <c r="W235" s="53">
        <v>274542.95454545453</v>
      </c>
      <c r="X235" s="53">
        <v>269400</v>
      </c>
      <c r="Y235" s="52">
        <v>289130</v>
      </c>
      <c r="Z235" s="53">
        <v>230900</v>
      </c>
      <c r="AA235" s="54">
        <v>194</v>
      </c>
      <c r="AB235" s="54">
        <v>121</v>
      </c>
      <c r="AC235" s="55">
        <v>0.99771779775619507</v>
      </c>
      <c r="AD235" s="56">
        <v>1</v>
      </c>
      <c r="AK235" s="57">
        <v>77</v>
      </c>
      <c r="AL235" s="58">
        <v>20869011</v>
      </c>
      <c r="AM235" s="59">
        <v>108</v>
      </c>
      <c r="AN235" s="60">
        <v>84</v>
      </c>
      <c r="AO235" s="61">
        <v>271026.11688311689</v>
      </c>
      <c r="AP235" s="58">
        <v>237500</v>
      </c>
      <c r="AQ235" s="59">
        <v>221.467529296875</v>
      </c>
      <c r="AR235" s="59">
        <v>165</v>
      </c>
      <c r="AS235" s="62">
        <v>0.99892634153366089</v>
      </c>
      <c r="AT235" s="62">
        <v>1</v>
      </c>
      <c r="AU235" s="62">
        <v>0.99599540233612061</v>
      </c>
      <c r="AV235" s="63">
        <v>1</v>
      </c>
      <c r="AW235" s="58">
        <v>283585.33333333331</v>
      </c>
      <c r="AX235" s="58">
        <v>252318.5</v>
      </c>
      <c r="AY235" s="61">
        <v>264490.41666666669</v>
      </c>
      <c r="AZ235" s="58">
        <v>234800</v>
      </c>
      <c r="BA235" s="59">
        <v>256.80950927734375</v>
      </c>
      <c r="BB235" s="59">
        <v>208</v>
      </c>
      <c r="BC235" s="62">
        <v>1.001455545425415</v>
      </c>
      <c r="BD235" s="63">
        <v>1</v>
      </c>
    </row>
    <row r="236" spans="1:56" x14ac:dyDescent="0.25">
      <c r="A236" s="47">
        <v>39173</v>
      </c>
      <c r="B236" s="48">
        <v>25</v>
      </c>
      <c r="E236" s="49">
        <v>19</v>
      </c>
      <c r="F236" s="49">
        <v>26</v>
      </c>
      <c r="H236" s="51">
        <v>5398964</v>
      </c>
      <c r="I236" s="52">
        <v>215958.56</v>
      </c>
      <c r="J236" s="53">
        <v>189000</v>
      </c>
      <c r="K236" s="54">
        <v>194.03999328613281</v>
      </c>
      <c r="L236" s="54">
        <v>149</v>
      </c>
      <c r="M236" s="55">
        <v>0.99921858310699463</v>
      </c>
      <c r="N236" s="55">
        <v>1</v>
      </c>
      <c r="O236" s="55">
        <v>1.0012407302856445</v>
      </c>
      <c r="P236" s="56">
        <v>1</v>
      </c>
      <c r="W236" s="53">
        <v>277752.63157894736</v>
      </c>
      <c r="X236" s="53">
        <v>229950</v>
      </c>
      <c r="Y236" s="52">
        <v>289336.34615384613</v>
      </c>
      <c r="Z236" s="53">
        <v>254900</v>
      </c>
      <c r="AA236" s="54">
        <v>295.07693481445313</v>
      </c>
      <c r="AB236" s="54">
        <v>324</v>
      </c>
      <c r="AC236" s="55">
        <v>0.99872332811355591</v>
      </c>
      <c r="AD236" s="56">
        <v>1</v>
      </c>
      <c r="AK236" s="57">
        <v>53</v>
      </c>
      <c r="AL236" s="58">
        <v>14030369</v>
      </c>
      <c r="AM236" s="59">
        <v>86</v>
      </c>
      <c r="AN236" s="60">
        <v>69</v>
      </c>
      <c r="AO236" s="61">
        <v>264723.94339622639</v>
      </c>
      <c r="AP236" s="58">
        <v>235300</v>
      </c>
      <c r="AQ236" s="59">
        <v>201.45283508300781</v>
      </c>
      <c r="AR236" s="59">
        <v>156</v>
      </c>
      <c r="AS236" s="62">
        <v>0.99515706300735474</v>
      </c>
      <c r="AT236" s="62">
        <v>1</v>
      </c>
      <c r="AU236" s="62">
        <v>0.99348270893096924</v>
      </c>
      <c r="AV236" s="63">
        <v>1</v>
      </c>
      <c r="AW236" s="58">
        <v>285898.5</v>
      </c>
      <c r="AX236" s="58">
        <v>248700</v>
      </c>
      <c r="AY236" s="61">
        <v>259133.98550724637</v>
      </c>
      <c r="AZ236" s="58">
        <v>235900</v>
      </c>
      <c r="BA236" s="59">
        <v>270.46377563476563</v>
      </c>
      <c r="BB236" s="59">
        <v>236</v>
      </c>
      <c r="BC236" s="62">
        <v>1.0022680759429932</v>
      </c>
      <c r="BD236" s="63">
        <v>1</v>
      </c>
    </row>
    <row r="237" spans="1:56" x14ac:dyDescent="0.25">
      <c r="A237" s="47">
        <v>39142</v>
      </c>
      <c r="B237" s="48">
        <v>8</v>
      </c>
      <c r="E237" s="49">
        <v>21</v>
      </c>
      <c r="F237" s="49">
        <v>20</v>
      </c>
      <c r="H237" s="51">
        <v>2483100</v>
      </c>
      <c r="I237" s="52">
        <v>310387.5</v>
      </c>
      <c r="J237" s="53">
        <v>268500</v>
      </c>
      <c r="K237" s="54">
        <v>178.75</v>
      </c>
      <c r="L237" s="54">
        <v>137</v>
      </c>
      <c r="M237" s="55">
        <v>0.99229365587234497</v>
      </c>
      <c r="N237" s="55">
        <v>0.99154877662658691</v>
      </c>
      <c r="O237" s="55">
        <v>0.98512959480285645</v>
      </c>
      <c r="P237" s="56">
        <v>0.9912492036819458</v>
      </c>
      <c r="W237" s="53">
        <v>239671.42857142858</v>
      </c>
      <c r="X237" s="53">
        <v>219900</v>
      </c>
      <c r="Y237" s="52">
        <v>209542.5</v>
      </c>
      <c r="Z237" s="53">
        <v>172200</v>
      </c>
      <c r="AA237" s="54">
        <v>314.79998779296875</v>
      </c>
      <c r="AB237" s="54">
        <v>321</v>
      </c>
      <c r="AC237" s="55">
        <v>0.99899262189865112</v>
      </c>
      <c r="AD237" s="56">
        <v>1</v>
      </c>
      <c r="AK237" s="57">
        <v>28</v>
      </c>
      <c r="AL237" s="58">
        <v>8631405</v>
      </c>
      <c r="AM237" s="59">
        <v>67</v>
      </c>
      <c r="AN237" s="60">
        <v>43</v>
      </c>
      <c r="AO237" s="61">
        <v>308264.46428571426</v>
      </c>
      <c r="AP237" s="58">
        <v>252500</v>
      </c>
      <c r="AQ237" s="59">
        <v>208.07142639160156</v>
      </c>
      <c r="AR237" s="59">
        <v>159</v>
      </c>
      <c r="AS237" s="62">
        <v>0.99153071641921997</v>
      </c>
      <c r="AT237" s="62">
        <v>1</v>
      </c>
      <c r="AU237" s="62">
        <v>0.98655599355697632</v>
      </c>
      <c r="AV237" s="63">
        <v>0.99970042705535889</v>
      </c>
      <c r="AW237" s="58">
        <v>288208.5223880597</v>
      </c>
      <c r="AX237" s="58">
        <v>249900</v>
      </c>
      <c r="AY237" s="61">
        <v>240872.09302325582</v>
      </c>
      <c r="AZ237" s="58">
        <v>203900</v>
      </c>
      <c r="BA237" s="59">
        <v>255.58139038085938</v>
      </c>
      <c r="BB237" s="59">
        <v>165</v>
      </c>
      <c r="BC237" s="62">
        <v>1.0044113397598267</v>
      </c>
      <c r="BD237" s="63">
        <v>1</v>
      </c>
    </row>
    <row r="238" spans="1:56" x14ac:dyDescent="0.25">
      <c r="A238" s="47">
        <v>39114</v>
      </c>
      <c r="B238" s="48">
        <v>9</v>
      </c>
      <c r="E238" s="49">
        <v>12</v>
      </c>
      <c r="F238" s="49">
        <v>10</v>
      </c>
      <c r="H238" s="51">
        <v>2403005</v>
      </c>
      <c r="I238" s="52">
        <v>267000.55555555556</v>
      </c>
      <c r="J238" s="53">
        <v>248900</v>
      </c>
      <c r="K238" s="54">
        <v>200.88888549804688</v>
      </c>
      <c r="L238" s="54">
        <v>165</v>
      </c>
      <c r="M238" s="55">
        <v>0.99753952026367188</v>
      </c>
      <c r="N238" s="55">
        <v>1</v>
      </c>
      <c r="O238" s="55">
        <v>0.99577432870864868</v>
      </c>
      <c r="P238" s="56">
        <v>1</v>
      </c>
      <c r="W238" s="53">
        <v>323650</v>
      </c>
      <c r="X238" s="53">
        <v>367800</v>
      </c>
      <c r="Y238" s="52">
        <v>198785</v>
      </c>
      <c r="Z238" s="53">
        <v>187850</v>
      </c>
      <c r="AA238" s="54">
        <v>135.30000305175781</v>
      </c>
      <c r="AB238" s="54">
        <v>116</v>
      </c>
      <c r="AC238" s="55">
        <v>0.99816322326660156</v>
      </c>
      <c r="AD238" s="56">
        <v>1</v>
      </c>
      <c r="AK238" s="57">
        <v>20</v>
      </c>
      <c r="AL238" s="58">
        <v>6148305</v>
      </c>
      <c r="AM238" s="59">
        <v>46</v>
      </c>
      <c r="AN238" s="60">
        <v>23</v>
      </c>
      <c r="AO238" s="61">
        <v>307415.25</v>
      </c>
      <c r="AP238" s="58">
        <v>250950</v>
      </c>
      <c r="AQ238" s="59">
        <v>219.80000305175781</v>
      </c>
      <c r="AR238" s="59">
        <v>163.5</v>
      </c>
      <c r="AS238" s="62">
        <v>0.99122560024261475</v>
      </c>
      <c r="AT238" s="62">
        <v>1</v>
      </c>
      <c r="AU238" s="62">
        <v>0.98712658882141113</v>
      </c>
      <c r="AV238" s="63">
        <v>1</v>
      </c>
      <c r="AW238" s="58">
        <v>310366.76086956525</v>
      </c>
      <c r="AX238" s="58">
        <v>297900</v>
      </c>
      <c r="AY238" s="61">
        <v>268115.21739130432</v>
      </c>
      <c r="AZ238" s="58">
        <v>245900</v>
      </c>
      <c r="BA238" s="59">
        <v>204.08695983886719</v>
      </c>
      <c r="BB238" s="59">
        <v>149</v>
      </c>
      <c r="BC238" s="62">
        <v>1.0091233253479004</v>
      </c>
      <c r="BD238" s="63">
        <v>1</v>
      </c>
    </row>
    <row r="239" spans="1:56" x14ac:dyDescent="0.25">
      <c r="A239" s="47">
        <v>39083</v>
      </c>
      <c r="B239" s="48">
        <v>11</v>
      </c>
      <c r="E239" s="49">
        <v>34</v>
      </c>
      <c r="F239" s="49">
        <v>13</v>
      </c>
      <c r="H239" s="51">
        <v>3745300</v>
      </c>
      <c r="I239" s="52">
        <v>340481.81818181818</v>
      </c>
      <c r="J239" s="53">
        <v>253000</v>
      </c>
      <c r="K239" s="54">
        <v>235.27272033691406</v>
      </c>
      <c r="L239" s="54">
        <v>162</v>
      </c>
      <c r="M239" s="55">
        <v>0.98605960607528687</v>
      </c>
      <c r="N239" s="55">
        <v>1</v>
      </c>
      <c r="O239" s="55">
        <v>0.98005110025405884</v>
      </c>
      <c r="P239" s="56">
        <v>1</v>
      </c>
      <c r="W239" s="53">
        <v>305678.5588235294</v>
      </c>
      <c r="X239" s="53">
        <v>293450</v>
      </c>
      <c r="Y239" s="52">
        <v>321446.15384615387</v>
      </c>
      <c r="Z239" s="53">
        <v>299500</v>
      </c>
      <c r="AA239" s="54">
        <v>257</v>
      </c>
      <c r="AB239" s="54">
        <v>165</v>
      </c>
      <c r="AC239" s="55">
        <v>1.0175540447235107</v>
      </c>
      <c r="AD239" s="56">
        <v>1</v>
      </c>
      <c r="AK239" s="57">
        <v>11</v>
      </c>
      <c r="AL239" s="58">
        <v>3745300</v>
      </c>
      <c r="AM239" s="59">
        <v>34</v>
      </c>
      <c r="AN239" s="60">
        <v>13</v>
      </c>
      <c r="AO239" s="61">
        <v>340481.81818181818</v>
      </c>
      <c r="AP239" s="58">
        <v>253000</v>
      </c>
      <c r="AQ239" s="59">
        <v>235.27272033691406</v>
      </c>
      <c r="AR239" s="59">
        <v>162</v>
      </c>
      <c r="AS239" s="62">
        <v>0.98605960607528687</v>
      </c>
      <c r="AT239" s="62">
        <v>1</v>
      </c>
      <c r="AU239" s="62">
        <v>0.98005110025405884</v>
      </c>
      <c r="AV239" s="63">
        <v>1</v>
      </c>
      <c r="AW239" s="58">
        <v>305678.5588235294</v>
      </c>
      <c r="AX239" s="58">
        <v>293450</v>
      </c>
      <c r="AY239" s="61">
        <v>321446.15384615387</v>
      </c>
      <c r="AZ239" s="58">
        <v>299500</v>
      </c>
      <c r="BA239" s="59">
        <v>257</v>
      </c>
      <c r="BB239" s="59">
        <v>165</v>
      </c>
      <c r="BC239" s="62">
        <v>1.0175540447235107</v>
      </c>
      <c r="BD239" s="63">
        <v>1</v>
      </c>
    </row>
    <row r="240" spans="1:56" x14ac:dyDescent="0.25">
      <c r="A240" s="47">
        <v>39052</v>
      </c>
      <c r="B240" s="48">
        <v>16</v>
      </c>
      <c r="E240" s="49">
        <v>8</v>
      </c>
      <c r="F240" s="49">
        <v>9</v>
      </c>
      <c r="H240" s="51">
        <v>4129598</v>
      </c>
      <c r="I240" s="52">
        <v>258099.875</v>
      </c>
      <c r="J240" s="53">
        <v>209113</v>
      </c>
      <c r="K240" s="54">
        <v>211.875</v>
      </c>
      <c r="L240" s="54">
        <v>155</v>
      </c>
      <c r="M240" s="55">
        <v>1.0029518604278564</v>
      </c>
      <c r="N240" s="55">
        <v>1</v>
      </c>
      <c r="O240" s="55">
        <v>1.0052139759063721</v>
      </c>
      <c r="P240" s="56">
        <v>1.001092791557312</v>
      </c>
      <c r="W240" s="53">
        <v>269825</v>
      </c>
      <c r="X240" s="53">
        <v>227000</v>
      </c>
      <c r="Y240" s="52">
        <v>357822.22222222225</v>
      </c>
      <c r="Z240" s="53">
        <v>199900</v>
      </c>
      <c r="AA240" s="54">
        <v>217.88888549804688</v>
      </c>
      <c r="AB240" s="54">
        <v>162</v>
      </c>
      <c r="AC240" s="55">
        <v>0.96261107921600342</v>
      </c>
      <c r="AD240" s="56">
        <v>0.96967858076095581</v>
      </c>
      <c r="AK240" s="57">
        <v>297</v>
      </c>
      <c r="AL240" s="58">
        <v>75789628</v>
      </c>
      <c r="AM240" s="59">
        <v>328</v>
      </c>
      <c r="AN240" s="60">
        <v>292</v>
      </c>
      <c r="AO240" s="61">
        <v>255183.93265993267</v>
      </c>
      <c r="AP240" s="58">
        <v>223900</v>
      </c>
      <c r="AQ240" s="59">
        <v>203.33332824707031</v>
      </c>
      <c r="AR240" s="59">
        <v>158</v>
      </c>
      <c r="AS240" s="62">
        <v>0.99887555837631226</v>
      </c>
      <c r="AT240" s="62">
        <v>1</v>
      </c>
      <c r="AU240" s="62">
        <v>1.0028226375579834</v>
      </c>
      <c r="AV240" s="63">
        <v>1</v>
      </c>
      <c r="AW240" s="58">
        <v>258963.41768292684</v>
      </c>
      <c r="AX240" s="58">
        <v>226022.5</v>
      </c>
      <c r="AY240" s="61">
        <v>257224.54109589042</v>
      </c>
      <c r="AZ240" s="58">
        <v>224900</v>
      </c>
      <c r="BA240" s="59">
        <v>190.75341796875</v>
      </c>
      <c r="BB240" s="59">
        <v>152.5</v>
      </c>
      <c r="BC240" s="62">
        <v>1.0005123615264893</v>
      </c>
      <c r="BD240" s="63">
        <v>1</v>
      </c>
    </row>
    <row r="241" spans="1:56" x14ac:dyDescent="0.25">
      <c r="A241" s="47">
        <v>39022</v>
      </c>
      <c r="B241" s="48">
        <v>10</v>
      </c>
      <c r="E241" s="49">
        <v>14</v>
      </c>
      <c r="F241" s="49">
        <v>11</v>
      </c>
      <c r="H241" s="51">
        <v>2882645</v>
      </c>
      <c r="I241" s="52">
        <v>288264.5</v>
      </c>
      <c r="J241" s="53">
        <v>271450</v>
      </c>
      <c r="K241" s="54">
        <v>172.69999694824219</v>
      </c>
      <c r="L241" s="54">
        <v>166</v>
      </c>
      <c r="M241" s="55">
        <v>0.98396539688110352</v>
      </c>
      <c r="N241" s="55">
        <v>0.98624616861343384</v>
      </c>
      <c r="O241" s="55">
        <v>0.97951722145080566</v>
      </c>
      <c r="P241" s="56">
        <v>0.98457616567611694</v>
      </c>
      <c r="W241" s="53">
        <v>236253.57142857142</v>
      </c>
      <c r="X241" s="53">
        <v>196350</v>
      </c>
      <c r="Y241" s="52">
        <v>273145.45454545453</v>
      </c>
      <c r="Z241" s="53">
        <v>289000</v>
      </c>
      <c r="AA241" s="54">
        <v>202.27272033691406</v>
      </c>
      <c r="AB241" s="54">
        <v>186</v>
      </c>
      <c r="AC241" s="55">
        <v>0.9967532753944397</v>
      </c>
      <c r="AD241" s="56">
        <v>1</v>
      </c>
      <c r="AK241" s="57">
        <v>281</v>
      </c>
      <c r="AL241" s="58">
        <v>71660030</v>
      </c>
      <c r="AM241" s="59">
        <v>320</v>
      </c>
      <c r="AN241" s="60">
        <v>283</v>
      </c>
      <c r="AO241" s="61">
        <v>255017.90035587188</v>
      </c>
      <c r="AP241" s="58">
        <v>223900</v>
      </c>
      <c r="AQ241" s="59">
        <v>202.84696960449219</v>
      </c>
      <c r="AR241" s="59">
        <v>158</v>
      </c>
      <c r="AS241" s="62">
        <v>0.99864345788955688</v>
      </c>
      <c r="AT241" s="62">
        <v>1</v>
      </c>
      <c r="AU241" s="62">
        <v>1.0026863813400269</v>
      </c>
      <c r="AV241" s="63">
        <v>1</v>
      </c>
      <c r="AW241" s="58">
        <v>258691.87812499999</v>
      </c>
      <c r="AX241" s="58">
        <v>226022.5</v>
      </c>
      <c r="AY241" s="61">
        <v>254025.32155477031</v>
      </c>
      <c r="AZ241" s="58">
        <v>224900</v>
      </c>
      <c r="BA241" s="59">
        <v>189.89045715332031</v>
      </c>
      <c r="BB241" s="59">
        <v>150</v>
      </c>
      <c r="BC241" s="62">
        <v>1.0017176866531372</v>
      </c>
      <c r="BD241" s="63">
        <v>1</v>
      </c>
    </row>
    <row r="242" spans="1:56" x14ac:dyDescent="0.25">
      <c r="A242" s="47">
        <v>38991</v>
      </c>
      <c r="B242" s="48">
        <v>16</v>
      </c>
      <c r="E242" s="49">
        <v>17</v>
      </c>
      <c r="F242" s="49">
        <v>14</v>
      </c>
      <c r="H242" s="51">
        <v>3886645</v>
      </c>
      <c r="I242" s="52">
        <v>242915.3125</v>
      </c>
      <c r="J242" s="53">
        <v>227722.5</v>
      </c>
      <c r="K242" s="54">
        <v>213.75</v>
      </c>
      <c r="L242" s="54">
        <v>164.5</v>
      </c>
      <c r="M242" s="55">
        <v>0.98923730850219727</v>
      </c>
      <c r="N242" s="55">
        <v>0.99810844659805298</v>
      </c>
      <c r="O242" s="55">
        <v>0.97253459692001343</v>
      </c>
      <c r="P242" s="56">
        <v>0.98618876934051514</v>
      </c>
      <c r="W242" s="53">
        <v>272447.0588235294</v>
      </c>
      <c r="X242" s="53">
        <v>264900</v>
      </c>
      <c r="Y242" s="52">
        <v>272860.71428571426</v>
      </c>
      <c r="Z242" s="53">
        <v>281400</v>
      </c>
      <c r="AA242" s="54">
        <v>241.92857360839844</v>
      </c>
      <c r="AB242" s="54">
        <v>166</v>
      </c>
      <c r="AC242" s="55">
        <v>0.99118387699127197</v>
      </c>
      <c r="AD242" s="56">
        <v>0.99319255352020264</v>
      </c>
      <c r="AK242" s="57">
        <v>271</v>
      </c>
      <c r="AL242" s="58">
        <v>68777385</v>
      </c>
      <c r="AM242" s="59">
        <v>306</v>
      </c>
      <c r="AN242" s="60">
        <v>272</v>
      </c>
      <c r="AO242" s="61">
        <v>253791.0885608856</v>
      </c>
      <c r="AP242" s="58">
        <v>223400</v>
      </c>
      <c r="AQ242" s="59">
        <v>203.95941162109375</v>
      </c>
      <c r="AR242" s="59">
        <v>157</v>
      </c>
      <c r="AS242" s="62">
        <v>0.99918508529663086</v>
      </c>
      <c r="AT242" s="62">
        <v>1</v>
      </c>
      <c r="AU242" s="62">
        <v>1.0035413503646851</v>
      </c>
      <c r="AV242" s="63">
        <v>1</v>
      </c>
      <c r="AW242" s="58">
        <v>259718.46732026144</v>
      </c>
      <c r="AX242" s="58">
        <v>228900</v>
      </c>
      <c r="AY242" s="61">
        <v>253252.08088235295</v>
      </c>
      <c r="AZ242" s="58">
        <v>224900</v>
      </c>
      <c r="BA242" s="59">
        <v>189.38970947265625</v>
      </c>
      <c r="BB242" s="59">
        <v>150</v>
      </c>
      <c r="BC242" s="62">
        <v>1.0019184350967407</v>
      </c>
      <c r="BD242" s="63">
        <v>1</v>
      </c>
    </row>
    <row r="243" spans="1:56" x14ac:dyDescent="0.25">
      <c r="A243" s="47">
        <v>38961</v>
      </c>
      <c r="B243" s="48">
        <v>21</v>
      </c>
      <c r="E243" s="49">
        <v>26</v>
      </c>
      <c r="F243" s="49">
        <v>24</v>
      </c>
      <c r="H243" s="51">
        <v>6470643</v>
      </c>
      <c r="I243" s="52">
        <v>308125.85714285716</v>
      </c>
      <c r="J243" s="53">
        <v>314000</v>
      </c>
      <c r="K243" s="54">
        <v>217.66667175292969</v>
      </c>
      <c r="L243" s="54">
        <v>171</v>
      </c>
      <c r="M243" s="55">
        <v>0.99879097938537598</v>
      </c>
      <c r="N243" s="55">
        <v>1</v>
      </c>
      <c r="O243" s="55">
        <v>1.0076370239257813</v>
      </c>
      <c r="P243" s="56">
        <v>1</v>
      </c>
      <c r="W243" s="53">
        <v>234555.96153846153</v>
      </c>
      <c r="X243" s="53">
        <v>222425</v>
      </c>
      <c r="Y243" s="52">
        <v>246226.875</v>
      </c>
      <c r="Z243" s="53">
        <v>240350</v>
      </c>
      <c r="AA243" s="54">
        <v>188.875</v>
      </c>
      <c r="AB243" s="54">
        <v>157</v>
      </c>
      <c r="AC243" s="55">
        <v>0.98845219612121582</v>
      </c>
      <c r="AD243" s="56">
        <v>1</v>
      </c>
      <c r="AK243" s="57">
        <v>255</v>
      </c>
      <c r="AL243" s="58">
        <v>64890740</v>
      </c>
      <c r="AM243" s="59">
        <v>289</v>
      </c>
      <c r="AN243" s="60">
        <v>258</v>
      </c>
      <c r="AO243" s="61">
        <v>254473.49019607843</v>
      </c>
      <c r="AP243" s="58">
        <v>223400</v>
      </c>
      <c r="AQ243" s="59">
        <v>203.3450927734375</v>
      </c>
      <c r="AR243" s="59">
        <v>155</v>
      </c>
      <c r="AS243" s="62">
        <v>0.99980926513671875</v>
      </c>
      <c r="AT243" s="62">
        <v>1</v>
      </c>
      <c r="AU243" s="62">
        <v>1.0054868459701538</v>
      </c>
      <c r="AV243" s="63">
        <v>1</v>
      </c>
      <c r="AW243" s="58">
        <v>258969.72664359861</v>
      </c>
      <c r="AX243" s="58">
        <v>227900</v>
      </c>
      <c r="AY243" s="61">
        <v>252188.04651162791</v>
      </c>
      <c r="AZ243" s="58">
        <v>224900</v>
      </c>
      <c r="BA243" s="59">
        <v>186.53875732421875</v>
      </c>
      <c r="BB243" s="59">
        <v>145.5</v>
      </c>
      <c r="BC243" s="62">
        <v>1.0025008916854858</v>
      </c>
      <c r="BD243" s="63">
        <v>1</v>
      </c>
    </row>
    <row r="244" spans="1:56" x14ac:dyDescent="0.25">
      <c r="A244" s="47">
        <v>38930</v>
      </c>
      <c r="B244" s="48">
        <v>21</v>
      </c>
      <c r="E244" s="49">
        <v>30</v>
      </c>
      <c r="F244" s="49">
        <v>18</v>
      </c>
      <c r="H244" s="51">
        <v>5518740</v>
      </c>
      <c r="I244" s="52">
        <v>262797.14285714284</v>
      </c>
      <c r="J244" s="53">
        <v>224900</v>
      </c>
      <c r="K244" s="54">
        <v>152</v>
      </c>
      <c r="L244" s="54">
        <v>132</v>
      </c>
      <c r="M244" s="55">
        <v>1.0115923881530762</v>
      </c>
      <c r="N244" s="55">
        <v>1</v>
      </c>
      <c r="O244" s="55">
        <v>1.0019162893295288</v>
      </c>
      <c r="P244" s="56">
        <v>1</v>
      </c>
      <c r="W244" s="53">
        <v>249784.16666666666</v>
      </c>
      <c r="X244" s="53">
        <v>239822.5</v>
      </c>
      <c r="Y244" s="52">
        <v>290783.88888888888</v>
      </c>
      <c r="Z244" s="53">
        <v>227450</v>
      </c>
      <c r="AA244" s="54">
        <v>211.5</v>
      </c>
      <c r="AB244" s="54">
        <v>209</v>
      </c>
      <c r="AC244" s="55">
        <v>0.9847949743270874</v>
      </c>
      <c r="AD244" s="56">
        <v>0.99532747268676758</v>
      </c>
      <c r="AK244" s="57">
        <v>234</v>
      </c>
      <c r="AL244" s="58">
        <v>58420097</v>
      </c>
      <c r="AM244" s="59">
        <v>263</v>
      </c>
      <c r="AN244" s="60">
        <v>234</v>
      </c>
      <c r="AO244" s="61">
        <v>249658.53418803419</v>
      </c>
      <c r="AP244" s="58">
        <v>219900</v>
      </c>
      <c r="AQ244" s="59">
        <v>202.05982971191406</v>
      </c>
      <c r="AR244" s="59">
        <v>155</v>
      </c>
      <c r="AS244" s="62">
        <v>0.99990063905715942</v>
      </c>
      <c r="AT244" s="62">
        <v>1</v>
      </c>
      <c r="AU244" s="62">
        <v>1.0052939653396606</v>
      </c>
      <c r="AV244" s="63">
        <v>1</v>
      </c>
      <c r="AW244" s="58">
        <v>261383.2547528517</v>
      </c>
      <c r="AX244" s="58">
        <v>229900</v>
      </c>
      <c r="AY244" s="61">
        <v>252799.44871794872</v>
      </c>
      <c r="AZ244" s="58">
        <v>224700</v>
      </c>
      <c r="BA244" s="59">
        <v>186.29914855957031</v>
      </c>
      <c r="BB244" s="59">
        <v>144</v>
      </c>
      <c r="BC244" s="62">
        <v>1.0039418935775757</v>
      </c>
      <c r="BD244" s="63">
        <v>1</v>
      </c>
    </row>
    <row r="245" spans="1:56" x14ac:dyDescent="0.25">
      <c r="A245" s="47">
        <v>38899</v>
      </c>
      <c r="B245" s="48">
        <v>45</v>
      </c>
      <c r="E245" s="49">
        <v>19</v>
      </c>
      <c r="F245" s="49">
        <v>20</v>
      </c>
      <c r="H245" s="51">
        <v>10723256</v>
      </c>
      <c r="I245" s="52">
        <v>238294.57777777777</v>
      </c>
      <c r="J245" s="53">
        <v>220000</v>
      </c>
      <c r="K245" s="54">
        <v>165.5111083984375</v>
      </c>
      <c r="L245" s="54">
        <v>119</v>
      </c>
      <c r="M245" s="55">
        <v>1.0039626359939575</v>
      </c>
      <c r="N245" s="55">
        <v>1</v>
      </c>
      <c r="O245" s="55">
        <v>1.0059895515441895</v>
      </c>
      <c r="P245" s="56">
        <v>1</v>
      </c>
      <c r="W245" s="53">
        <v>264986.84210526315</v>
      </c>
      <c r="X245" s="53">
        <v>227900</v>
      </c>
      <c r="Y245" s="52">
        <v>239344.75</v>
      </c>
      <c r="Z245" s="53">
        <v>223872.5</v>
      </c>
      <c r="AA245" s="54">
        <v>179.94999694824219</v>
      </c>
      <c r="AB245" s="54">
        <v>136.5</v>
      </c>
      <c r="AC245" s="55">
        <v>0.98957490921020508</v>
      </c>
      <c r="AD245" s="56">
        <v>0.99227666854858398</v>
      </c>
      <c r="AK245" s="57">
        <v>213</v>
      </c>
      <c r="AL245" s="58">
        <v>52901357</v>
      </c>
      <c r="AM245" s="59">
        <v>233</v>
      </c>
      <c r="AN245" s="60">
        <v>216</v>
      </c>
      <c r="AO245" s="61">
        <v>248363.17840375588</v>
      </c>
      <c r="AP245" s="58">
        <v>219500</v>
      </c>
      <c r="AQ245" s="59">
        <v>206.99530029296875</v>
      </c>
      <c r="AR245" s="59">
        <v>155</v>
      </c>
      <c r="AS245" s="62">
        <v>0.99874794483184814</v>
      </c>
      <c r="AT245" s="62">
        <v>1</v>
      </c>
      <c r="AU245" s="62">
        <v>1.005626916885376</v>
      </c>
      <c r="AV245" s="63">
        <v>1</v>
      </c>
      <c r="AW245" s="58">
        <v>262876.69957081543</v>
      </c>
      <c r="AX245" s="58">
        <v>225000</v>
      </c>
      <c r="AY245" s="61">
        <v>249634.07870370371</v>
      </c>
      <c r="AZ245" s="58">
        <v>224250</v>
      </c>
      <c r="BA245" s="59">
        <v>184.19908142089844</v>
      </c>
      <c r="BB245" s="59">
        <v>141</v>
      </c>
      <c r="BC245" s="62">
        <v>1.0055373907089233</v>
      </c>
      <c r="BD245" s="63">
        <v>1</v>
      </c>
    </row>
    <row r="246" spans="1:56" x14ac:dyDescent="0.25">
      <c r="A246" s="47">
        <v>38869</v>
      </c>
      <c r="B246" s="48">
        <v>37</v>
      </c>
      <c r="E246" s="49">
        <v>18</v>
      </c>
      <c r="F246" s="49">
        <v>31</v>
      </c>
      <c r="H246" s="51">
        <v>8430415</v>
      </c>
      <c r="I246" s="52">
        <v>227849.05405405405</v>
      </c>
      <c r="J246" s="53">
        <v>195900</v>
      </c>
      <c r="K246" s="54">
        <v>175.8648681640625</v>
      </c>
      <c r="L246" s="54">
        <v>121</v>
      </c>
      <c r="M246" s="55">
        <v>0.99980676174163818</v>
      </c>
      <c r="N246" s="55">
        <v>1</v>
      </c>
      <c r="O246" s="55">
        <v>1.0049148797988892</v>
      </c>
      <c r="P246" s="56">
        <v>1</v>
      </c>
      <c r="W246" s="53">
        <v>262930.55555555556</v>
      </c>
      <c r="X246" s="53">
        <v>223872.5</v>
      </c>
      <c r="Y246" s="52">
        <v>255222.4193548387</v>
      </c>
      <c r="Z246" s="53">
        <v>224900</v>
      </c>
      <c r="AA246" s="54">
        <v>140</v>
      </c>
      <c r="AB246" s="54">
        <v>102</v>
      </c>
      <c r="AC246" s="55">
        <v>1.0023505687713623</v>
      </c>
      <c r="AD246" s="56">
        <v>1</v>
      </c>
      <c r="AK246" s="57">
        <v>168</v>
      </c>
      <c r="AL246" s="58">
        <v>42178101</v>
      </c>
      <c r="AM246" s="59">
        <v>214</v>
      </c>
      <c r="AN246" s="60">
        <v>196</v>
      </c>
      <c r="AO246" s="61">
        <v>251060.125</v>
      </c>
      <c r="AP246" s="58">
        <v>214925</v>
      </c>
      <c r="AQ246" s="59">
        <v>218.10714721679688</v>
      </c>
      <c r="AR246" s="59">
        <v>171</v>
      </c>
      <c r="AS246" s="62">
        <v>0.99735110998153687</v>
      </c>
      <c r="AT246" s="62">
        <v>1</v>
      </c>
      <c r="AU246" s="62">
        <v>1.0055298805236816</v>
      </c>
      <c r="AV246" s="63">
        <v>1</v>
      </c>
      <c r="AW246" s="58">
        <v>262689.35046728974</v>
      </c>
      <c r="AX246" s="58">
        <v>224950</v>
      </c>
      <c r="AY246" s="61">
        <v>250684.01020408163</v>
      </c>
      <c r="AZ246" s="58">
        <v>224250</v>
      </c>
      <c r="BA246" s="59">
        <v>184.63265991210938</v>
      </c>
      <c r="BB246" s="59">
        <v>142</v>
      </c>
      <c r="BC246" s="62">
        <v>1.0071662664413452</v>
      </c>
      <c r="BD246" s="63">
        <v>1</v>
      </c>
    </row>
    <row r="247" spans="1:56" x14ac:dyDescent="0.25">
      <c r="A247" s="47">
        <v>38838</v>
      </c>
      <c r="B247" s="48">
        <v>45</v>
      </c>
      <c r="E247" s="49">
        <v>25</v>
      </c>
      <c r="F247" s="49">
        <v>38</v>
      </c>
      <c r="H247" s="51">
        <v>11488523</v>
      </c>
      <c r="I247" s="52">
        <v>255300.51111111112</v>
      </c>
      <c r="J247" s="53">
        <v>231900</v>
      </c>
      <c r="K247" s="54">
        <v>216.93333435058594</v>
      </c>
      <c r="L247" s="54">
        <v>182</v>
      </c>
      <c r="M247" s="55">
        <v>0.99894875288009644</v>
      </c>
      <c r="N247" s="55">
        <v>1</v>
      </c>
      <c r="O247" s="55">
        <v>1.0041184425354004</v>
      </c>
      <c r="P247" s="56">
        <v>1</v>
      </c>
      <c r="W247" s="53">
        <v>285005.03999999998</v>
      </c>
      <c r="X247" s="53">
        <v>251900</v>
      </c>
      <c r="Y247" s="52">
        <v>235962.52631578947</v>
      </c>
      <c r="Z247" s="53">
        <v>221700</v>
      </c>
      <c r="AA247" s="54">
        <v>139.92105102539063</v>
      </c>
      <c r="AB247" s="54">
        <v>79.5</v>
      </c>
      <c r="AC247" s="55">
        <v>1.0055990219116211</v>
      </c>
      <c r="AD247" s="56">
        <v>1</v>
      </c>
      <c r="AK247" s="57">
        <v>131</v>
      </c>
      <c r="AL247" s="58">
        <v>33747686</v>
      </c>
      <c r="AM247" s="59">
        <v>196</v>
      </c>
      <c r="AN247" s="60">
        <v>165</v>
      </c>
      <c r="AO247" s="61">
        <v>257615.92366412215</v>
      </c>
      <c r="AP247" s="58">
        <v>221000</v>
      </c>
      <c r="AQ247" s="59">
        <v>230.03816223144531</v>
      </c>
      <c r="AR247" s="59">
        <v>191</v>
      </c>
      <c r="AS247" s="62">
        <v>0.99665755033493042</v>
      </c>
      <c r="AT247" s="62">
        <v>1</v>
      </c>
      <c r="AU247" s="62">
        <v>1.0057035684585571</v>
      </c>
      <c r="AV247" s="63">
        <v>1</v>
      </c>
      <c r="AW247" s="58">
        <v>262667.19897959183</v>
      </c>
      <c r="AX247" s="58">
        <v>226022.5</v>
      </c>
      <c r="AY247" s="61">
        <v>249831.33939393939</v>
      </c>
      <c r="AZ247" s="58">
        <v>224000</v>
      </c>
      <c r="BA247" s="59">
        <v>193.0181884765625</v>
      </c>
      <c r="BB247" s="59">
        <v>151</v>
      </c>
      <c r="BC247" s="62">
        <v>1.0080710649490356</v>
      </c>
      <c r="BD247" s="63">
        <v>1</v>
      </c>
    </row>
    <row r="248" spans="1:56" x14ac:dyDescent="0.25">
      <c r="A248" s="47">
        <v>38808</v>
      </c>
      <c r="B248" s="48">
        <v>34</v>
      </c>
      <c r="E248" s="49">
        <v>46</v>
      </c>
      <c r="F248" s="49">
        <v>41</v>
      </c>
      <c r="H248" s="51">
        <v>9111802</v>
      </c>
      <c r="I248" s="52">
        <v>267994.17647058825</v>
      </c>
      <c r="J248" s="53">
        <v>214425</v>
      </c>
      <c r="K248" s="54">
        <v>192.17646789550781</v>
      </c>
      <c r="L248" s="54">
        <v>194.5</v>
      </c>
      <c r="M248" s="55">
        <v>0.99544382095336914</v>
      </c>
      <c r="N248" s="55">
        <v>1</v>
      </c>
      <c r="O248" s="55">
        <v>1.0028674602508545</v>
      </c>
      <c r="P248" s="56">
        <v>1</v>
      </c>
      <c r="W248" s="53">
        <v>239637.9347826087</v>
      </c>
      <c r="X248" s="53">
        <v>213400</v>
      </c>
      <c r="Y248" s="52">
        <v>242774.26829268291</v>
      </c>
      <c r="Z248" s="53">
        <v>229750</v>
      </c>
      <c r="AA248" s="54">
        <v>218.63414001464844</v>
      </c>
      <c r="AB248" s="54">
        <v>182</v>
      </c>
      <c r="AC248" s="55">
        <v>1.0128052234649658</v>
      </c>
      <c r="AD248" s="56">
        <v>1</v>
      </c>
      <c r="AK248" s="57">
        <v>86</v>
      </c>
      <c r="AL248" s="58">
        <v>22259163</v>
      </c>
      <c r="AM248" s="59">
        <v>171</v>
      </c>
      <c r="AN248" s="60">
        <v>127</v>
      </c>
      <c r="AO248" s="61">
        <v>258827.47674418605</v>
      </c>
      <c r="AP248" s="58">
        <v>219700</v>
      </c>
      <c r="AQ248" s="59">
        <v>236.89535522460938</v>
      </c>
      <c r="AR248" s="59">
        <v>192.5</v>
      </c>
      <c r="AS248" s="62">
        <v>0.99545866250991821</v>
      </c>
      <c r="AT248" s="62">
        <v>1</v>
      </c>
      <c r="AU248" s="62">
        <v>1.0065329074859619</v>
      </c>
      <c r="AV248" s="63">
        <v>1</v>
      </c>
      <c r="AW248" s="58">
        <v>259401.43274853801</v>
      </c>
      <c r="AX248" s="58">
        <v>218500</v>
      </c>
      <c r="AY248" s="61">
        <v>253981.06299212598</v>
      </c>
      <c r="AZ248" s="58">
        <v>224000</v>
      </c>
      <c r="BA248" s="59">
        <v>208.905517578125</v>
      </c>
      <c r="BB248" s="59">
        <v>172</v>
      </c>
      <c r="BC248" s="62">
        <v>1.0088106393814087</v>
      </c>
      <c r="BD248" s="63">
        <v>1</v>
      </c>
    </row>
    <row r="249" spans="1:56" x14ac:dyDescent="0.25">
      <c r="A249" s="47">
        <v>38777</v>
      </c>
      <c r="B249" s="48">
        <v>28</v>
      </c>
      <c r="E249" s="49">
        <v>50</v>
      </c>
      <c r="F249" s="49">
        <v>42</v>
      </c>
      <c r="H249" s="51">
        <v>7198607</v>
      </c>
      <c r="I249" s="52">
        <v>257093.10714285713</v>
      </c>
      <c r="J249" s="53">
        <v>224790</v>
      </c>
      <c r="K249" s="54">
        <v>247.17857360839844</v>
      </c>
      <c r="L249" s="54">
        <v>155.5</v>
      </c>
      <c r="M249" s="55">
        <v>0.99759185314178467</v>
      </c>
      <c r="N249" s="55">
        <v>1</v>
      </c>
      <c r="O249" s="55">
        <v>1.008181095123291</v>
      </c>
      <c r="P249" s="56">
        <v>1</v>
      </c>
      <c r="W249" s="53">
        <v>261205</v>
      </c>
      <c r="X249" s="53">
        <v>192750</v>
      </c>
      <c r="Y249" s="52">
        <v>273457.14285714284</v>
      </c>
      <c r="Z249" s="53">
        <v>221925</v>
      </c>
      <c r="AA249" s="54">
        <v>208.90475463867188</v>
      </c>
      <c r="AB249" s="54">
        <v>186.5</v>
      </c>
      <c r="AC249" s="55">
        <v>1.0012294054031372</v>
      </c>
      <c r="AD249" s="56">
        <v>1</v>
      </c>
      <c r="AK249" s="57">
        <v>52</v>
      </c>
      <c r="AL249" s="58">
        <v>13147361</v>
      </c>
      <c r="AM249" s="59">
        <v>125</v>
      </c>
      <c r="AN249" s="60">
        <v>86</v>
      </c>
      <c r="AO249" s="61">
        <v>252833.86538461538</v>
      </c>
      <c r="AP249" s="58">
        <v>220450</v>
      </c>
      <c r="AQ249" s="59">
        <v>266.13461303710938</v>
      </c>
      <c r="AR249" s="59">
        <v>187</v>
      </c>
      <c r="AS249" s="62">
        <v>0.9954683780670166</v>
      </c>
      <c r="AT249" s="62">
        <v>1</v>
      </c>
      <c r="AU249" s="62">
        <v>1.0089296102523804</v>
      </c>
      <c r="AV249" s="63">
        <v>1</v>
      </c>
      <c r="AW249" s="58">
        <v>266674.40000000002</v>
      </c>
      <c r="AX249" s="58">
        <v>218500</v>
      </c>
      <c r="AY249" s="61">
        <v>259323.83720930232</v>
      </c>
      <c r="AZ249" s="58">
        <v>221925</v>
      </c>
      <c r="BA249" s="59">
        <v>204.26744079589844</v>
      </c>
      <c r="BB249" s="59">
        <v>158</v>
      </c>
      <c r="BC249" s="62">
        <v>1.006906270980835</v>
      </c>
      <c r="BD249" s="63">
        <v>1</v>
      </c>
    </row>
    <row r="250" spans="1:56" x14ac:dyDescent="0.25">
      <c r="A250" s="47">
        <v>38749</v>
      </c>
      <c r="B250" s="48">
        <v>13</v>
      </c>
      <c r="E250" s="49">
        <v>28</v>
      </c>
      <c r="F250" s="49">
        <v>17</v>
      </c>
      <c r="H250" s="51">
        <v>3316600</v>
      </c>
      <c r="I250" s="52">
        <v>255123.07692307694</v>
      </c>
      <c r="J250" s="53">
        <v>230000</v>
      </c>
      <c r="K250" s="54">
        <v>253.38461303710938</v>
      </c>
      <c r="L250" s="54">
        <v>204</v>
      </c>
      <c r="M250" s="55">
        <v>1.0134025812149048</v>
      </c>
      <c r="N250" s="55">
        <v>1</v>
      </c>
      <c r="O250" s="55">
        <v>1.0354440212249756</v>
      </c>
      <c r="P250" s="56">
        <v>1</v>
      </c>
      <c r="W250" s="53">
        <v>267183.92857142858</v>
      </c>
      <c r="X250" s="53">
        <v>207400</v>
      </c>
      <c r="Y250" s="52">
        <v>247717.64705882352</v>
      </c>
      <c r="Z250" s="53">
        <v>233900</v>
      </c>
      <c r="AA250" s="54">
        <v>278.4705810546875</v>
      </c>
      <c r="AB250" s="54">
        <v>234</v>
      </c>
      <c r="AC250" s="55">
        <v>1.028800368309021</v>
      </c>
      <c r="AD250" s="56">
        <v>1.0015556812286377</v>
      </c>
      <c r="AK250" s="57">
        <v>24</v>
      </c>
      <c r="AL250" s="58">
        <v>5948754</v>
      </c>
      <c r="AM250" s="59">
        <v>75</v>
      </c>
      <c r="AN250" s="60">
        <v>44</v>
      </c>
      <c r="AO250" s="61">
        <v>247864.75</v>
      </c>
      <c r="AP250" s="58">
        <v>213750</v>
      </c>
      <c r="AQ250" s="59">
        <v>288.25</v>
      </c>
      <c r="AR250" s="59">
        <v>235.5</v>
      </c>
      <c r="AS250" s="62">
        <v>0.99299103021621704</v>
      </c>
      <c r="AT250" s="62">
        <v>1</v>
      </c>
      <c r="AU250" s="62">
        <v>1.0098028182983398</v>
      </c>
      <c r="AV250" s="63">
        <v>1</v>
      </c>
      <c r="AW250" s="58">
        <v>270320.66666666669</v>
      </c>
      <c r="AX250" s="58">
        <v>246500</v>
      </c>
      <c r="AY250" s="61">
        <v>245832.95454545456</v>
      </c>
      <c r="AZ250" s="58">
        <v>222225</v>
      </c>
      <c r="BA250" s="59">
        <v>199.84091186523438</v>
      </c>
      <c r="BB250" s="59">
        <v>131.5</v>
      </c>
      <c r="BC250" s="62">
        <v>1.0123251676559448</v>
      </c>
      <c r="BD250" s="63">
        <v>1</v>
      </c>
    </row>
    <row r="251" spans="1:56" x14ac:dyDescent="0.25">
      <c r="A251" s="47">
        <v>38718</v>
      </c>
      <c r="B251" s="48">
        <v>11</v>
      </c>
      <c r="E251" s="49">
        <v>47</v>
      </c>
      <c r="F251" s="49">
        <v>27</v>
      </c>
      <c r="H251" s="51">
        <v>2632154</v>
      </c>
      <c r="I251" s="52">
        <v>239286.72727272726</v>
      </c>
      <c r="J251" s="53">
        <v>194000</v>
      </c>
      <c r="K251" s="54">
        <v>329.45455932617188</v>
      </c>
      <c r="L251" s="54">
        <v>415</v>
      </c>
      <c r="M251" s="55">
        <v>0.96886825561523438</v>
      </c>
      <c r="N251" s="55">
        <v>0.99538224935531616</v>
      </c>
      <c r="O251" s="55">
        <v>0.97949951887130737</v>
      </c>
      <c r="P251" s="56">
        <v>0.99626249074935913</v>
      </c>
      <c r="W251" s="53">
        <v>272189.36170212767</v>
      </c>
      <c r="X251" s="53">
        <v>263900</v>
      </c>
      <c r="Y251" s="52">
        <v>244646.29629629629</v>
      </c>
      <c r="Z251" s="53">
        <v>219950</v>
      </c>
      <c r="AA251" s="54">
        <v>150.33332824707031</v>
      </c>
      <c r="AB251" s="54">
        <v>103</v>
      </c>
      <c r="AC251" s="55">
        <v>1.0019518136978149</v>
      </c>
      <c r="AD251" s="56">
        <v>1</v>
      </c>
      <c r="AK251" s="57">
        <v>11</v>
      </c>
      <c r="AL251" s="58">
        <v>2632154</v>
      </c>
      <c r="AM251" s="59">
        <v>47</v>
      </c>
      <c r="AN251" s="60">
        <v>27</v>
      </c>
      <c r="AO251" s="61">
        <v>239286.72727272726</v>
      </c>
      <c r="AP251" s="58">
        <v>194000</v>
      </c>
      <c r="AQ251" s="59">
        <v>329.45455932617188</v>
      </c>
      <c r="AR251" s="59">
        <v>415</v>
      </c>
      <c r="AS251" s="62">
        <v>0.96886825561523438</v>
      </c>
      <c r="AT251" s="62">
        <v>0.99538224935531616</v>
      </c>
      <c r="AU251" s="62">
        <v>0.97949951887130737</v>
      </c>
      <c r="AV251" s="63">
        <v>0.99626249074935913</v>
      </c>
      <c r="AW251" s="58">
        <v>272189.36170212767</v>
      </c>
      <c r="AX251" s="58">
        <v>263900</v>
      </c>
      <c r="AY251" s="61">
        <v>244646.29629629629</v>
      </c>
      <c r="AZ251" s="58">
        <v>219950</v>
      </c>
      <c r="BA251" s="59">
        <v>150.33332824707031</v>
      </c>
      <c r="BB251" s="59">
        <v>103</v>
      </c>
      <c r="BC251" s="62">
        <v>1.0019518136978149</v>
      </c>
      <c r="BD251" s="63">
        <v>1</v>
      </c>
    </row>
    <row r="252" spans="1:56" x14ac:dyDescent="0.25">
      <c r="A252" s="47">
        <v>38687</v>
      </c>
      <c r="B252" s="48">
        <v>20</v>
      </c>
      <c r="E252" s="49">
        <v>8</v>
      </c>
      <c r="F252" s="49">
        <v>10</v>
      </c>
      <c r="H252" s="51">
        <v>4719849</v>
      </c>
      <c r="I252" s="52">
        <v>235992.45</v>
      </c>
      <c r="J252" s="53">
        <v>193500</v>
      </c>
      <c r="K252" s="54">
        <v>276.5</v>
      </c>
      <c r="L252" s="54">
        <v>225.5</v>
      </c>
      <c r="M252" s="55">
        <v>0.97870510816574097</v>
      </c>
      <c r="N252" s="55">
        <v>1</v>
      </c>
      <c r="O252" s="55">
        <v>0.99176454544067383</v>
      </c>
      <c r="P252" s="56">
        <v>1</v>
      </c>
      <c r="W252" s="53">
        <v>213300</v>
      </c>
      <c r="X252" s="53">
        <v>192450</v>
      </c>
      <c r="Y252" s="52">
        <v>200305</v>
      </c>
      <c r="Z252" s="53">
        <v>192400</v>
      </c>
      <c r="AA252" s="54">
        <v>221.30000305175781</v>
      </c>
      <c r="AB252" s="54">
        <v>139.5</v>
      </c>
      <c r="AC252" s="55">
        <v>0.99435102939605713</v>
      </c>
      <c r="AD252" s="56">
        <v>0.99663794040679932</v>
      </c>
      <c r="AK252" s="57">
        <v>382</v>
      </c>
      <c r="AL252" s="58">
        <v>84801376</v>
      </c>
      <c r="AM252" s="59">
        <v>383</v>
      </c>
      <c r="AN252" s="60">
        <v>386</v>
      </c>
      <c r="AO252" s="61">
        <v>221993.13089005236</v>
      </c>
      <c r="AP252" s="58">
        <v>173550</v>
      </c>
      <c r="AQ252" s="59">
        <v>163.97381591796875</v>
      </c>
      <c r="AR252" s="59">
        <v>121</v>
      </c>
      <c r="AS252" s="62">
        <v>0.9994538426399231</v>
      </c>
      <c r="AT252" s="62">
        <v>1</v>
      </c>
      <c r="AU252" s="62">
        <v>0.99919551610946655</v>
      </c>
      <c r="AV252" s="63">
        <v>1</v>
      </c>
      <c r="AW252" s="58">
        <v>234369.65013054831</v>
      </c>
      <c r="AX252" s="58">
        <v>179900</v>
      </c>
      <c r="AY252" s="61">
        <v>227142.1658031088</v>
      </c>
      <c r="AZ252" s="58">
        <v>179900</v>
      </c>
      <c r="BA252" s="59">
        <v>178.17616271972656</v>
      </c>
      <c r="BB252" s="59">
        <v>130.5</v>
      </c>
      <c r="BC252" s="62">
        <v>0.99958306550979614</v>
      </c>
      <c r="BD252" s="63">
        <v>1</v>
      </c>
    </row>
    <row r="253" spans="1:56" x14ac:dyDescent="0.25">
      <c r="A253" s="47">
        <v>38657</v>
      </c>
      <c r="B253" s="48">
        <v>21</v>
      </c>
      <c r="E253" s="49">
        <v>20</v>
      </c>
      <c r="F253" s="49">
        <v>13</v>
      </c>
      <c r="H253" s="51">
        <v>5509044</v>
      </c>
      <c r="I253" s="52">
        <v>262335.42857142858</v>
      </c>
      <c r="J253" s="53">
        <v>173900</v>
      </c>
      <c r="K253" s="54">
        <v>243</v>
      </c>
      <c r="L253" s="54">
        <v>177</v>
      </c>
      <c r="M253" s="55">
        <v>0.99269229173660278</v>
      </c>
      <c r="N253" s="55">
        <v>1</v>
      </c>
      <c r="O253" s="55">
        <v>0.99389702081680298</v>
      </c>
      <c r="P253" s="56">
        <v>1</v>
      </c>
      <c r="W253" s="53">
        <v>222212.5</v>
      </c>
      <c r="X253" s="53">
        <v>198400</v>
      </c>
      <c r="Y253" s="52">
        <v>285192.30769230769</v>
      </c>
      <c r="Z253" s="53">
        <v>229900</v>
      </c>
      <c r="AA253" s="54">
        <v>227.61538696289063</v>
      </c>
      <c r="AB253" s="54">
        <v>142</v>
      </c>
      <c r="AC253" s="55">
        <v>1.0162779092788696</v>
      </c>
      <c r="AD253" s="56">
        <v>1</v>
      </c>
      <c r="AK253" s="57">
        <v>362</v>
      </c>
      <c r="AL253" s="58">
        <v>80081527</v>
      </c>
      <c r="AM253" s="59">
        <v>375</v>
      </c>
      <c r="AN253" s="60">
        <v>376</v>
      </c>
      <c r="AO253" s="61">
        <v>221219.68784530388</v>
      </c>
      <c r="AP253" s="58">
        <v>172900</v>
      </c>
      <c r="AQ253" s="59">
        <v>157.75691223144531</v>
      </c>
      <c r="AR253" s="59">
        <v>116.5</v>
      </c>
      <c r="AS253" s="62">
        <v>1.0006002187728882</v>
      </c>
      <c r="AT253" s="62">
        <v>1</v>
      </c>
      <c r="AU253" s="62">
        <v>0.99960607290267944</v>
      </c>
      <c r="AV253" s="63">
        <v>1</v>
      </c>
      <c r="AW253" s="58">
        <v>234819.136</v>
      </c>
      <c r="AX253" s="58">
        <v>179900</v>
      </c>
      <c r="AY253" s="61">
        <v>227855.92021276595</v>
      </c>
      <c r="AZ253" s="58">
        <v>179400</v>
      </c>
      <c r="BA253" s="59">
        <v>177.02925109863281</v>
      </c>
      <c r="BB253" s="59">
        <v>130.5</v>
      </c>
      <c r="BC253" s="62">
        <v>0.99972224235534668</v>
      </c>
      <c r="BD253" s="63">
        <v>1</v>
      </c>
    </row>
    <row r="254" spans="1:56" x14ac:dyDescent="0.25">
      <c r="A254" s="47">
        <v>38626</v>
      </c>
      <c r="B254" s="48">
        <v>30</v>
      </c>
      <c r="E254" s="49">
        <v>47</v>
      </c>
      <c r="F254" s="49">
        <v>24</v>
      </c>
      <c r="H254" s="51">
        <v>6406052</v>
      </c>
      <c r="I254" s="52">
        <v>213535.06666666668</v>
      </c>
      <c r="J254" s="53">
        <v>175950</v>
      </c>
      <c r="K254" s="54">
        <v>218.93333435058594</v>
      </c>
      <c r="L254" s="54">
        <v>168</v>
      </c>
      <c r="M254" s="55">
        <v>1.0082007646560669</v>
      </c>
      <c r="N254" s="55">
        <v>1</v>
      </c>
      <c r="O254" s="55">
        <v>1.0121910572052002</v>
      </c>
      <c r="P254" s="56">
        <v>1</v>
      </c>
      <c r="W254" s="53">
        <v>251831.91489361701</v>
      </c>
      <c r="X254" s="53">
        <v>179500</v>
      </c>
      <c r="Y254" s="52">
        <v>247535.41666666666</v>
      </c>
      <c r="Z254" s="53">
        <v>177900</v>
      </c>
      <c r="AA254" s="54">
        <v>233.58332824707031</v>
      </c>
      <c r="AB254" s="54">
        <v>202.5</v>
      </c>
      <c r="AC254" s="55">
        <v>0.99666523933410645</v>
      </c>
      <c r="AD254" s="56">
        <v>1</v>
      </c>
      <c r="AK254" s="57">
        <v>341</v>
      </c>
      <c r="AL254" s="58">
        <v>74572483</v>
      </c>
      <c r="AM254" s="59">
        <v>355</v>
      </c>
      <c r="AN254" s="60">
        <v>363</v>
      </c>
      <c r="AO254" s="61">
        <v>218687.63343108504</v>
      </c>
      <c r="AP254" s="58">
        <v>172500</v>
      </c>
      <c r="AQ254" s="59">
        <v>152.50732421875</v>
      </c>
      <c r="AR254" s="59">
        <v>113</v>
      </c>
      <c r="AS254" s="62">
        <v>1.0010871887207031</v>
      </c>
      <c r="AT254" s="62">
        <v>1</v>
      </c>
      <c r="AU254" s="62">
        <v>0.9999576210975647</v>
      </c>
      <c r="AV254" s="63">
        <v>1</v>
      </c>
      <c r="AW254" s="58">
        <v>235529.36901408451</v>
      </c>
      <c r="AX254" s="58">
        <v>179900</v>
      </c>
      <c r="AY254" s="61">
        <v>225802.55096418734</v>
      </c>
      <c r="AZ254" s="58">
        <v>175900</v>
      </c>
      <c r="BA254" s="59">
        <v>175.21763610839844</v>
      </c>
      <c r="BB254" s="59">
        <v>130</v>
      </c>
      <c r="BC254" s="62">
        <v>0.99912929534912109</v>
      </c>
      <c r="BD254" s="63">
        <v>1</v>
      </c>
    </row>
    <row r="255" spans="1:56" x14ac:dyDescent="0.25">
      <c r="A255" s="47">
        <v>38596</v>
      </c>
      <c r="B255" s="48">
        <v>22</v>
      </c>
      <c r="E255" s="49">
        <v>19</v>
      </c>
      <c r="F255" s="49">
        <v>20</v>
      </c>
      <c r="H255" s="51">
        <v>6349385</v>
      </c>
      <c r="I255" s="52">
        <v>288608.40909090912</v>
      </c>
      <c r="J255" s="53">
        <v>194275</v>
      </c>
      <c r="K255" s="54">
        <v>179.5</v>
      </c>
      <c r="L255" s="54">
        <v>121</v>
      </c>
      <c r="M255" s="55">
        <v>0.99952715635299683</v>
      </c>
      <c r="N255" s="55">
        <v>1</v>
      </c>
      <c r="O255" s="55">
        <v>1.0019158124923706</v>
      </c>
      <c r="P255" s="56">
        <v>1</v>
      </c>
      <c r="W255" s="53">
        <v>225768.42105263157</v>
      </c>
      <c r="X255" s="53">
        <v>187500</v>
      </c>
      <c r="Y255" s="52">
        <v>217022.5</v>
      </c>
      <c r="Z255" s="53">
        <v>173925</v>
      </c>
      <c r="AA255" s="54">
        <v>241.55000305175781</v>
      </c>
      <c r="AB255" s="54">
        <v>145</v>
      </c>
      <c r="AC255" s="55">
        <v>0.99225455522537231</v>
      </c>
      <c r="AD255" s="56">
        <v>1</v>
      </c>
      <c r="AK255" s="57">
        <v>311</v>
      </c>
      <c r="AL255" s="58">
        <v>68166431</v>
      </c>
      <c r="AM255" s="59">
        <v>308</v>
      </c>
      <c r="AN255" s="60">
        <v>339</v>
      </c>
      <c r="AO255" s="61">
        <v>219184.66559485529</v>
      </c>
      <c r="AP255" s="58">
        <v>171900</v>
      </c>
      <c r="AQ255" s="59">
        <v>146.09968566894531</v>
      </c>
      <c r="AR255" s="59">
        <v>109</v>
      </c>
      <c r="AS255" s="62">
        <v>1.0004010200500488</v>
      </c>
      <c r="AT255" s="62">
        <v>1</v>
      </c>
      <c r="AU255" s="62">
        <v>0.99877756834030151</v>
      </c>
      <c r="AV255" s="63">
        <v>1</v>
      </c>
      <c r="AW255" s="58">
        <v>233041.64285714287</v>
      </c>
      <c r="AX255" s="58">
        <v>179900</v>
      </c>
      <c r="AY255" s="61">
        <v>224263.94100294984</v>
      </c>
      <c r="AZ255" s="58">
        <v>175000</v>
      </c>
      <c r="BA255" s="59">
        <v>171.08554077148438</v>
      </c>
      <c r="BB255" s="59">
        <v>121</v>
      </c>
      <c r="BC255" s="62">
        <v>0.99930375814437866</v>
      </c>
      <c r="BD255" s="63">
        <v>1</v>
      </c>
    </row>
    <row r="256" spans="1:56" x14ac:dyDescent="0.25">
      <c r="A256" s="47">
        <v>38565</v>
      </c>
      <c r="B256" s="48">
        <v>47</v>
      </c>
      <c r="E256" s="49">
        <v>21</v>
      </c>
      <c r="F256" s="49">
        <v>19</v>
      </c>
      <c r="H256" s="51">
        <v>10043551</v>
      </c>
      <c r="I256" s="52">
        <v>213692.57446808511</v>
      </c>
      <c r="J256" s="53">
        <v>169850</v>
      </c>
      <c r="K256" s="54">
        <v>133.31915283203125</v>
      </c>
      <c r="L256" s="54">
        <v>107</v>
      </c>
      <c r="M256" s="55">
        <v>0.99903750419616699</v>
      </c>
      <c r="N256" s="55">
        <v>1</v>
      </c>
      <c r="O256" s="55">
        <v>0.99985396862030029</v>
      </c>
      <c r="P256" s="56">
        <v>1</v>
      </c>
      <c r="W256" s="53">
        <v>303576.19047619047</v>
      </c>
      <c r="X256" s="53">
        <v>327900</v>
      </c>
      <c r="Y256" s="52">
        <v>206823.68421052632</v>
      </c>
      <c r="Z256" s="53">
        <v>182900</v>
      </c>
      <c r="AA256" s="54">
        <v>251.42105102539063</v>
      </c>
      <c r="AB256" s="54">
        <v>168</v>
      </c>
      <c r="AC256" s="55">
        <v>1.0164673328399658</v>
      </c>
      <c r="AD256" s="56">
        <v>1</v>
      </c>
      <c r="AK256" s="57">
        <v>289</v>
      </c>
      <c r="AL256" s="58">
        <v>61817046</v>
      </c>
      <c r="AM256" s="59">
        <v>289</v>
      </c>
      <c r="AN256" s="60">
        <v>319</v>
      </c>
      <c r="AO256" s="61">
        <v>213899.81314878893</v>
      </c>
      <c r="AP256" s="58">
        <v>169950</v>
      </c>
      <c r="AQ256" s="59">
        <v>143.55709838867188</v>
      </c>
      <c r="AR256" s="59">
        <v>108</v>
      </c>
      <c r="AS256" s="62">
        <v>1.0004674196243286</v>
      </c>
      <c r="AT256" s="62">
        <v>1</v>
      </c>
      <c r="AU256" s="62">
        <v>0.99853867292404175</v>
      </c>
      <c r="AV256" s="63">
        <v>1</v>
      </c>
      <c r="AW256" s="58">
        <v>233519.81314878893</v>
      </c>
      <c r="AX256" s="58">
        <v>179900</v>
      </c>
      <c r="AY256" s="61">
        <v>224717.9498432602</v>
      </c>
      <c r="AZ256" s="58">
        <v>179900</v>
      </c>
      <c r="BA256" s="59">
        <v>166.66770935058594</v>
      </c>
      <c r="BB256" s="59">
        <v>118</v>
      </c>
      <c r="BC256" s="62">
        <v>0.99974572658538818</v>
      </c>
      <c r="BD256" s="63">
        <v>1</v>
      </c>
    </row>
    <row r="257" spans="1:56" x14ac:dyDescent="0.25">
      <c r="A257" s="47">
        <v>38534</v>
      </c>
      <c r="B257" s="48">
        <v>68</v>
      </c>
      <c r="E257" s="49">
        <v>29</v>
      </c>
      <c r="F257" s="49">
        <v>40</v>
      </c>
      <c r="H257" s="51">
        <v>14628068</v>
      </c>
      <c r="I257" s="52">
        <v>215118.64705882352</v>
      </c>
      <c r="J257" s="53">
        <v>167700</v>
      </c>
      <c r="K257" s="54">
        <v>142.05882263183594</v>
      </c>
      <c r="L257" s="54">
        <v>103</v>
      </c>
      <c r="M257" s="55">
        <v>1.0012935400009155</v>
      </c>
      <c r="N257" s="55">
        <v>1</v>
      </c>
      <c r="O257" s="55">
        <v>1.0026144981384277</v>
      </c>
      <c r="P257" s="56">
        <v>1</v>
      </c>
      <c r="W257" s="53">
        <v>228393.10344827586</v>
      </c>
      <c r="X257" s="53">
        <v>224000</v>
      </c>
      <c r="Y257" s="52">
        <v>250351.25</v>
      </c>
      <c r="Z257" s="53">
        <v>168900</v>
      </c>
      <c r="AA257" s="54">
        <v>168.17500305175781</v>
      </c>
      <c r="AB257" s="54">
        <v>134</v>
      </c>
      <c r="AC257" s="55">
        <v>1.0006258487701416</v>
      </c>
      <c r="AD257" s="56">
        <v>1</v>
      </c>
      <c r="AK257" s="57">
        <v>242</v>
      </c>
      <c r="AL257" s="58">
        <v>51773495</v>
      </c>
      <c r="AM257" s="59">
        <v>268</v>
      </c>
      <c r="AN257" s="60">
        <v>300</v>
      </c>
      <c r="AO257" s="61">
        <v>213940.06198347107</v>
      </c>
      <c r="AP257" s="58">
        <v>171300</v>
      </c>
      <c r="AQ257" s="59">
        <v>145.54545593261719</v>
      </c>
      <c r="AR257" s="59">
        <v>110</v>
      </c>
      <c r="AS257" s="62">
        <v>1.0007451772689819</v>
      </c>
      <c r="AT257" s="62">
        <v>1</v>
      </c>
      <c r="AU257" s="62">
        <v>0.99828320741653442</v>
      </c>
      <c r="AV257" s="63">
        <v>1</v>
      </c>
      <c r="AW257" s="58">
        <v>228030.3208955224</v>
      </c>
      <c r="AX257" s="58">
        <v>169900</v>
      </c>
      <c r="AY257" s="61">
        <v>225851.25333333333</v>
      </c>
      <c r="AZ257" s="58">
        <v>179400</v>
      </c>
      <c r="BA257" s="59">
        <v>161.30000305175781</v>
      </c>
      <c r="BB257" s="59">
        <v>114</v>
      </c>
      <c r="BC257" s="62">
        <v>0.99868667125701904</v>
      </c>
      <c r="BD257" s="63">
        <v>1</v>
      </c>
    </row>
    <row r="258" spans="1:56" x14ac:dyDescent="0.25">
      <c r="A258" s="47">
        <v>38504</v>
      </c>
      <c r="B258" s="48">
        <v>54</v>
      </c>
      <c r="E258" s="49">
        <v>24</v>
      </c>
      <c r="F258" s="49">
        <v>54</v>
      </c>
      <c r="H258" s="51">
        <v>13372202</v>
      </c>
      <c r="I258" s="52">
        <v>247633.37037037036</v>
      </c>
      <c r="J258" s="53">
        <v>173450</v>
      </c>
      <c r="K258" s="54">
        <v>133.05555725097656</v>
      </c>
      <c r="L258" s="54">
        <v>85</v>
      </c>
      <c r="M258" s="55">
        <v>1.0003510713577271</v>
      </c>
      <c r="N258" s="55">
        <v>1</v>
      </c>
      <c r="O258" s="55">
        <v>1.001366138458252</v>
      </c>
      <c r="P258" s="56">
        <v>1</v>
      </c>
      <c r="W258" s="53">
        <v>276913.70833333331</v>
      </c>
      <c r="X258" s="53">
        <v>217325</v>
      </c>
      <c r="Y258" s="52">
        <v>228707.01851851851</v>
      </c>
      <c r="Z258" s="53">
        <v>182900</v>
      </c>
      <c r="AA258" s="54">
        <v>159.92591857910156</v>
      </c>
      <c r="AB258" s="54">
        <v>117</v>
      </c>
      <c r="AC258" s="55">
        <v>0.99548065662384033</v>
      </c>
      <c r="AD258" s="56">
        <v>1</v>
      </c>
      <c r="AK258" s="57">
        <v>174</v>
      </c>
      <c r="AL258" s="58">
        <v>37145427</v>
      </c>
      <c r="AM258" s="59">
        <v>239</v>
      </c>
      <c r="AN258" s="60">
        <v>260</v>
      </c>
      <c r="AO258" s="61">
        <v>213479.46551724139</v>
      </c>
      <c r="AP258" s="58">
        <v>171900</v>
      </c>
      <c r="AQ258" s="59">
        <v>146.90805053710938</v>
      </c>
      <c r="AR258" s="59">
        <v>113</v>
      </c>
      <c r="AS258" s="62">
        <v>1.0005309581756592</v>
      </c>
      <c r="AT258" s="62">
        <v>1</v>
      </c>
      <c r="AU258" s="62">
        <v>0.99659055471420288</v>
      </c>
      <c r="AV258" s="63">
        <v>1</v>
      </c>
      <c r="AW258" s="58">
        <v>227986.30125523012</v>
      </c>
      <c r="AX258" s="58">
        <v>167900</v>
      </c>
      <c r="AY258" s="61">
        <v>222082.02307692307</v>
      </c>
      <c r="AZ258" s="58">
        <v>179900</v>
      </c>
      <c r="BA258" s="59">
        <v>160.2423095703125</v>
      </c>
      <c r="BB258" s="59">
        <v>110</v>
      </c>
      <c r="BC258" s="62">
        <v>0.99838835000991821</v>
      </c>
      <c r="BD258" s="63">
        <v>1</v>
      </c>
    </row>
    <row r="259" spans="1:56" x14ac:dyDescent="0.25">
      <c r="A259" s="47">
        <v>38473</v>
      </c>
      <c r="B259" s="48">
        <v>39</v>
      </c>
      <c r="E259" s="49">
        <v>33</v>
      </c>
      <c r="F259" s="49">
        <v>51</v>
      </c>
      <c r="H259" s="51">
        <v>8027875</v>
      </c>
      <c r="I259" s="52">
        <v>205842.94871794872</v>
      </c>
      <c r="J259" s="53">
        <v>169900</v>
      </c>
      <c r="K259" s="54">
        <v>140.53846740722656</v>
      </c>
      <c r="L259" s="54">
        <v>100</v>
      </c>
      <c r="M259" s="55">
        <v>0.99906772375106812</v>
      </c>
      <c r="N259" s="55">
        <v>1</v>
      </c>
      <c r="O259" s="55">
        <v>1.001126766204834</v>
      </c>
      <c r="P259" s="56">
        <v>1</v>
      </c>
      <c r="W259" s="53">
        <v>180865.15151515152</v>
      </c>
      <c r="X259" s="53">
        <v>144900</v>
      </c>
      <c r="Y259" s="52">
        <v>223124.50980392157</v>
      </c>
      <c r="Z259" s="53">
        <v>159900</v>
      </c>
      <c r="AA259" s="54">
        <v>118</v>
      </c>
      <c r="AB259" s="54">
        <v>83</v>
      </c>
      <c r="AC259" s="55">
        <v>1.0102860927581787</v>
      </c>
      <c r="AD259" s="56">
        <v>1</v>
      </c>
      <c r="AK259" s="57">
        <v>120</v>
      </c>
      <c r="AL259" s="58">
        <v>23773225</v>
      </c>
      <c r="AM259" s="59">
        <v>215</v>
      </c>
      <c r="AN259" s="60">
        <v>206</v>
      </c>
      <c r="AO259" s="61">
        <v>198110.20833333334</v>
      </c>
      <c r="AP259" s="58">
        <v>170325</v>
      </c>
      <c r="AQ259" s="59">
        <v>153.14166259765625</v>
      </c>
      <c r="AR259" s="59">
        <v>127</v>
      </c>
      <c r="AS259" s="62">
        <v>1.0006119012832642</v>
      </c>
      <c r="AT259" s="62">
        <v>1</v>
      </c>
      <c r="AU259" s="62">
        <v>0.99444150924682617</v>
      </c>
      <c r="AV259" s="63">
        <v>1</v>
      </c>
      <c r="AW259" s="58">
        <v>222524.63720930234</v>
      </c>
      <c r="AX259" s="58">
        <v>162900</v>
      </c>
      <c r="AY259" s="61">
        <v>220345.37378640776</v>
      </c>
      <c r="AZ259" s="58">
        <v>179400</v>
      </c>
      <c r="BA259" s="59">
        <v>160.32524108886719</v>
      </c>
      <c r="BB259" s="59">
        <v>107</v>
      </c>
      <c r="BC259" s="62">
        <v>0.99915051460266113</v>
      </c>
      <c r="BD259" s="63">
        <v>1</v>
      </c>
    </row>
    <row r="260" spans="1:56" x14ac:dyDescent="0.25">
      <c r="A260" s="47">
        <v>38443</v>
      </c>
      <c r="B260" s="48">
        <v>32</v>
      </c>
      <c r="E260" s="49">
        <v>42</v>
      </c>
      <c r="F260" s="49">
        <v>54</v>
      </c>
      <c r="H260" s="51">
        <v>5465910</v>
      </c>
      <c r="I260" s="52">
        <v>170809.6875</v>
      </c>
      <c r="J260" s="53">
        <v>163325</v>
      </c>
      <c r="K260" s="54">
        <v>156.6875</v>
      </c>
      <c r="L260" s="54">
        <v>113.5</v>
      </c>
      <c r="M260" s="55">
        <v>0.99785280227661133</v>
      </c>
      <c r="N260" s="55">
        <v>1</v>
      </c>
      <c r="O260" s="55">
        <v>0.97180432081222534</v>
      </c>
      <c r="P260" s="56">
        <v>1</v>
      </c>
      <c r="W260" s="53">
        <v>241680.95238095237</v>
      </c>
      <c r="X260" s="53">
        <v>185525</v>
      </c>
      <c r="Y260" s="52">
        <v>214841.66666666666</v>
      </c>
      <c r="Z260" s="53">
        <v>177450</v>
      </c>
      <c r="AA260" s="54">
        <v>132.03703308105469</v>
      </c>
      <c r="AB260" s="54">
        <v>71</v>
      </c>
      <c r="AC260" s="55">
        <v>0.98877286911010742</v>
      </c>
      <c r="AD260" s="56">
        <v>1</v>
      </c>
      <c r="AK260" s="57">
        <v>81</v>
      </c>
      <c r="AL260" s="58">
        <v>15745350</v>
      </c>
      <c r="AM260" s="59">
        <v>182</v>
      </c>
      <c r="AN260" s="60">
        <v>155</v>
      </c>
      <c r="AO260" s="61">
        <v>194387.03703703705</v>
      </c>
      <c r="AP260" s="58">
        <v>170700</v>
      </c>
      <c r="AQ260" s="59">
        <v>159.20986938476563</v>
      </c>
      <c r="AR260" s="59">
        <v>144</v>
      </c>
      <c r="AS260" s="62">
        <v>1.0013552904129028</v>
      </c>
      <c r="AT260" s="62">
        <v>1</v>
      </c>
      <c r="AU260" s="62">
        <v>0.99122267961502075</v>
      </c>
      <c r="AV260" s="63">
        <v>1</v>
      </c>
      <c r="AW260" s="58">
        <v>230078.28021978022</v>
      </c>
      <c r="AX260" s="58">
        <v>168900</v>
      </c>
      <c r="AY260" s="61">
        <v>219430.94838709678</v>
      </c>
      <c r="AZ260" s="58">
        <v>184900</v>
      </c>
      <c r="BA260" s="59">
        <v>174.25161743164063</v>
      </c>
      <c r="BB260" s="59">
        <v>144</v>
      </c>
      <c r="BC260" s="62">
        <v>0.99548661708831787</v>
      </c>
      <c r="BD260" s="63">
        <v>1</v>
      </c>
    </row>
    <row r="261" spans="1:56" x14ac:dyDescent="0.25">
      <c r="A261" s="47">
        <v>38412</v>
      </c>
      <c r="B261" s="48">
        <v>29</v>
      </c>
      <c r="E261" s="49">
        <v>49</v>
      </c>
      <c r="F261" s="49">
        <v>30</v>
      </c>
      <c r="H261" s="51">
        <v>6121375</v>
      </c>
      <c r="I261" s="52">
        <v>211081.89655172414</v>
      </c>
      <c r="J261" s="53">
        <v>181400</v>
      </c>
      <c r="K261" s="54">
        <v>145.86207580566406</v>
      </c>
      <c r="L261" s="54">
        <v>161</v>
      </c>
      <c r="M261" s="55">
        <v>1.0007635354995728</v>
      </c>
      <c r="N261" s="55">
        <v>1</v>
      </c>
      <c r="O261" s="55">
        <v>0.9990236759185791</v>
      </c>
      <c r="P261" s="56">
        <v>1</v>
      </c>
      <c r="W261" s="53">
        <v>220390.69387755101</v>
      </c>
      <c r="X261" s="53">
        <v>162900</v>
      </c>
      <c r="Y261" s="52">
        <v>195526.46666666667</v>
      </c>
      <c r="Z261" s="53">
        <v>168450</v>
      </c>
      <c r="AA261" s="54">
        <v>138.10000610351563</v>
      </c>
      <c r="AB261" s="54">
        <v>95.5</v>
      </c>
      <c r="AC261" s="55">
        <v>0.99900537729263306</v>
      </c>
      <c r="AD261" s="56">
        <v>1</v>
      </c>
      <c r="AK261" s="57">
        <v>49</v>
      </c>
      <c r="AL261" s="58">
        <v>10279440</v>
      </c>
      <c r="AM261" s="59">
        <v>140</v>
      </c>
      <c r="AN261" s="60">
        <v>101</v>
      </c>
      <c r="AO261" s="61">
        <v>209784.48979591837</v>
      </c>
      <c r="AP261" s="58">
        <v>185000</v>
      </c>
      <c r="AQ261" s="59">
        <v>160.85714721679688</v>
      </c>
      <c r="AR261" s="59">
        <v>161</v>
      </c>
      <c r="AS261" s="62">
        <v>1.0036426782608032</v>
      </c>
      <c r="AT261" s="62">
        <v>1</v>
      </c>
      <c r="AU261" s="62">
        <v>1.0039041042327881</v>
      </c>
      <c r="AV261" s="63">
        <v>1</v>
      </c>
      <c r="AW261" s="58">
        <v>226597.47857142857</v>
      </c>
      <c r="AX261" s="58">
        <v>166400</v>
      </c>
      <c r="AY261" s="61">
        <v>221884.62376237623</v>
      </c>
      <c r="AZ261" s="58">
        <v>185000</v>
      </c>
      <c r="BA261" s="59">
        <v>196.82177734375</v>
      </c>
      <c r="BB261" s="59">
        <v>188</v>
      </c>
      <c r="BC261" s="62">
        <v>0.99907612800598145</v>
      </c>
      <c r="BD261" s="63">
        <v>1</v>
      </c>
    </row>
    <row r="262" spans="1:56" x14ac:dyDescent="0.25">
      <c r="A262" s="47">
        <v>38384</v>
      </c>
      <c r="B262" s="48">
        <v>12</v>
      </c>
      <c r="E262" s="49">
        <v>73</v>
      </c>
      <c r="F262" s="49">
        <v>40</v>
      </c>
      <c r="H262" s="51">
        <v>2633015</v>
      </c>
      <c r="I262" s="52">
        <v>219417.91666666666</v>
      </c>
      <c r="J262" s="53">
        <v>186450</v>
      </c>
      <c r="K262" s="54">
        <v>173</v>
      </c>
      <c r="L262" s="54">
        <v>184</v>
      </c>
      <c r="M262" s="55">
        <v>1.0117838382720947</v>
      </c>
      <c r="N262" s="55">
        <v>1</v>
      </c>
      <c r="O262" s="55">
        <v>1.0188655853271484</v>
      </c>
      <c r="P262" s="56">
        <v>1.0039883852005005</v>
      </c>
      <c r="W262" s="53">
        <v>205800.72602739726</v>
      </c>
      <c r="X262" s="53">
        <v>164500</v>
      </c>
      <c r="Y262" s="52">
        <v>213571.32500000001</v>
      </c>
      <c r="Z262" s="53">
        <v>174925</v>
      </c>
      <c r="AA262" s="54">
        <v>153.19999694824219</v>
      </c>
      <c r="AB262" s="54">
        <v>157</v>
      </c>
      <c r="AC262" s="55">
        <v>1.0039863586425781</v>
      </c>
      <c r="AD262" s="56">
        <v>1</v>
      </c>
      <c r="AK262" s="57">
        <v>20</v>
      </c>
      <c r="AL262" s="58">
        <v>4158065</v>
      </c>
      <c r="AM262" s="59">
        <v>91</v>
      </c>
      <c r="AN262" s="60">
        <v>71</v>
      </c>
      <c r="AO262" s="61">
        <v>207903.25</v>
      </c>
      <c r="AP262" s="58">
        <v>186450</v>
      </c>
      <c r="AQ262" s="59">
        <v>182.60000610351563</v>
      </c>
      <c r="AR262" s="59">
        <v>168</v>
      </c>
      <c r="AS262" s="62">
        <v>1.0078173875808716</v>
      </c>
      <c r="AT262" s="62">
        <v>1</v>
      </c>
      <c r="AU262" s="62">
        <v>1.0109807252883911</v>
      </c>
      <c r="AV262" s="63">
        <v>1</v>
      </c>
      <c r="AW262" s="58">
        <v>229939.5934065934</v>
      </c>
      <c r="AX262" s="58">
        <v>168900</v>
      </c>
      <c r="AY262" s="61">
        <v>233021.87323943662</v>
      </c>
      <c r="AZ262" s="58">
        <v>189900</v>
      </c>
      <c r="BA262" s="59">
        <v>221.63380432128906</v>
      </c>
      <c r="BB262" s="59">
        <v>197</v>
      </c>
      <c r="BC262" s="62">
        <v>0.99910604953765869</v>
      </c>
      <c r="BD262" s="63">
        <v>1</v>
      </c>
    </row>
    <row r="263" spans="1:56" x14ac:dyDescent="0.25">
      <c r="A263" s="47">
        <v>38353</v>
      </c>
      <c r="B263" s="48">
        <v>8</v>
      </c>
      <c r="E263" s="49">
        <v>18</v>
      </c>
      <c r="F263" s="49">
        <v>31</v>
      </c>
      <c r="H263" s="51">
        <v>1525050</v>
      </c>
      <c r="I263" s="52">
        <v>190631.25</v>
      </c>
      <c r="J263" s="53">
        <v>178525</v>
      </c>
      <c r="K263" s="54">
        <v>197</v>
      </c>
      <c r="L263" s="54">
        <v>146.5</v>
      </c>
      <c r="M263" s="55">
        <v>1.0018676519393921</v>
      </c>
      <c r="N263" s="55">
        <v>1</v>
      </c>
      <c r="O263" s="55">
        <v>0.99915343523025513</v>
      </c>
      <c r="P263" s="56">
        <v>1</v>
      </c>
      <c r="W263" s="53">
        <v>327836.11111111112</v>
      </c>
      <c r="X263" s="53">
        <v>304700</v>
      </c>
      <c r="Y263" s="52">
        <v>258119.35483870967</v>
      </c>
      <c r="Z263" s="53">
        <v>247900</v>
      </c>
      <c r="AA263" s="54">
        <v>309.93548583984375</v>
      </c>
      <c r="AB263" s="54">
        <v>346</v>
      </c>
      <c r="AC263" s="55">
        <v>0.99280881881713867</v>
      </c>
      <c r="AD263" s="56">
        <v>1</v>
      </c>
      <c r="AK263" s="57">
        <v>8</v>
      </c>
      <c r="AL263" s="58">
        <v>1525050</v>
      </c>
      <c r="AM263" s="59">
        <v>18</v>
      </c>
      <c r="AN263" s="60">
        <v>31</v>
      </c>
      <c r="AO263" s="61">
        <v>190631.25</v>
      </c>
      <c r="AP263" s="58">
        <v>178525</v>
      </c>
      <c r="AQ263" s="59">
        <v>197</v>
      </c>
      <c r="AR263" s="59">
        <v>146.5</v>
      </c>
      <c r="AS263" s="62">
        <v>1.0018676519393921</v>
      </c>
      <c r="AT263" s="62">
        <v>1</v>
      </c>
      <c r="AU263" s="62">
        <v>0.99915343523025513</v>
      </c>
      <c r="AV263" s="63">
        <v>1</v>
      </c>
      <c r="AW263" s="58">
        <v>327836.11111111112</v>
      </c>
      <c r="AX263" s="58">
        <v>304700</v>
      </c>
      <c r="AY263" s="61">
        <v>258119.35483870967</v>
      </c>
      <c r="AZ263" s="58">
        <v>247900</v>
      </c>
      <c r="BA263" s="59">
        <v>309.93548583984375</v>
      </c>
      <c r="BB263" s="59">
        <v>346</v>
      </c>
      <c r="BC263" s="62">
        <v>0.99280881881713867</v>
      </c>
      <c r="BD263" s="63">
        <v>1</v>
      </c>
    </row>
    <row r="264" spans="1:56" x14ac:dyDescent="0.25">
      <c r="A264" s="47">
        <v>38322</v>
      </c>
      <c r="B264" s="48">
        <v>13</v>
      </c>
      <c r="E264" s="49">
        <v>33</v>
      </c>
      <c r="F264" s="49">
        <v>14</v>
      </c>
      <c r="H264" s="51">
        <v>2816982</v>
      </c>
      <c r="I264" s="52">
        <v>216690.92307692306</v>
      </c>
      <c r="J264" s="53">
        <v>175150</v>
      </c>
      <c r="K264" s="54">
        <v>130.53846740722656</v>
      </c>
      <c r="L264" s="54">
        <v>93</v>
      </c>
      <c r="M264" s="55">
        <v>1.0058550834655762</v>
      </c>
      <c r="N264" s="55">
        <v>1</v>
      </c>
      <c r="O264" s="55">
        <v>1.0062447786331177</v>
      </c>
      <c r="P264" s="56">
        <v>1.0065245628356934</v>
      </c>
      <c r="W264" s="53">
        <v>185857.57575757575</v>
      </c>
      <c r="X264" s="53">
        <v>192900</v>
      </c>
      <c r="Y264" s="52">
        <v>222928.57142857142</v>
      </c>
      <c r="Z264" s="53">
        <v>183950</v>
      </c>
      <c r="AA264" s="54">
        <v>144.92857360839844</v>
      </c>
      <c r="AB264" s="54">
        <v>129</v>
      </c>
      <c r="AC264" s="55">
        <v>1.0126188993453979</v>
      </c>
      <c r="AD264" s="56">
        <v>1.001819372177124</v>
      </c>
      <c r="AK264" s="57">
        <v>353</v>
      </c>
      <c r="AL264" s="58">
        <v>75812134</v>
      </c>
      <c r="AM264" s="59">
        <v>358</v>
      </c>
      <c r="AN264" s="60">
        <v>345</v>
      </c>
      <c r="AO264" s="61">
        <v>214765.25212464589</v>
      </c>
      <c r="AP264" s="58">
        <v>179400</v>
      </c>
      <c r="AQ264" s="59">
        <v>121.29744720458984</v>
      </c>
      <c r="AR264" s="59">
        <v>103</v>
      </c>
      <c r="AS264" s="62">
        <v>1.0066882371902466</v>
      </c>
      <c r="AT264" s="62">
        <v>1</v>
      </c>
      <c r="AU264" s="62">
        <v>1.011487603187561</v>
      </c>
      <c r="AV264" s="63">
        <v>1</v>
      </c>
      <c r="AW264" s="58">
        <v>217706.78212290502</v>
      </c>
      <c r="AX264" s="58">
        <v>179400</v>
      </c>
      <c r="AY264" s="61">
        <v>212984.13913043478</v>
      </c>
      <c r="AZ264" s="58">
        <v>178900</v>
      </c>
      <c r="BA264" s="59">
        <v>120.36231994628906</v>
      </c>
      <c r="BB264" s="59">
        <v>106</v>
      </c>
      <c r="BC264" s="62">
        <v>1.0123345851898193</v>
      </c>
      <c r="BD264" s="63">
        <v>1</v>
      </c>
    </row>
    <row r="265" spans="1:56" x14ac:dyDescent="0.25">
      <c r="A265" s="47">
        <v>38292</v>
      </c>
      <c r="B265" s="48">
        <v>18</v>
      </c>
      <c r="E265" s="49">
        <v>7</v>
      </c>
      <c r="F265" s="49">
        <v>13</v>
      </c>
      <c r="H265" s="51">
        <v>3869818</v>
      </c>
      <c r="I265" s="52">
        <v>214989.88888888888</v>
      </c>
      <c r="J265" s="53">
        <v>180990</v>
      </c>
      <c r="K265" s="54">
        <v>123.05555725097656</v>
      </c>
      <c r="L265" s="54">
        <v>116.5</v>
      </c>
      <c r="M265" s="55">
        <v>1.0166419744491577</v>
      </c>
      <c r="N265" s="55">
        <v>1</v>
      </c>
      <c r="O265" s="55">
        <v>1.0130356550216675</v>
      </c>
      <c r="P265" s="56">
        <v>1</v>
      </c>
      <c r="W265" s="53">
        <v>329304.28571428574</v>
      </c>
      <c r="X265" s="53">
        <v>349000</v>
      </c>
      <c r="Y265" s="52">
        <v>223202.30769230769</v>
      </c>
      <c r="Z265" s="53">
        <v>172500</v>
      </c>
      <c r="AA265" s="54">
        <v>126.46154022216797</v>
      </c>
      <c r="AB265" s="54">
        <v>97</v>
      </c>
      <c r="AC265" s="55">
        <v>1.0028418302536011</v>
      </c>
      <c r="AD265" s="56">
        <v>1</v>
      </c>
      <c r="AK265" s="57">
        <v>340</v>
      </c>
      <c r="AL265" s="58">
        <v>72995152</v>
      </c>
      <c r="AM265" s="59">
        <v>325</v>
      </c>
      <c r="AN265" s="60">
        <v>331</v>
      </c>
      <c r="AO265" s="61">
        <v>214691.62352941177</v>
      </c>
      <c r="AP265" s="58">
        <v>179650</v>
      </c>
      <c r="AQ265" s="59">
        <v>120.94411468505859</v>
      </c>
      <c r="AR265" s="59">
        <v>104.5</v>
      </c>
      <c r="AS265" s="62">
        <v>1.0067200660705566</v>
      </c>
      <c r="AT265" s="62">
        <v>1</v>
      </c>
      <c r="AU265" s="62">
        <v>1.0116879940032959</v>
      </c>
      <c r="AV265" s="63">
        <v>1</v>
      </c>
      <c r="AW265" s="58">
        <v>220940.70153846155</v>
      </c>
      <c r="AX265" s="58">
        <v>178900</v>
      </c>
      <c r="AY265" s="61">
        <v>212563.52870090635</v>
      </c>
      <c r="AZ265" s="58">
        <v>177900</v>
      </c>
      <c r="BA265" s="59">
        <v>119.32326507568359</v>
      </c>
      <c r="BB265" s="59">
        <v>102</v>
      </c>
      <c r="BC265" s="62">
        <v>1.0123225450515747</v>
      </c>
      <c r="BD265" s="63">
        <v>1</v>
      </c>
    </row>
    <row r="266" spans="1:56" x14ac:dyDescent="0.25">
      <c r="A266" s="47">
        <v>38261</v>
      </c>
      <c r="B266" s="48">
        <v>20</v>
      </c>
      <c r="E266" s="49">
        <v>29</v>
      </c>
      <c r="F266" s="49">
        <v>18</v>
      </c>
      <c r="H266" s="51">
        <v>4608596</v>
      </c>
      <c r="I266" s="52">
        <v>230429.8</v>
      </c>
      <c r="J266" s="53">
        <v>207000</v>
      </c>
      <c r="K266" s="54">
        <v>120.59999847412109</v>
      </c>
      <c r="L266" s="54">
        <v>118.5</v>
      </c>
      <c r="M266" s="55">
        <v>1.0039530992507935</v>
      </c>
      <c r="N266" s="55">
        <v>1</v>
      </c>
      <c r="O266" s="55">
        <v>1.0103026628494263</v>
      </c>
      <c r="P266" s="56">
        <v>1</v>
      </c>
      <c r="W266" s="53">
        <v>188834.4827586207</v>
      </c>
      <c r="X266" s="53">
        <v>163900</v>
      </c>
      <c r="Y266" s="52">
        <v>189861.11111111112</v>
      </c>
      <c r="Z266" s="53">
        <v>155900</v>
      </c>
      <c r="AA266" s="54">
        <v>77.055557250976563</v>
      </c>
      <c r="AB266" s="54">
        <v>67.5</v>
      </c>
      <c r="AC266" s="55">
        <v>1.0071208477020264</v>
      </c>
      <c r="AD266" s="56">
        <v>1</v>
      </c>
      <c r="AK266" s="57">
        <v>322</v>
      </c>
      <c r="AL266" s="58">
        <v>69125334</v>
      </c>
      <c r="AM266" s="59">
        <v>318</v>
      </c>
      <c r="AN266" s="60">
        <v>318</v>
      </c>
      <c r="AO266" s="61">
        <v>214674.95031055901</v>
      </c>
      <c r="AP266" s="58">
        <v>179650</v>
      </c>
      <c r="AQ266" s="59">
        <v>120.82608795166016</v>
      </c>
      <c r="AR266" s="59">
        <v>102.5</v>
      </c>
      <c r="AS266" s="62">
        <v>1.0061655044555664</v>
      </c>
      <c r="AT266" s="62">
        <v>1</v>
      </c>
      <c r="AU266" s="62">
        <v>1.0116127729415894</v>
      </c>
      <c r="AV266" s="63">
        <v>1</v>
      </c>
      <c r="AW266" s="58">
        <v>218555.33962264151</v>
      </c>
      <c r="AX266" s="58">
        <v>178900</v>
      </c>
      <c r="AY266" s="61">
        <v>212128.61006289307</v>
      </c>
      <c r="AZ266" s="58">
        <v>178700</v>
      </c>
      <c r="BA266" s="59">
        <v>119.03144836425781</v>
      </c>
      <c r="BB266" s="59">
        <v>102.5</v>
      </c>
      <c r="BC266" s="62">
        <v>1.0127100944519043</v>
      </c>
      <c r="BD266" s="63">
        <v>1</v>
      </c>
    </row>
    <row r="267" spans="1:56" x14ac:dyDescent="0.25">
      <c r="A267" s="47">
        <v>38231</v>
      </c>
      <c r="B267" s="48">
        <v>16</v>
      </c>
      <c r="E267" s="49">
        <v>12</v>
      </c>
      <c r="F267" s="49">
        <v>10</v>
      </c>
      <c r="H267" s="51">
        <v>4267049</v>
      </c>
      <c r="I267" s="52">
        <v>266690.5625</v>
      </c>
      <c r="J267" s="53">
        <v>254887</v>
      </c>
      <c r="K267" s="54">
        <v>131.0625</v>
      </c>
      <c r="L267" s="54">
        <v>98</v>
      </c>
      <c r="M267" s="55">
        <v>1.0348074436187744</v>
      </c>
      <c r="N267" s="55">
        <v>1.0140073299407959</v>
      </c>
      <c r="O267" s="55">
        <v>1.0218989849090576</v>
      </c>
      <c r="P267" s="56">
        <v>1.003270149230957</v>
      </c>
      <c r="W267" s="53">
        <v>248350</v>
      </c>
      <c r="X267" s="53">
        <v>183900</v>
      </c>
      <c r="Y267" s="52">
        <v>250765</v>
      </c>
      <c r="Z267" s="53">
        <v>206450</v>
      </c>
      <c r="AA267" s="54">
        <v>155.80000305175781</v>
      </c>
      <c r="AB267" s="54">
        <v>161.5</v>
      </c>
      <c r="AC267" s="55">
        <v>1.0192359685897827</v>
      </c>
      <c r="AD267" s="56">
        <v>1</v>
      </c>
      <c r="AK267" s="57">
        <v>302</v>
      </c>
      <c r="AL267" s="58">
        <v>64516738</v>
      </c>
      <c r="AM267" s="59">
        <v>289</v>
      </c>
      <c r="AN267" s="60">
        <v>300</v>
      </c>
      <c r="AO267" s="61">
        <v>213631.58278145696</v>
      </c>
      <c r="AP267" s="58">
        <v>177700</v>
      </c>
      <c r="AQ267" s="59">
        <v>120.84105682373047</v>
      </c>
      <c r="AR267" s="59">
        <v>102</v>
      </c>
      <c r="AS267" s="62">
        <v>1.0063120126724243</v>
      </c>
      <c r="AT267" s="62">
        <v>1</v>
      </c>
      <c r="AU267" s="62">
        <v>1.0116994380950928</v>
      </c>
      <c r="AV267" s="63">
        <v>1</v>
      </c>
      <c r="AW267" s="58">
        <v>221537.70934256056</v>
      </c>
      <c r="AX267" s="58">
        <v>179900</v>
      </c>
      <c r="AY267" s="61">
        <v>213464.66</v>
      </c>
      <c r="AZ267" s="58">
        <v>178900</v>
      </c>
      <c r="BA267" s="59">
        <v>121.55000305175781</v>
      </c>
      <c r="BB267" s="59">
        <v>108.5</v>
      </c>
      <c r="BC267" s="62">
        <v>1.0130454301834106</v>
      </c>
      <c r="BD267" s="63">
        <v>1</v>
      </c>
    </row>
    <row r="268" spans="1:56" x14ac:dyDescent="0.25">
      <c r="A268" s="47">
        <v>38200</v>
      </c>
      <c r="B268" s="48">
        <v>21</v>
      </c>
      <c r="E268" s="49">
        <v>60</v>
      </c>
      <c r="F268" s="49">
        <v>16</v>
      </c>
      <c r="H268" s="51">
        <v>4810167</v>
      </c>
      <c r="I268" s="52">
        <v>229055.57142857142</v>
      </c>
      <c r="J268" s="53">
        <v>193200</v>
      </c>
      <c r="K268" s="54">
        <v>103.04762268066406</v>
      </c>
      <c r="L268" s="54">
        <v>98</v>
      </c>
      <c r="M268" s="55">
        <v>1.0130285024642944</v>
      </c>
      <c r="N268" s="55">
        <v>1</v>
      </c>
      <c r="O268" s="55">
        <v>1.0225956439971924</v>
      </c>
      <c r="P268" s="56">
        <v>1</v>
      </c>
      <c r="W268" s="53">
        <v>217404.16666666666</v>
      </c>
      <c r="X268" s="53">
        <v>168900</v>
      </c>
      <c r="Y268" s="52">
        <v>236131.25</v>
      </c>
      <c r="Z268" s="53">
        <v>192425</v>
      </c>
      <c r="AA268" s="54">
        <v>108.625</v>
      </c>
      <c r="AB268" s="54">
        <v>62.5</v>
      </c>
      <c r="AC268" s="55">
        <v>0.98960089683532715</v>
      </c>
      <c r="AD268" s="56">
        <v>1</v>
      </c>
      <c r="AK268" s="57">
        <v>286</v>
      </c>
      <c r="AL268" s="58">
        <v>60249689</v>
      </c>
      <c r="AM268" s="59">
        <v>277</v>
      </c>
      <c r="AN268" s="60">
        <v>290</v>
      </c>
      <c r="AO268" s="61">
        <v>210663.24825174824</v>
      </c>
      <c r="AP268" s="58">
        <v>175950</v>
      </c>
      <c r="AQ268" s="59">
        <v>120.26923370361328</v>
      </c>
      <c r="AR268" s="59">
        <v>102</v>
      </c>
      <c r="AS268" s="62">
        <v>1.0047178268432617</v>
      </c>
      <c r="AT268" s="62">
        <v>1</v>
      </c>
      <c r="AU268" s="62">
        <v>1.0111289024353027</v>
      </c>
      <c r="AV268" s="63">
        <v>1</v>
      </c>
      <c r="AW268" s="58">
        <v>220376.16606498195</v>
      </c>
      <c r="AX268" s="58">
        <v>179900</v>
      </c>
      <c r="AY268" s="61">
        <v>212178.44137931033</v>
      </c>
      <c r="AZ268" s="58">
        <v>178200</v>
      </c>
      <c r="BA268" s="59">
        <v>120.36896514892578</v>
      </c>
      <c r="BB268" s="59">
        <v>104.5</v>
      </c>
      <c r="BC268" s="62">
        <v>1.0128319263458252</v>
      </c>
      <c r="BD268" s="63">
        <v>1</v>
      </c>
    </row>
    <row r="269" spans="1:56" x14ac:dyDescent="0.25">
      <c r="A269" s="47">
        <v>38169</v>
      </c>
      <c r="B269" s="48">
        <v>54</v>
      </c>
      <c r="E269" s="49">
        <v>21</v>
      </c>
      <c r="F269" s="49">
        <v>21</v>
      </c>
      <c r="H269" s="51">
        <v>10849835</v>
      </c>
      <c r="I269" s="52">
        <v>200922.87037037036</v>
      </c>
      <c r="J269" s="53">
        <v>170200</v>
      </c>
      <c r="K269" s="54">
        <v>120.05555725097656</v>
      </c>
      <c r="L269" s="54">
        <v>122</v>
      </c>
      <c r="M269" s="55">
        <v>1.0032697916030884</v>
      </c>
      <c r="N269" s="55">
        <v>1</v>
      </c>
      <c r="O269" s="55">
        <v>1.0071407556533813</v>
      </c>
      <c r="P269" s="56">
        <v>1</v>
      </c>
      <c r="W269" s="53">
        <v>296859.52380952379</v>
      </c>
      <c r="X269" s="53">
        <v>269500</v>
      </c>
      <c r="Y269" s="52">
        <v>220221.42857142858</v>
      </c>
      <c r="Z269" s="53">
        <v>192800</v>
      </c>
      <c r="AA269" s="54">
        <v>162.61904907226563</v>
      </c>
      <c r="AB269" s="54">
        <v>154</v>
      </c>
      <c r="AC269" s="55">
        <v>1.0343877077102661</v>
      </c>
      <c r="AD269" s="56">
        <v>1.0065833330154419</v>
      </c>
      <c r="AK269" s="57">
        <v>265</v>
      </c>
      <c r="AL269" s="58">
        <v>55439522</v>
      </c>
      <c r="AM269" s="59">
        <v>217</v>
      </c>
      <c r="AN269" s="60">
        <v>274</v>
      </c>
      <c r="AO269" s="61">
        <v>209205.7433962264</v>
      </c>
      <c r="AP269" s="58">
        <v>175900</v>
      </c>
      <c r="AQ269" s="59">
        <v>121.63396453857422</v>
      </c>
      <c r="AR269" s="59">
        <v>102</v>
      </c>
      <c r="AS269" s="62">
        <v>1.0040591955184937</v>
      </c>
      <c r="AT269" s="62">
        <v>1</v>
      </c>
      <c r="AU269" s="62">
        <v>1.0102201700210571</v>
      </c>
      <c r="AV269" s="63">
        <v>1</v>
      </c>
      <c r="AW269" s="58">
        <v>221197.91705069123</v>
      </c>
      <c r="AX269" s="58">
        <v>184900</v>
      </c>
      <c r="AY269" s="61">
        <v>210779.73722627739</v>
      </c>
      <c r="AZ269" s="58">
        <v>178200</v>
      </c>
      <c r="BA269" s="59">
        <v>121.05474090576172</v>
      </c>
      <c r="BB269" s="59">
        <v>107</v>
      </c>
      <c r="BC269" s="62">
        <v>1.0141885280609131</v>
      </c>
      <c r="BD269" s="63">
        <v>1</v>
      </c>
    </row>
    <row r="270" spans="1:56" x14ac:dyDescent="0.25">
      <c r="A270" s="47">
        <v>38139</v>
      </c>
      <c r="B270" s="48">
        <v>56</v>
      </c>
      <c r="E270" s="49">
        <v>17</v>
      </c>
      <c r="F270" s="49">
        <v>33</v>
      </c>
      <c r="H270" s="51">
        <v>11997096</v>
      </c>
      <c r="I270" s="52">
        <v>214233.85714285713</v>
      </c>
      <c r="J270" s="53">
        <v>174900</v>
      </c>
      <c r="K270" s="54">
        <v>104.875</v>
      </c>
      <c r="L270" s="54">
        <v>89.5</v>
      </c>
      <c r="M270" s="55">
        <v>1.0081132650375366</v>
      </c>
      <c r="N270" s="55">
        <v>1</v>
      </c>
      <c r="O270" s="55">
        <v>1.0175752639770508</v>
      </c>
      <c r="P270" s="56">
        <v>1.0070765018463135</v>
      </c>
      <c r="W270" s="53">
        <v>253458.82352941178</v>
      </c>
      <c r="X270" s="53">
        <v>219500</v>
      </c>
      <c r="Y270" s="52">
        <v>201295.45454545456</v>
      </c>
      <c r="Z270" s="53">
        <v>168500</v>
      </c>
      <c r="AA270" s="54">
        <v>136.09091186523438</v>
      </c>
      <c r="AB270" s="54">
        <v>147</v>
      </c>
      <c r="AC270" s="55">
        <v>1.0150272846221924</v>
      </c>
      <c r="AD270" s="56">
        <v>1.0085142850875854</v>
      </c>
      <c r="AK270" s="57">
        <v>211</v>
      </c>
      <c r="AL270" s="58">
        <v>44589687</v>
      </c>
      <c r="AM270" s="59">
        <v>196</v>
      </c>
      <c r="AN270" s="60">
        <v>253</v>
      </c>
      <c r="AO270" s="61">
        <v>211325.53080568722</v>
      </c>
      <c r="AP270" s="58">
        <v>176000</v>
      </c>
      <c r="AQ270" s="59">
        <v>122.03791809082031</v>
      </c>
      <c r="AR270" s="59">
        <v>101</v>
      </c>
      <c r="AS270" s="62">
        <v>1.0042612552642822</v>
      </c>
      <c r="AT270" s="62">
        <v>1</v>
      </c>
      <c r="AU270" s="62">
        <v>1.0110082626342773</v>
      </c>
      <c r="AV270" s="63">
        <v>1</v>
      </c>
      <c r="AW270" s="58">
        <v>213091.31632653062</v>
      </c>
      <c r="AX270" s="58">
        <v>178900</v>
      </c>
      <c r="AY270" s="61">
        <v>209996.03952569171</v>
      </c>
      <c r="AZ270" s="58">
        <v>177900</v>
      </c>
      <c r="BA270" s="59">
        <v>117.60474395751953</v>
      </c>
      <c r="BB270" s="59">
        <v>101</v>
      </c>
      <c r="BC270" s="62">
        <v>1.0125119686126709</v>
      </c>
      <c r="BD270" s="63">
        <v>1</v>
      </c>
    </row>
    <row r="271" spans="1:56" x14ac:dyDescent="0.25">
      <c r="A271" s="47">
        <v>38108</v>
      </c>
      <c r="B271" s="48">
        <v>57</v>
      </c>
      <c r="E271" s="49">
        <v>19</v>
      </c>
      <c r="F271" s="49">
        <v>41</v>
      </c>
      <c r="H271" s="51">
        <v>11813653</v>
      </c>
      <c r="I271" s="52">
        <v>207257.0701754386</v>
      </c>
      <c r="J271" s="53">
        <v>171900</v>
      </c>
      <c r="K271" s="54">
        <v>112.24561309814453</v>
      </c>
      <c r="L271" s="54">
        <v>99</v>
      </c>
      <c r="M271" s="55">
        <v>1.0027726888656616</v>
      </c>
      <c r="N271" s="55">
        <v>1</v>
      </c>
      <c r="O271" s="55">
        <v>1.014098048210144</v>
      </c>
      <c r="P271" s="56">
        <v>1</v>
      </c>
      <c r="W271" s="53">
        <v>222863.42105263157</v>
      </c>
      <c r="X271" s="53">
        <v>178900</v>
      </c>
      <c r="Y271" s="52">
        <v>213678.17073170733</v>
      </c>
      <c r="Z271" s="53">
        <v>178900</v>
      </c>
      <c r="AA271" s="54">
        <v>119.78048706054688</v>
      </c>
      <c r="AB271" s="54">
        <v>100</v>
      </c>
      <c r="AC271" s="55">
        <v>1.0065300464630127</v>
      </c>
      <c r="AD271" s="56">
        <v>1</v>
      </c>
      <c r="AK271" s="57">
        <v>155</v>
      </c>
      <c r="AL271" s="58">
        <v>32592591</v>
      </c>
      <c r="AM271" s="59">
        <v>179</v>
      </c>
      <c r="AN271" s="60">
        <v>220</v>
      </c>
      <c r="AO271" s="61">
        <v>210274.78064516129</v>
      </c>
      <c r="AP271" s="58">
        <v>179900</v>
      </c>
      <c r="AQ271" s="59">
        <v>128.23870849609375</v>
      </c>
      <c r="AR271" s="59">
        <v>108</v>
      </c>
      <c r="AS271" s="62">
        <v>1.0028696060180664</v>
      </c>
      <c r="AT271" s="62">
        <v>1</v>
      </c>
      <c r="AU271" s="62">
        <v>1.0086357593536377</v>
      </c>
      <c r="AV271" s="63">
        <v>1</v>
      </c>
      <c r="AW271" s="58">
        <v>209257.53072625698</v>
      </c>
      <c r="AX271" s="58">
        <v>178900</v>
      </c>
      <c r="AY271" s="61">
        <v>211301.12727272726</v>
      </c>
      <c r="AZ271" s="58">
        <v>178900</v>
      </c>
      <c r="BA271" s="59">
        <v>114.83181762695313</v>
      </c>
      <c r="BB271" s="59">
        <v>97.5</v>
      </c>
      <c r="BC271" s="62">
        <v>1.0121346712112427</v>
      </c>
      <c r="BD271" s="63">
        <v>1</v>
      </c>
    </row>
    <row r="272" spans="1:56" x14ac:dyDescent="0.25">
      <c r="A272" s="47">
        <v>38078</v>
      </c>
      <c r="B272" s="48">
        <v>32</v>
      </c>
      <c r="E272" s="49">
        <v>34</v>
      </c>
      <c r="F272" s="49">
        <v>57</v>
      </c>
      <c r="H272" s="51">
        <v>6400873</v>
      </c>
      <c r="I272" s="52">
        <v>200027.28125</v>
      </c>
      <c r="J272" s="53">
        <v>175950</v>
      </c>
      <c r="K272" s="54">
        <v>143.46875</v>
      </c>
      <c r="L272" s="54">
        <v>119.5</v>
      </c>
      <c r="M272" s="55">
        <v>1.006596565246582</v>
      </c>
      <c r="N272" s="55">
        <v>1</v>
      </c>
      <c r="O272" s="55">
        <v>1.007779598236084</v>
      </c>
      <c r="P272" s="56">
        <v>1</v>
      </c>
      <c r="W272" s="53">
        <v>232698.5294117647</v>
      </c>
      <c r="X272" s="53">
        <v>211900</v>
      </c>
      <c r="Y272" s="52">
        <v>211182.45614035087</v>
      </c>
      <c r="Z272" s="53">
        <v>174900</v>
      </c>
      <c r="AA272" s="54">
        <v>100.17543792724609</v>
      </c>
      <c r="AB272" s="54">
        <v>80</v>
      </c>
      <c r="AC272" s="55">
        <v>1.0259896516799927</v>
      </c>
      <c r="AD272" s="56">
        <v>1.0064557790756226</v>
      </c>
      <c r="AK272" s="57">
        <v>98</v>
      </c>
      <c r="AL272" s="58">
        <v>20778938</v>
      </c>
      <c r="AM272" s="59">
        <v>160</v>
      </c>
      <c r="AN272" s="60">
        <v>179</v>
      </c>
      <c r="AO272" s="61">
        <v>212029.97959183675</v>
      </c>
      <c r="AP272" s="58">
        <v>190250</v>
      </c>
      <c r="AQ272" s="59">
        <v>137.54081726074219</v>
      </c>
      <c r="AR272" s="59">
        <v>115</v>
      </c>
      <c r="AS272" s="62">
        <v>1.0029258728027344</v>
      </c>
      <c r="AT272" s="62">
        <v>1</v>
      </c>
      <c r="AU272" s="62">
        <v>1.0054585933685303</v>
      </c>
      <c r="AV272" s="63">
        <v>1</v>
      </c>
      <c r="AW272" s="58">
        <v>207641.83124999999</v>
      </c>
      <c r="AX272" s="58">
        <v>178700</v>
      </c>
      <c r="AY272" s="61">
        <v>210756.66480446927</v>
      </c>
      <c r="AZ272" s="58">
        <v>178900</v>
      </c>
      <c r="BA272" s="59">
        <v>113.69832611083984</v>
      </c>
      <c r="BB272" s="59">
        <v>96</v>
      </c>
      <c r="BC272" s="62">
        <v>1.0134183168411255</v>
      </c>
      <c r="BD272" s="63">
        <v>1</v>
      </c>
    </row>
    <row r="273" spans="1:56" x14ac:dyDescent="0.25">
      <c r="A273" s="47">
        <v>38047</v>
      </c>
      <c r="B273" s="48">
        <v>38</v>
      </c>
      <c r="E273" s="49">
        <v>44</v>
      </c>
      <c r="F273" s="49">
        <v>53</v>
      </c>
      <c r="H273" s="51">
        <v>8459626</v>
      </c>
      <c r="I273" s="52">
        <v>222621.73684210525</v>
      </c>
      <c r="J273" s="53">
        <v>196400</v>
      </c>
      <c r="K273" s="54">
        <v>121.42105102539063</v>
      </c>
      <c r="L273" s="54">
        <v>83</v>
      </c>
      <c r="M273" s="55">
        <v>1.0017484426498413</v>
      </c>
      <c r="N273" s="55">
        <v>1</v>
      </c>
      <c r="O273" s="55">
        <v>1.0049494504928589</v>
      </c>
      <c r="P273" s="56">
        <v>1</v>
      </c>
      <c r="W273" s="53">
        <v>207593.20454545456</v>
      </c>
      <c r="X273" s="53">
        <v>176250</v>
      </c>
      <c r="Y273" s="52">
        <v>197853.79245283018</v>
      </c>
      <c r="Z273" s="53">
        <v>174900</v>
      </c>
      <c r="AA273" s="54">
        <v>94.490562438964844</v>
      </c>
      <c r="AB273" s="54">
        <v>98</v>
      </c>
      <c r="AC273" s="55">
        <v>1.0077788829803467</v>
      </c>
      <c r="AD273" s="56">
        <v>1</v>
      </c>
      <c r="AK273" s="57">
        <v>66</v>
      </c>
      <c r="AL273" s="58">
        <v>14378065</v>
      </c>
      <c r="AM273" s="59">
        <v>126</v>
      </c>
      <c r="AN273" s="60">
        <v>122</v>
      </c>
      <c r="AO273" s="61">
        <v>217849.4696969697</v>
      </c>
      <c r="AP273" s="58">
        <v>193900</v>
      </c>
      <c r="AQ273" s="59">
        <v>134.66667175292969</v>
      </c>
      <c r="AR273" s="59">
        <v>105.5</v>
      </c>
      <c r="AS273" s="62">
        <v>1.0011461973190308</v>
      </c>
      <c r="AT273" s="62">
        <v>1</v>
      </c>
      <c r="AU273" s="62">
        <v>1.0043333768844604</v>
      </c>
      <c r="AV273" s="63">
        <v>1</v>
      </c>
      <c r="AW273" s="58">
        <v>200880.5</v>
      </c>
      <c r="AX273" s="58">
        <v>173900</v>
      </c>
      <c r="AY273" s="61">
        <v>210557.72950819673</v>
      </c>
      <c r="AZ273" s="58">
        <v>186750</v>
      </c>
      <c r="BA273" s="59">
        <v>120.01639556884766</v>
      </c>
      <c r="BB273" s="59">
        <v>98.5</v>
      </c>
      <c r="BC273" s="62">
        <v>1.0075448751449585</v>
      </c>
      <c r="BD273" s="63">
        <v>1</v>
      </c>
    </row>
    <row r="274" spans="1:56" x14ac:dyDescent="0.25">
      <c r="A274" s="47">
        <v>38018</v>
      </c>
      <c r="B274" s="48">
        <v>14</v>
      </c>
      <c r="E274" s="49">
        <v>49</v>
      </c>
      <c r="F274" s="49">
        <v>36</v>
      </c>
      <c r="H274" s="51">
        <v>2971436</v>
      </c>
      <c r="I274" s="52">
        <v>212245.42857142858</v>
      </c>
      <c r="J274" s="53">
        <v>206715</v>
      </c>
      <c r="K274" s="54">
        <v>152.35714721679688</v>
      </c>
      <c r="L274" s="54">
        <v>125</v>
      </c>
      <c r="M274" s="55">
        <v>0.99549782276153564</v>
      </c>
      <c r="N274" s="55">
        <v>1</v>
      </c>
      <c r="O274" s="55">
        <v>0.99897891283035278</v>
      </c>
      <c r="P274" s="56">
        <v>1</v>
      </c>
      <c r="W274" s="53">
        <v>189126.57142857142</v>
      </c>
      <c r="X274" s="53">
        <v>169900</v>
      </c>
      <c r="Y274" s="52">
        <v>210204.22222222222</v>
      </c>
      <c r="Z274" s="53">
        <v>179900</v>
      </c>
      <c r="AA274" s="54">
        <v>165.38888549804688</v>
      </c>
      <c r="AB274" s="54">
        <v>148.5</v>
      </c>
      <c r="AC274" s="55">
        <v>1.0024189949035645</v>
      </c>
      <c r="AD274" s="56">
        <v>1</v>
      </c>
      <c r="AK274" s="57">
        <v>28</v>
      </c>
      <c r="AL274" s="58">
        <v>5918439</v>
      </c>
      <c r="AM274" s="59">
        <v>82</v>
      </c>
      <c r="AN274" s="60">
        <v>69</v>
      </c>
      <c r="AO274" s="61">
        <v>211372.82142857142</v>
      </c>
      <c r="AP274" s="58">
        <v>188550</v>
      </c>
      <c r="AQ274" s="59">
        <v>152.64285278320313</v>
      </c>
      <c r="AR274" s="59">
        <v>134</v>
      </c>
      <c r="AS274" s="62">
        <v>1.0003288984298706</v>
      </c>
      <c r="AT274" s="62">
        <v>1</v>
      </c>
      <c r="AU274" s="62">
        <v>1.0034972429275513</v>
      </c>
      <c r="AV274" s="63">
        <v>1</v>
      </c>
      <c r="AW274" s="58">
        <v>197278.56097560975</v>
      </c>
      <c r="AX274" s="58">
        <v>172900</v>
      </c>
      <c r="AY274" s="61">
        <v>220315.82608695651</v>
      </c>
      <c r="AZ274" s="58">
        <v>197900</v>
      </c>
      <c r="BA274" s="59">
        <v>139.62318420410156</v>
      </c>
      <c r="BB274" s="59">
        <v>110</v>
      </c>
      <c r="BC274" s="62">
        <v>1.0073651075363159</v>
      </c>
      <c r="BD274" s="63">
        <v>1</v>
      </c>
    </row>
    <row r="275" spans="1:56" x14ac:dyDescent="0.25">
      <c r="A275" s="47">
        <v>37987</v>
      </c>
      <c r="B275" s="48">
        <v>14</v>
      </c>
      <c r="E275" s="49">
        <v>33</v>
      </c>
      <c r="F275" s="49">
        <v>33</v>
      </c>
      <c r="H275" s="51">
        <v>2947003</v>
      </c>
      <c r="I275" s="52">
        <v>210500.21428571429</v>
      </c>
      <c r="J275" s="53">
        <v>152800</v>
      </c>
      <c r="K275" s="54">
        <v>152.92857360839844</v>
      </c>
      <c r="L275" s="54">
        <v>146</v>
      </c>
      <c r="M275" s="55">
        <v>1.005159854888916</v>
      </c>
      <c r="N275" s="55">
        <v>1.0005378723144531</v>
      </c>
      <c r="O275" s="55">
        <v>1.008015513420105</v>
      </c>
      <c r="P275" s="56">
        <v>1.0056798458099365</v>
      </c>
      <c r="W275" s="53">
        <v>209383.0303030303</v>
      </c>
      <c r="X275" s="53">
        <v>179900</v>
      </c>
      <c r="Y275" s="52">
        <v>231346.66666666666</v>
      </c>
      <c r="Z275" s="53">
        <v>211400</v>
      </c>
      <c r="AA275" s="54">
        <v>111.51515197753906</v>
      </c>
      <c r="AB275" s="54">
        <v>61</v>
      </c>
      <c r="AC275" s="55">
        <v>1.0127608776092529</v>
      </c>
      <c r="AD275" s="56">
        <v>1</v>
      </c>
      <c r="AK275" s="57">
        <v>14</v>
      </c>
      <c r="AL275" s="58">
        <v>2947003</v>
      </c>
      <c r="AM275" s="59">
        <v>33</v>
      </c>
      <c r="AN275" s="60">
        <v>33</v>
      </c>
      <c r="AO275" s="61">
        <v>210500.21428571429</v>
      </c>
      <c r="AP275" s="58">
        <v>152800</v>
      </c>
      <c r="AQ275" s="59">
        <v>152.92857360839844</v>
      </c>
      <c r="AR275" s="59">
        <v>146</v>
      </c>
      <c r="AS275" s="62">
        <v>1.005159854888916</v>
      </c>
      <c r="AT275" s="62">
        <v>1.0005378723144531</v>
      </c>
      <c r="AU275" s="62">
        <v>1.008015513420105</v>
      </c>
      <c r="AV275" s="63">
        <v>1.0056798458099365</v>
      </c>
      <c r="AW275" s="58">
        <v>209383.0303030303</v>
      </c>
      <c r="AX275" s="58">
        <v>179900</v>
      </c>
      <c r="AY275" s="61">
        <v>231346.66666666666</v>
      </c>
      <c r="AZ275" s="58">
        <v>211400</v>
      </c>
      <c r="BA275" s="59">
        <v>111.51515197753906</v>
      </c>
      <c r="BB275" s="59">
        <v>61</v>
      </c>
      <c r="BC275" s="62">
        <v>1.0127608776092529</v>
      </c>
      <c r="BD275" s="63">
        <v>1</v>
      </c>
    </row>
    <row r="276" spans="1:56" x14ac:dyDescent="0.25">
      <c r="A276" s="47">
        <v>37956</v>
      </c>
      <c r="B276" s="48">
        <v>25</v>
      </c>
      <c r="E276" s="49">
        <v>56</v>
      </c>
      <c r="F276" s="49">
        <v>11</v>
      </c>
      <c r="H276" s="51">
        <v>5434664</v>
      </c>
      <c r="I276" s="52">
        <v>217386.56</v>
      </c>
      <c r="J276" s="53">
        <v>198636</v>
      </c>
      <c r="K276" s="54">
        <v>131.47999572753906</v>
      </c>
      <c r="L276" s="54">
        <v>106</v>
      </c>
      <c r="M276" s="55">
        <v>1.0025453567504883</v>
      </c>
      <c r="N276" s="55">
        <v>1</v>
      </c>
      <c r="O276" s="55">
        <v>1.0002729892730713</v>
      </c>
      <c r="P276" s="56">
        <v>1</v>
      </c>
      <c r="W276" s="53">
        <v>211520.53571428571</v>
      </c>
      <c r="X276" s="53">
        <v>183700</v>
      </c>
      <c r="Y276" s="52">
        <v>202377.27272727274</v>
      </c>
      <c r="Z276" s="53">
        <v>164900</v>
      </c>
      <c r="AA276" s="54">
        <v>128.09091186523438</v>
      </c>
      <c r="AB276" s="54">
        <v>118</v>
      </c>
      <c r="AC276" s="55">
        <v>1.0039079189300537</v>
      </c>
      <c r="AD276" s="56">
        <v>1</v>
      </c>
      <c r="AK276" s="57">
        <v>422</v>
      </c>
      <c r="AL276" s="58">
        <v>81103754</v>
      </c>
      <c r="AM276" s="59">
        <v>459</v>
      </c>
      <c r="AN276" s="60">
        <v>421</v>
      </c>
      <c r="AO276" s="61">
        <v>192188.99052132701</v>
      </c>
      <c r="AP276" s="58">
        <v>162700</v>
      </c>
      <c r="AQ276" s="59">
        <v>121.66350555419922</v>
      </c>
      <c r="AR276" s="59">
        <v>96</v>
      </c>
      <c r="AS276" s="62">
        <v>1.0077122449874878</v>
      </c>
      <c r="AT276" s="62">
        <v>1</v>
      </c>
      <c r="AU276" s="62">
        <v>1.007512092590332</v>
      </c>
      <c r="AV276" s="63">
        <v>1</v>
      </c>
      <c r="AW276" s="58">
        <v>210832.48801742919</v>
      </c>
      <c r="AX276" s="58">
        <v>175900</v>
      </c>
      <c r="AY276" s="61">
        <v>190537.55819477435</v>
      </c>
      <c r="AZ276" s="58">
        <v>162500</v>
      </c>
      <c r="BA276" s="59">
        <v>117.90023803710938</v>
      </c>
      <c r="BB276" s="59">
        <v>93</v>
      </c>
      <c r="BC276" s="62">
        <v>1.0080623626708984</v>
      </c>
      <c r="BD276" s="63">
        <v>1</v>
      </c>
    </row>
    <row r="277" spans="1:56" x14ac:dyDescent="0.25">
      <c r="A277" s="47">
        <v>37926</v>
      </c>
      <c r="B277" s="48">
        <v>24</v>
      </c>
      <c r="E277" s="49">
        <v>50</v>
      </c>
      <c r="F277" s="49">
        <v>20</v>
      </c>
      <c r="H277" s="51">
        <v>4843268</v>
      </c>
      <c r="I277" s="52">
        <v>201802.83333333334</v>
      </c>
      <c r="J277" s="53">
        <v>157525</v>
      </c>
      <c r="K277" s="54">
        <v>90.416664123535156</v>
      </c>
      <c r="L277" s="54">
        <v>61</v>
      </c>
      <c r="M277" s="55">
        <v>1.0066304206848145</v>
      </c>
      <c r="N277" s="55">
        <v>1</v>
      </c>
      <c r="O277" s="55">
        <v>1.0090190172195435</v>
      </c>
      <c r="P277" s="56">
        <v>1</v>
      </c>
      <c r="W277" s="53">
        <v>292282.08</v>
      </c>
      <c r="X277" s="53">
        <v>286400</v>
      </c>
      <c r="Y277" s="52">
        <v>241965.2</v>
      </c>
      <c r="Z277" s="53">
        <v>218400</v>
      </c>
      <c r="AA277" s="54">
        <v>134</v>
      </c>
      <c r="AB277" s="54">
        <v>103.5</v>
      </c>
      <c r="AC277" s="55">
        <v>1.0006722211837769</v>
      </c>
      <c r="AD277" s="56">
        <v>1</v>
      </c>
      <c r="AK277" s="57">
        <v>397</v>
      </c>
      <c r="AL277" s="58">
        <v>75669090</v>
      </c>
      <c r="AM277" s="59">
        <v>403</v>
      </c>
      <c r="AN277" s="60">
        <v>410</v>
      </c>
      <c r="AO277" s="61">
        <v>190602.24181360201</v>
      </c>
      <c r="AP277" s="58">
        <v>160300</v>
      </c>
      <c r="AQ277" s="59">
        <v>121.04534149169922</v>
      </c>
      <c r="AR277" s="59">
        <v>96</v>
      </c>
      <c r="AS277" s="62">
        <v>1.0080376863479614</v>
      </c>
      <c r="AT277" s="62">
        <v>1</v>
      </c>
      <c r="AU277" s="62">
        <v>1.0079679489135742</v>
      </c>
      <c r="AV277" s="63">
        <v>1</v>
      </c>
      <c r="AW277" s="58">
        <v>210736.87841191067</v>
      </c>
      <c r="AX277" s="58">
        <v>174900</v>
      </c>
      <c r="AY277" s="61">
        <v>190219.90731707317</v>
      </c>
      <c r="AZ277" s="58">
        <v>162500</v>
      </c>
      <c r="BA277" s="59">
        <v>117.6268310546875</v>
      </c>
      <c r="BB277" s="59">
        <v>93</v>
      </c>
      <c r="BC277" s="62">
        <v>1.0081738233566284</v>
      </c>
      <c r="BD277" s="63">
        <v>1</v>
      </c>
    </row>
    <row r="278" spans="1:56" x14ac:dyDescent="0.25">
      <c r="A278" s="47">
        <v>37895</v>
      </c>
      <c r="B278" s="48">
        <v>29</v>
      </c>
      <c r="E278" s="49">
        <v>31</v>
      </c>
      <c r="F278" s="49">
        <v>26</v>
      </c>
      <c r="H278" s="51">
        <v>5950993</v>
      </c>
      <c r="I278" s="52">
        <v>205206.6551724138</v>
      </c>
      <c r="J278" s="53">
        <v>166800</v>
      </c>
      <c r="K278" s="54">
        <v>103.65517425537109</v>
      </c>
      <c r="L278" s="54">
        <v>89</v>
      </c>
      <c r="M278" s="55">
        <v>1.0128546953201294</v>
      </c>
      <c r="N278" s="55">
        <v>1</v>
      </c>
      <c r="O278" s="55">
        <v>1.0174834728240967</v>
      </c>
      <c r="P278" s="56">
        <v>1</v>
      </c>
      <c r="W278" s="53">
        <v>231269.35483870967</v>
      </c>
      <c r="X278" s="53">
        <v>224750</v>
      </c>
      <c r="Y278" s="52">
        <v>200369.23076923078</v>
      </c>
      <c r="Z278" s="53">
        <v>155900</v>
      </c>
      <c r="AA278" s="54">
        <v>108.73076629638672</v>
      </c>
      <c r="AB278" s="54">
        <v>97</v>
      </c>
      <c r="AC278" s="55">
        <v>1.0067101716995239</v>
      </c>
      <c r="AD278" s="56">
        <v>1</v>
      </c>
      <c r="AK278" s="57">
        <v>373</v>
      </c>
      <c r="AL278" s="58">
        <v>70825822</v>
      </c>
      <c r="AM278" s="59">
        <v>353</v>
      </c>
      <c r="AN278" s="60">
        <v>390</v>
      </c>
      <c r="AO278" s="61">
        <v>189881.56032171581</v>
      </c>
      <c r="AP278" s="58">
        <v>160500</v>
      </c>
      <c r="AQ278" s="59">
        <v>123.01608276367188</v>
      </c>
      <c r="AR278" s="59">
        <v>97</v>
      </c>
      <c r="AS278" s="62">
        <v>1.0081281661987305</v>
      </c>
      <c r="AT278" s="62">
        <v>1</v>
      </c>
      <c r="AU278" s="62">
        <v>1.0079002380371094</v>
      </c>
      <c r="AV278" s="63">
        <v>1</v>
      </c>
      <c r="AW278" s="58">
        <v>199186.56657223796</v>
      </c>
      <c r="AX278" s="58">
        <v>164900</v>
      </c>
      <c r="AY278" s="61">
        <v>187566.30256410257</v>
      </c>
      <c r="AZ278" s="58">
        <v>159900</v>
      </c>
      <c r="BA278" s="59">
        <v>116.78717803955078</v>
      </c>
      <c r="BB278" s="59">
        <v>92.5</v>
      </c>
      <c r="BC278" s="62">
        <v>1.0085585117340088</v>
      </c>
      <c r="BD278" s="63">
        <v>1</v>
      </c>
    </row>
    <row r="279" spans="1:56" x14ac:dyDescent="0.25">
      <c r="A279" s="47">
        <v>37865</v>
      </c>
      <c r="B279" s="48">
        <v>17</v>
      </c>
      <c r="E279" s="49">
        <v>22</v>
      </c>
      <c r="F279" s="49">
        <v>23</v>
      </c>
      <c r="H279" s="51">
        <v>3844135</v>
      </c>
      <c r="I279" s="52">
        <v>226125.58823529413</v>
      </c>
      <c r="J279" s="53">
        <v>196000</v>
      </c>
      <c r="K279" s="54">
        <v>77.823532104492188</v>
      </c>
      <c r="L279" s="54">
        <v>56</v>
      </c>
      <c r="M279" s="55">
        <v>1.0027914047241211</v>
      </c>
      <c r="N279" s="55">
        <v>1</v>
      </c>
      <c r="O279" s="55">
        <v>1.0027914047241211</v>
      </c>
      <c r="P279" s="56">
        <v>1</v>
      </c>
      <c r="W279" s="53">
        <v>223981.81818181818</v>
      </c>
      <c r="X279" s="53">
        <v>177900</v>
      </c>
      <c r="Y279" s="52">
        <v>208010.86956521738</v>
      </c>
      <c r="Z279" s="53">
        <v>183900</v>
      </c>
      <c r="AA279" s="54">
        <v>99.478263854980469</v>
      </c>
      <c r="AB279" s="54">
        <v>87</v>
      </c>
      <c r="AC279" s="55">
        <v>1.0155450105667114</v>
      </c>
      <c r="AD279" s="56">
        <v>1.0030778646469116</v>
      </c>
      <c r="AK279" s="57">
        <v>344</v>
      </c>
      <c r="AL279" s="58">
        <v>64874829</v>
      </c>
      <c r="AM279" s="59">
        <v>322</v>
      </c>
      <c r="AN279" s="60">
        <v>364</v>
      </c>
      <c r="AO279" s="61">
        <v>188589.6191860465</v>
      </c>
      <c r="AP279" s="58">
        <v>160150</v>
      </c>
      <c r="AQ279" s="59">
        <v>124.64825439453125</v>
      </c>
      <c r="AR279" s="59">
        <v>97</v>
      </c>
      <c r="AS279" s="62">
        <v>1.0077297687530518</v>
      </c>
      <c r="AT279" s="62">
        <v>1</v>
      </c>
      <c r="AU279" s="62">
        <v>1.0070923566818237</v>
      </c>
      <c r="AV279" s="63">
        <v>1</v>
      </c>
      <c r="AW279" s="58">
        <v>196097.85093167701</v>
      </c>
      <c r="AX279" s="58">
        <v>163900</v>
      </c>
      <c r="AY279" s="61">
        <v>186651.80769230769</v>
      </c>
      <c r="AZ279" s="58">
        <v>159900</v>
      </c>
      <c r="BA279" s="59">
        <v>117.36264038085938</v>
      </c>
      <c r="BB279" s="59">
        <v>92.5</v>
      </c>
      <c r="BC279" s="62">
        <v>1.0086904764175415</v>
      </c>
      <c r="BD279" s="63">
        <v>1</v>
      </c>
    </row>
    <row r="280" spans="1:56" x14ac:dyDescent="0.25">
      <c r="A280" s="47">
        <v>37834</v>
      </c>
      <c r="B280" s="48">
        <v>42</v>
      </c>
      <c r="E280" s="49">
        <v>30</v>
      </c>
      <c r="F280" s="49">
        <v>18</v>
      </c>
      <c r="H280" s="51">
        <v>7990765</v>
      </c>
      <c r="I280" s="52">
        <v>190256.30952380953</v>
      </c>
      <c r="J280" s="53">
        <v>154942.5</v>
      </c>
      <c r="K280" s="54">
        <v>76.309524536132813</v>
      </c>
      <c r="L280" s="54">
        <v>66.5</v>
      </c>
      <c r="M280" s="55">
        <v>1.0529686212539673</v>
      </c>
      <c r="N280" s="55">
        <v>1</v>
      </c>
      <c r="O280" s="55">
        <v>1.053186297416687</v>
      </c>
      <c r="P280" s="56">
        <v>1</v>
      </c>
      <c r="W280" s="53">
        <v>207435</v>
      </c>
      <c r="X280" s="53">
        <v>176900</v>
      </c>
      <c r="Y280" s="52">
        <v>186525</v>
      </c>
      <c r="Z280" s="53">
        <v>161900</v>
      </c>
      <c r="AA280" s="54">
        <v>82.111114501953125</v>
      </c>
      <c r="AB280" s="54">
        <v>71.5</v>
      </c>
      <c r="AC280" s="55">
        <v>1.0021886825561523</v>
      </c>
      <c r="AD280" s="56">
        <v>1</v>
      </c>
      <c r="AK280" s="57">
        <v>327</v>
      </c>
      <c r="AL280" s="58">
        <v>61030694</v>
      </c>
      <c r="AM280" s="59">
        <v>300</v>
      </c>
      <c r="AN280" s="60">
        <v>341</v>
      </c>
      <c r="AO280" s="61">
        <v>186638.20795107033</v>
      </c>
      <c r="AP280" s="58">
        <v>159900</v>
      </c>
      <c r="AQ280" s="59">
        <v>127.08256530761719</v>
      </c>
      <c r="AR280" s="59">
        <v>100</v>
      </c>
      <c r="AS280" s="62">
        <v>1.0079864263534546</v>
      </c>
      <c r="AT280" s="62">
        <v>1</v>
      </c>
      <c r="AU280" s="62">
        <v>1.007315993309021</v>
      </c>
      <c r="AV280" s="63">
        <v>1</v>
      </c>
      <c r="AW280" s="58">
        <v>194053.02666666667</v>
      </c>
      <c r="AX280" s="58">
        <v>162700</v>
      </c>
      <c r="AY280" s="61">
        <v>185211.16715542521</v>
      </c>
      <c r="AZ280" s="58">
        <v>159900</v>
      </c>
      <c r="BA280" s="59">
        <v>118.56891632080078</v>
      </c>
      <c r="BB280" s="59">
        <v>93</v>
      </c>
      <c r="BC280" s="62">
        <v>1.0082281827926636</v>
      </c>
      <c r="BD280" s="63">
        <v>1</v>
      </c>
    </row>
    <row r="281" spans="1:56" x14ac:dyDescent="0.25">
      <c r="A281" s="47">
        <v>37803</v>
      </c>
      <c r="B281" s="48">
        <v>76</v>
      </c>
      <c r="E281" s="49">
        <v>22</v>
      </c>
      <c r="F281" s="49">
        <v>41</v>
      </c>
      <c r="H281" s="51">
        <v>14072108</v>
      </c>
      <c r="I281" s="52">
        <v>185159.31578947368</v>
      </c>
      <c r="J281" s="53">
        <v>162700</v>
      </c>
      <c r="K281" s="54">
        <v>117.75</v>
      </c>
      <c r="L281" s="54">
        <v>88.5</v>
      </c>
      <c r="M281" s="55">
        <v>1.0017348527908325</v>
      </c>
      <c r="N281" s="55">
        <v>1</v>
      </c>
      <c r="O281" s="55">
        <v>1.0027534961700439</v>
      </c>
      <c r="P281" s="56">
        <v>1</v>
      </c>
      <c r="W281" s="53">
        <v>185061.36363636365</v>
      </c>
      <c r="X281" s="53">
        <v>152400</v>
      </c>
      <c r="Y281" s="52">
        <v>183113.53658536586</v>
      </c>
      <c r="Z281" s="53">
        <v>162900</v>
      </c>
      <c r="AA281" s="54">
        <v>80.195121765136719</v>
      </c>
      <c r="AB281" s="54">
        <v>79</v>
      </c>
      <c r="AC281" s="55">
        <v>1.0029479265213013</v>
      </c>
      <c r="AD281" s="56">
        <v>1</v>
      </c>
      <c r="AK281" s="57">
        <v>285</v>
      </c>
      <c r="AL281" s="58">
        <v>53039929</v>
      </c>
      <c r="AM281" s="59">
        <v>270</v>
      </c>
      <c r="AN281" s="60">
        <v>323</v>
      </c>
      <c r="AO281" s="61">
        <v>186105.01403508772</v>
      </c>
      <c r="AP281" s="58">
        <v>160000</v>
      </c>
      <c r="AQ281" s="59">
        <v>134.56491088867188</v>
      </c>
      <c r="AR281" s="59">
        <v>107</v>
      </c>
      <c r="AS281" s="62">
        <v>1.0013575553894043</v>
      </c>
      <c r="AT281" s="62">
        <v>1</v>
      </c>
      <c r="AU281" s="62">
        <v>1.0005561113357544</v>
      </c>
      <c r="AV281" s="63">
        <v>1</v>
      </c>
      <c r="AW281" s="58">
        <v>192566.14074074075</v>
      </c>
      <c r="AX281" s="58">
        <v>162500</v>
      </c>
      <c r="AY281" s="61">
        <v>185137.95046439627</v>
      </c>
      <c r="AZ281" s="58">
        <v>159900</v>
      </c>
      <c r="BA281" s="59">
        <v>120.60061645507813</v>
      </c>
      <c r="BB281" s="59">
        <v>93</v>
      </c>
      <c r="BC281" s="62">
        <v>1.0085647106170654</v>
      </c>
      <c r="BD281" s="63">
        <v>1</v>
      </c>
    </row>
    <row r="282" spans="1:56" x14ac:dyDescent="0.25">
      <c r="A282" s="47">
        <v>37773</v>
      </c>
      <c r="B282" s="48">
        <v>49</v>
      </c>
      <c r="E282" s="49">
        <v>34</v>
      </c>
      <c r="F282" s="49">
        <v>43</v>
      </c>
      <c r="H282" s="51">
        <v>8334379</v>
      </c>
      <c r="I282" s="52">
        <v>170089.36734693879</v>
      </c>
      <c r="J282" s="53">
        <v>144900</v>
      </c>
      <c r="K282" s="54">
        <v>124.85713958740234</v>
      </c>
      <c r="L282" s="54">
        <v>100</v>
      </c>
      <c r="M282" s="55">
        <v>0.9983668327331543</v>
      </c>
      <c r="N282" s="55">
        <v>1</v>
      </c>
      <c r="O282" s="55">
        <v>0.99853062629699707</v>
      </c>
      <c r="P282" s="56">
        <v>1</v>
      </c>
      <c r="W282" s="53">
        <v>166591.32352941178</v>
      </c>
      <c r="X282" s="53">
        <v>153300</v>
      </c>
      <c r="Y282" s="52">
        <v>186526.7441860465</v>
      </c>
      <c r="Z282" s="53">
        <v>169900</v>
      </c>
      <c r="AA282" s="54">
        <v>117.93022918701172</v>
      </c>
      <c r="AB282" s="54">
        <v>87</v>
      </c>
      <c r="AC282" s="55">
        <v>1.0481106042861938</v>
      </c>
      <c r="AD282" s="56">
        <v>1</v>
      </c>
      <c r="AK282" s="57">
        <v>209</v>
      </c>
      <c r="AL282" s="58">
        <v>38967821</v>
      </c>
      <c r="AM282" s="59">
        <v>248</v>
      </c>
      <c r="AN282" s="60">
        <v>282</v>
      </c>
      <c r="AO282" s="61">
        <v>186448.90430622009</v>
      </c>
      <c r="AP282" s="58">
        <v>159900</v>
      </c>
      <c r="AQ282" s="59">
        <v>140.67942810058594</v>
      </c>
      <c r="AR282" s="59">
        <v>128</v>
      </c>
      <c r="AS282" s="62">
        <v>1.0012202262878418</v>
      </c>
      <c r="AT282" s="62">
        <v>1</v>
      </c>
      <c r="AU282" s="62">
        <v>0.99975711107254028</v>
      </c>
      <c r="AV282" s="63">
        <v>1</v>
      </c>
      <c r="AW282" s="58">
        <v>193231.88709677418</v>
      </c>
      <c r="AX282" s="58">
        <v>162700</v>
      </c>
      <c r="AY282" s="61">
        <v>185432.28014184398</v>
      </c>
      <c r="AZ282" s="58">
        <v>159900</v>
      </c>
      <c r="BA282" s="59">
        <v>126.47517395019531</v>
      </c>
      <c r="BB282" s="59">
        <v>99</v>
      </c>
      <c r="BC282" s="62">
        <v>1.0093814134597778</v>
      </c>
      <c r="BD282" s="63">
        <v>1</v>
      </c>
    </row>
    <row r="283" spans="1:56" x14ac:dyDescent="0.25">
      <c r="A283" s="47">
        <v>37742</v>
      </c>
      <c r="B283" s="48">
        <v>54</v>
      </c>
      <c r="E283" s="49">
        <v>21</v>
      </c>
      <c r="F283" s="49">
        <v>61</v>
      </c>
      <c r="H283" s="51">
        <v>9712713</v>
      </c>
      <c r="I283" s="52">
        <v>179865.05555555556</v>
      </c>
      <c r="J283" s="53">
        <v>153580</v>
      </c>
      <c r="K283" s="54">
        <v>138.55555725097656</v>
      </c>
      <c r="L283" s="54">
        <v>120</v>
      </c>
      <c r="M283" s="55">
        <v>1.0017248392105103</v>
      </c>
      <c r="N283" s="55">
        <v>1</v>
      </c>
      <c r="O283" s="55">
        <v>1.0038275718688965</v>
      </c>
      <c r="P283" s="56">
        <v>1</v>
      </c>
      <c r="W283" s="53">
        <v>191919.04761904763</v>
      </c>
      <c r="X283" s="53">
        <v>157900</v>
      </c>
      <c r="Y283" s="52">
        <v>177079.50819672132</v>
      </c>
      <c r="Z283" s="53">
        <v>141900</v>
      </c>
      <c r="AA283" s="54">
        <v>118.49180603027344</v>
      </c>
      <c r="AB283" s="54">
        <v>87</v>
      </c>
      <c r="AC283" s="55">
        <v>0.99872064590454102</v>
      </c>
      <c r="AD283" s="56">
        <v>1</v>
      </c>
      <c r="AK283" s="57">
        <v>160</v>
      </c>
      <c r="AL283" s="58">
        <v>30633442</v>
      </c>
      <c r="AM283" s="59">
        <v>214</v>
      </c>
      <c r="AN283" s="60">
        <v>239</v>
      </c>
      <c r="AO283" s="61">
        <v>191459.01250000001</v>
      </c>
      <c r="AP283" s="58">
        <v>164225.5</v>
      </c>
      <c r="AQ283" s="59">
        <v>145.52499389648438</v>
      </c>
      <c r="AR283" s="59">
        <v>130</v>
      </c>
      <c r="AS283" s="62">
        <v>1.0020941495895386</v>
      </c>
      <c r="AT283" s="62">
        <v>1</v>
      </c>
      <c r="AU283" s="62">
        <v>1.00013267993927</v>
      </c>
      <c r="AV283" s="63">
        <v>1</v>
      </c>
      <c r="AW283" s="58">
        <v>197464.5</v>
      </c>
      <c r="AX283" s="58">
        <v>163900</v>
      </c>
      <c r="AY283" s="61">
        <v>185235.36820083682</v>
      </c>
      <c r="AZ283" s="58">
        <v>159500</v>
      </c>
      <c r="BA283" s="59">
        <v>128.01255798339844</v>
      </c>
      <c r="BB283" s="59">
        <v>100</v>
      </c>
      <c r="BC283" s="62">
        <v>1.0024133920669556</v>
      </c>
      <c r="BD283" s="63">
        <v>1</v>
      </c>
    </row>
    <row r="284" spans="1:56" x14ac:dyDescent="0.25">
      <c r="A284" s="47">
        <v>37712</v>
      </c>
      <c r="B284" s="48">
        <v>40</v>
      </c>
      <c r="E284" s="49">
        <v>54</v>
      </c>
      <c r="F284" s="49">
        <v>63</v>
      </c>
      <c r="H284" s="51">
        <v>7610913</v>
      </c>
      <c r="I284" s="52">
        <v>190272.82500000001</v>
      </c>
      <c r="J284" s="53">
        <v>182900</v>
      </c>
      <c r="K284" s="54">
        <v>127.97499847412109</v>
      </c>
      <c r="L284" s="54">
        <v>113.5</v>
      </c>
      <c r="M284" s="55">
        <v>1.0022536516189575</v>
      </c>
      <c r="N284" s="55">
        <v>1</v>
      </c>
      <c r="O284" s="55">
        <v>1.0030156373977661</v>
      </c>
      <c r="P284" s="56">
        <v>1</v>
      </c>
      <c r="W284" s="53">
        <v>189113.1851851852</v>
      </c>
      <c r="X284" s="53">
        <v>163900</v>
      </c>
      <c r="Y284" s="52">
        <v>183397.96825396825</v>
      </c>
      <c r="Z284" s="53">
        <v>148500</v>
      </c>
      <c r="AA284" s="54">
        <v>126.30158996582031</v>
      </c>
      <c r="AB284" s="54">
        <v>100</v>
      </c>
      <c r="AC284" s="55">
        <v>1.0077862739562988</v>
      </c>
      <c r="AD284" s="56">
        <v>1</v>
      </c>
      <c r="AK284" s="57">
        <v>106</v>
      </c>
      <c r="AL284" s="58">
        <v>20920729</v>
      </c>
      <c r="AM284" s="59">
        <v>193</v>
      </c>
      <c r="AN284" s="60">
        <v>178</v>
      </c>
      <c r="AO284" s="61">
        <v>197365.36792452831</v>
      </c>
      <c r="AP284" s="58">
        <v>171200</v>
      </c>
      <c r="AQ284" s="59">
        <v>149.07546997070313</v>
      </c>
      <c r="AR284" s="59">
        <v>132</v>
      </c>
      <c r="AS284" s="62">
        <v>1.0022822618484497</v>
      </c>
      <c r="AT284" s="62">
        <v>1</v>
      </c>
      <c r="AU284" s="62">
        <v>0.99825036525726318</v>
      </c>
      <c r="AV284" s="63">
        <v>1</v>
      </c>
      <c r="AW284" s="58">
        <v>198067.89119170984</v>
      </c>
      <c r="AX284" s="58">
        <v>163900</v>
      </c>
      <c r="AY284" s="61">
        <v>188030.35393258426</v>
      </c>
      <c r="AZ284" s="58">
        <v>162500</v>
      </c>
      <c r="BA284" s="59">
        <v>131.27528381347656</v>
      </c>
      <c r="BB284" s="59">
        <v>121</v>
      </c>
      <c r="BC284" s="62">
        <v>1.0036787986755371</v>
      </c>
      <c r="BD284" s="63">
        <v>1</v>
      </c>
    </row>
    <row r="285" spans="1:56" x14ac:dyDescent="0.25">
      <c r="A285" s="47">
        <v>37681</v>
      </c>
      <c r="B285" s="48">
        <v>21</v>
      </c>
      <c r="E285" s="49">
        <v>48</v>
      </c>
      <c r="F285" s="49">
        <v>55</v>
      </c>
      <c r="H285" s="51">
        <v>3796516</v>
      </c>
      <c r="I285" s="52">
        <v>180786.47619047618</v>
      </c>
      <c r="J285" s="53">
        <v>160300</v>
      </c>
      <c r="K285" s="54">
        <v>136.80952453613281</v>
      </c>
      <c r="L285" s="54">
        <v>118</v>
      </c>
      <c r="M285" s="55">
        <v>1.0062539577484131</v>
      </c>
      <c r="N285" s="55">
        <v>1</v>
      </c>
      <c r="O285" s="55">
        <v>1.0042409896850586</v>
      </c>
      <c r="P285" s="56">
        <v>1</v>
      </c>
      <c r="W285" s="53">
        <v>196516.66666666666</v>
      </c>
      <c r="X285" s="53">
        <v>152900</v>
      </c>
      <c r="Y285" s="52">
        <v>186642.72727272726</v>
      </c>
      <c r="Z285" s="53">
        <v>162500</v>
      </c>
      <c r="AA285" s="54">
        <v>136.18182373046875</v>
      </c>
      <c r="AB285" s="54">
        <v>130</v>
      </c>
      <c r="AC285" s="55">
        <v>0.99979430437088013</v>
      </c>
      <c r="AD285" s="56">
        <v>1</v>
      </c>
      <c r="AK285" s="57">
        <v>66</v>
      </c>
      <c r="AL285" s="58">
        <v>13309816</v>
      </c>
      <c r="AM285" s="59">
        <v>139</v>
      </c>
      <c r="AN285" s="60">
        <v>115</v>
      </c>
      <c r="AO285" s="61">
        <v>201663.87878787878</v>
      </c>
      <c r="AP285" s="58">
        <v>167100</v>
      </c>
      <c r="AQ285" s="59">
        <v>161.86363220214844</v>
      </c>
      <c r="AR285" s="59">
        <v>156</v>
      </c>
      <c r="AS285" s="62">
        <v>1.0022996664047241</v>
      </c>
      <c r="AT285" s="62">
        <v>1</v>
      </c>
      <c r="AU285" s="62">
        <v>0.99536234140396118</v>
      </c>
      <c r="AV285" s="63">
        <v>1</v>
      </c>
      <c r="AW285" s="58">
        <v>201546.69784172662</v>
      </c>
      <c r="AX285" s="58">
        <v>163900</v>
      </c>
      <c r="AY285" s="61">
        <v>190568.09565217391</v>
      </c>
      <c r="AZ285" s="58">
        <v>164900</v>
      </c>
      <c r="BA285" s="59">
        <v>134</v>
      </c>
      <c r="BB285" s="59">
        <v>126</v>
      </c>
      <c r="BC285" s="62">
        <v>1.0014286041259766</v>
      </c>
      <c r="BD285" s="63">
        <v>1</v>
      </c>
    </row>
    <row r="286" spans="1:56" x14ac:dyDescent="0.25">
      <c r="A286" s="47">
        <v>37653</v>
      </c>
      <c r="B286" s="48">
        <v>20</v>
      </c>
      <c r="E286" s="49">
        <v>44</v>
      </c>
      <c r="F286" s="49">
        <v>31</v>
      </c>
      <c r="H286" s="51">
        <v>4381036</v>
      </c>
      <c r="I286" s="52">
        <v>219051.8</v>
      </c>
      <c r="J286" s="53">
        <v>187900</v>
      </c>
      <c r="K286" s="54">
        <v>171.64999389648438</v>
      </c>
      <c r="L286" s="54">
        <v>156</v>
      </c>
      <c r="M286" s="55">
        <v>1.0016051530838013</v>
      </c>
      <c r="N286" s="55">
        <v>1</v>
      </c>
      <c r="O286" s="55">
        <v>0.98935878276824951</v>
      </c>
      <c r="P286" s="56">
        <v>1</v>
      </c>
      <c r="W286" s="53">
        <v>212723.65909090909</v>
      </c>
      <c r="X286" s="53">
        <v>172350</v>
      </c>
      <c r="Y286" s="52">
        <v>199107.45161290321</v>
      </c>
      <c r="Z286" s="53">
        <v>172900</v>
      </c>
      <c r="AA286" s="54">
        <v>122.61289978027344</v>
      </c>
      <c r="AB286" s="54">
        <v>105</v>
      </c>
      <c r="AC286" s="55">
        <v>1.0078722238540649</v>
      </c>
      <c r="AD286" s="56">
        <v>1</v>
      </c>
      <c r="AK286" s="57">
        <v>45</v>
      </c>
      <c r="AL286" s="58">
        <v>9513300</v>
      </c>
      <c r="AM286" s="59">
        <v>91</v>
      </c>
      <c r="AN286" s="60">
        <v>60</v>
      </c>
      <c r="AO286" s="61">
        <v>211406.66666666666</v>
      </c>
      <c r="AP286" s="58">
        <v>178900</v>
      </c>
      <c r="AQ286" s="59">
        <v>173.55555725097656</v>
      </c>
      <c r="AR286" s="59">
        <v>168</v>
      </c>
      <c r="AS286" s="62">
        <v>1.0004541873931885</v>
      </c>
      <c r="AT286" s="62">
        <v>1</v>
      </c>
      <c r="AU286" s="62">
        <v>0.99121898412704468</v>
      </c>
      <c r="AV286" s="63">
        <v>1</v>
      </c>
      <c r="AW286" s="58">
        <v>204199.90109890109</v>
      </c>
      <c r="AX286" s="58">
        <v>174900</v>
      </c>
      <c r="AY286" s="61">
        <v>194166.35</v>
      </c>
      <c r="AZ286" s="58">
        <v>170600</v>
      </c>
      <c r="BA286" s="59">
        <v>132</v>
      </c>
      <c r="BB286" s="59">
        <v>119</v>
      </c>
      <c r="BC286" s="62">
        <v>1.0029268264770508</v>
      </c>
      <c r="BD286" s="63">
        <v>1</v>
      </c>
    </row>
    <row r="287" spans="1:56" x14ac:dyDescent="0.25">
      <c r="A287" s="47">
        <v>37622</v>
      </c>
      <c r="B287" s="48">
        <v>25</v>
      </c>
      <c r="E287" s="49">
        <v>47</v>
      </c>
      <c r="F287" s="49">
        <v>29</v>
      </c>
      <c r="H287" s="51">
        <v>5132264</v>
      </c>
      <c r="I287" s="52">
        <v>205290.56</v>
      </c>
      <c r="J287" s="53">
        <v>168900</v>
      </c>
      <c r="K287" s="54">
        <v>175.08000183105469</v>
      </c>
      <c r="L287" s="54">
        <v>172</v>
      </c>
      <c r="M287" s="55">
        <v>0.99953347444534302</v>
      </c>
      <c r="N287" s="55">
        <v>1</v>
      </c>
      <c r="O287" s="55">
        <v>0.99270713329315186</v>
      </c>
      <c r="P287" s="56">
        <v>1</v>
      </c>
      <c r="W287" s="53">
        <v>196220.21276595743</v>
      </c>
      <c r="X287" s="53">
        <v>184000</v>
      </c>
      <c r="Y287" s="52">
        <v>188884.4827586207</v>
      </c>
      <c r="Z287" s="53">
        <v>159800</v>
      </c>
      <c r="AA287" s="54">
        <v>142.03448486328125</v>
      </c>
      <c r="AB287" s="54">
        <v>128</v>
      </c>
      <c r="AC287" s="55">
        <v>0.99764031171798706</v>
      </c>
      <c r="AD287" s="56">
        <v>1</v>
      </c>
      <c r="AK287" s="57">
        <v>25</v>
      </c>
      <c r="AL287" s="58">
        <v>5132264</v>
      </c>
      <c r="AM287" s="59">
        <v>47</v>
      </c>
      <c r="AN287" s="60">
        <v>29</v>
      </c>
      <c r="AO287" s="61">
        <v>205290.56</v>
      </c>
      <c r="AP287" s="58">
        <v>168900</v>
      </c>
      <c r="AQ287" s="59">
        <v>175.08000183105469</v>
      </c>
      <c r="AR287" s="59">
        <v>172</v>
      </c>
      <c r="AS287" s="62">
        <v>0.99953347444534302</v>
      </c>
      <c r="AT287" s="62">
        <v>1</v>
      </c>
      <c r="AU287" s="62">
        <v>0.99270713329315186</v>
      </c>
      <c r="AV287" s="63">
        <v>1</v>
      </c>
      <c r="AW287" s="58">
        <v>196220.21276595743</v>
      </c>
      <c r="AX287" s="58">
        <v>184000</v>
      </c>
      <c r="AY287" s="61">
        <v>188884.4827586207</v>
      </c>
      <c r="AZ287" s="58">
        <v>159800</v>
      </c>
      <c r="BA287" s="59">
        <v>142.03448486328125</v>
      </c>
      <c r="BB287" s="59">
        <v>128</v>
      </c>
      <c r="BC287" s="62">
        <v>0.99764031171798706</v>
      </c>
      <c r="BD287" s="63">
        <v>1</v>
      </c>
    </row>
    <row r="288" spans="1:56" x14ac:dyDescent="0.25">
      <c r="A288" s="47">
        <v>37591</v>
      </c>
      <c r="B288" s="48">
        <v>32</v>
      </c>
      <c r="E288" s="49">
        <v>33</v>
      </c>
      <c r="F288" s="49">
        <v>18</v>
      </c>
      <c r="H288" s="51">
        <v>6754747</v>
      </c>
      <c r="I288" s="52">
        <v>211085.84375</v>
      </c>
      <c r="J288" s="53">
        <v>206000</v>
      </c>
      <c r="K288" s="54">
        <v>150.65625</v>
      </c>
      <c r="L288" s="54">
        <v>128</v>
      </c>
      <c r="M288" s="55">
        <v>0.99276566505432129</v>
      </c>
      <c r="N288" s="55">
        <v>1</v>
      </c>
      <c r="O288" s="55">
        <v>0.99222463369369507</v>
      </c>
      <c r="P288" s="56">
        <v>1</v>
      </c>
      <c r="W288" s="53">
        <v>164210.60606060605</v>
      </c>
      <c r="X288" s="53">
        <v>136900</v>
      </c>
      <c r="Y288" s="52">
        <v>240800</v>
      </c>
      <c r="Z288" s="53">
        <v>212325</v>
      </c>
      <c r="AA288" s="54">
        <v>186.33332824707031</v>
      </c>
      <c r="AB288" s="54">
        <v>183.5</v>
      </c>
      <c r="AC288" s="55">
        <v>1.0010842084884644</v>
      </c>
      <c r="AD288" s="56">
        <v>1.0025522708892822</v>
      </c>
      <c r="AK288" s="57">
        <v>360</v>
      </c>
      <c r="AL288" s="58">
        <v>65296578</v>
      </c>
      <c r="AM288" s="59">
        <v>358</v>
      </c>
      <c r="AN288" s="60">
        <v>360</v>
      </c>
      <c r="AO288" s="61">
        <v>181379.38333333333</v>
      </c>
      <c r="AP288" s="58">
        <v>156450</v>
      </c>
      <c r="AQ288" s="59">
        <v>142.15554809570313</v>
      </c>
      <c r="AR288" s="59">
        <v>116</v>
      </c>
      <c r="AS288" s="62">
        <v>1.0041749477386475</v>
      </c>
      <c r="AT288" s="62">
        <v>1</v>
      </c>
      <c r="AU288" s="62">
        <v>1.0054183006286621</v>
      </c>
      <c r="AV288" s="63">
        <v>1</v>
      </c>
      <c r="AW288" s="58">
        <v>183979.05307262568</v>
      </c>
      <c r="AX288" s="58">
        <v>159850</v>
      </c>
      <c r="AY288" s="61">
        <v>184690.41944444444</v>
      </c>
      <c r="AZ288" s="58">
        <v>159900</v>
      </c>
      <c r="BA288" s="59">
        <v>143.95832824707031</v>
      </c>
      <c r="BB288" s="59">
        <v>117.5</v>
      </c>
      <c r="BC288" s="62">
        <v>1.0050842761993408</v>
      </c>
      <c r="BD288" s="63">
        <v>1</v>
      </c>
    </row>
    <row r="289" spans="1:56" x14ac:dyDescent="0.25">
      <c r="A289" s="47">
        <v>37561</v>
      </c>
      <c r="B289" s="48">
        <v>26</v>
      </c>
      <c r="E289" s="49">
        <v>19</v>
      </c>
      <c r="F289" s="49">
        <v>19</v>
      </c>
      <c r="H289" s="51">
        <v>5289755</v>
      </c>
      <c r="I289" s="52">
        <v>203452.11538461538</v>
      </c>
      <c r="J289" s="53">
        <v>194950</v>
      </c>
      <c r="K289" s="54">
        <v>151.88461303710938</v>
      </c>
      <c r="L289" s="54">
        <v>138</v>
      </c>
      <c r="M289" s="55">
        <v>1.0022357702255249</v>
      </c>
      <c r="N289" s="55">
        <v>1</v>
      </c>
      <c r="O289" s="55">
        <v>0.99948740005493164</v>
      </c>
      <c r="P289" s="56">
        <v>1</v>
      </c>
      <c r="W289" s="53">
        <v>172897.36842105264</v>
      </c>
      <c r="X289" s="53">
        <v>147500</v>
      </c>
      <c r="Y289" s="52">
        <v>207971.05263157896</v>
      </c>
      <c r="Z289" s="53">
        <v>212000</v>
      </c>
      <c r="AA289" s="54">
        <v>142.05262756347656</v>
      </c>
      <c r="AB289" s="54">
        <v>117</v>
      </c>
      <c r="AC289" s="55">
        <v>0.98540931940078735</v>
      </c>
      <c r="AD289" s="56">
        <v>0.99347352981567383</v>
      </c>
      <c r="AK289" s="57">
        <v>328</v>
      </c>
      <c r="AL289" s="58">
        <v>58541831</v>
      </c>
      <c r="AM289" s="59">
        <v>325</v>
      </c>
      <c r="AN289" s="60">
        <v>342</v>
      </c>
      <c r="AO289" s="61">
        <v>178481.19207317074</v>
      </c>
      <c r="AP289" s="58">
        <v>153384</v>
      </c>
      <c r="AQ289" s="59">
        <v>141.32621765136719</v>
      </c>
      <c r="AR289" s="59">
        <v>116</v>
      </c>
      <c r="AS289" s="62">
        <v>1.0052880048751831</v>
      </c>
      <c r="AT289" s="62">
        <v>1</v>
      </c>
      <c r="AU289" s="62">
        <v>1.0067055225372314</v>
      </c>
      <c r="AV289" s="63">
        <v>1</v>
      </c>
      <c r="AW289" s="58">
        <v>185986.31076923077</v>
      </c>
      <c r="AX289" s="58">
        <v>161900</v>
      </c>
      <c r="AY289" s="61">
        <v>181737.28362573098</v>
      </c>
      <c r="AZ289" s="58">
        <v>157900</v>
      </c>
      <c r="BA289" s="59">
        <v>141.72807312011719</v>
      </c>
      <c r="BB289" s="59">
        <v>116</v>
      </c>
      <c r="BC289" s="62">
        <v>1.0052947998046875</v>
      </c>
      <c r="BD289" s="63">
        <v>1</v>
      </c>
    </row>
    <row r="290" spans="1:56" x14ac:dyDescent="0.25">
      <c r="A290" s="47">
        <v>37530</v>
      </c>
      <c r="B290" s="48">
        <v>26</v>
      </c>
      <c r="E290" s="49">
        <v>16</v>
      </c>
      <c r="F290" s="49">
        <v>39</v>
      </c>
      <c r="H290" s="51">
        <v>5339079</v>
      </c>
      <c r="I290" s="52">
        <v>205349.19230769231</v>
      </c>
      <c r="J290" s="53">
        <v>167744.5</v>
      </c>
      <c r="K290" s="54">
        <v>125.69230651855469</v>
      </c>
      <c r="L290" s="54">
        <v>105</v>
      </c>
      <c r="M290" s="55">
        <v>1.0734204053878784</v>
      </c>
      <c r="N290" s="55">
        <v>1</v>
      </c>
      <c r="O290" s="55">
        <v>1.0753670930862427</v>
      </c>
      <c r="P290" s="56">
        <v>1</v>
      </c>
      <c r="W290" s="53">
        <v>168549.25</v>
      </c>
      <c r="X290" s="53">
        <v>142400</v>
      </c>
      <c r="Y290" s="52">
        <v>201165.07692307694</v>
      </c>
      <c r="Z290" s="53">
        <v>185900</v>
      </c>
      <c r="AA290" s="54">
        <v>144.15383911132813</v>
      </c>
      <c r="AB290" s="54">
        <v>136</v>
      </c>
      <c r="AC290" s="55">
        <v>0.99746298789978027</v>
      </c>
      <c r="AD290" s="56">
        <v>1</v>
      </c>
      <c r="AK290" s="57">
        <v>302</v>
      </c>
      <c r="AL290" s="58">
        <v>53252076</v>
      </c>
      <c r="AM290" s="59">
        <v>306</v>
      </c>
      <c r="AN290" s="60">
        <v>323</v>
      </c>
      <c r="AO290" s="61">
        <v>176331.37748344371</v>
      </c>
      <c r="AP290" s="58">
        <v>147000</v>
      </c>
      <c r="AQ290" s="59">
        <v>140.41722106933594</v>
      </c>
      <c r="AR290" s="59">
        <v>115</v>
      </c>
      <c r="AS290" s="62">
        <v>1.0055508613586426</v>
      </c>
      <c r="AT290" s="62">
        <v>1</v>
      </c>
      <c r="AU290" s="62">
        <v>1.0073269605636597</v>
      </c>
      <c r="AV290" s="63">
        <v>1</v>
      </c>
      <c r="AW290" s="58">
        <v>186799.022875817</v>
      </c>
      <c r="AX290" s="58">
        <v>162450</v>
      </c>
      <c r="AY290" s="61">
        <v>180194.12074303406</v>
      </c>
      <c r="AZ290" s="58">
        <v>155900</v>
      </c>
      <c r="BA290" s="59">
        <v>141.708984375</v>
      </c>
      <c r="BB290" s="59">
        <v>116</v>
      </c>
      <c r="BC290" s="62">
        <v>1.0064644813537598</v>
      </c>
      <c r="BD290" s="63">
        <v>1</v>
      </c>
    </row>
    <row r="291" spans="1:56" x14ac:dyDescent="0.25">
      <c r="A291" s="47">
        <v>37500</v>
      </c>
      <c r="B291" s="48">
        <v>21</v>
      </c>
      <c r="E291" s="49">
        <v>29</v>
      </c>
      <c r="F291" s="49">
        <v>27</v>
      </c>
      <c r="H291" s="51">
        <v>3631714</v>
      </c>
      <c r="I291" s="52">
        <v>172938.76190476189</v>
      </c>
      <c r="J291" s="53">
        <v>140000</v>
      </c>
      <c r="K291" s="54">
        <v>112.42857360839844</v>
      </c>
      <c r="L291" s="54">
        <v>68</v>
      </c>
      <c r="M291" s="55">
        <v>0.99535363912582397</v>
      </c>
      <c r="N291" s="55">
        <v>1</v>
      </c>
      <c r="O291" s="55">
        <v>0.98938298225402832</v>
      </c>
      <c r="P291" s="56">
        <v>1</v>
      </c>
      <c r="W291" s="53">
        <v>224489.6551724138</v>
      </c>
      <c r="X291" s="53">
        <v>243900</v>
      </c>
      <c r="Y291" s="52">
        <v>187092.59259259258</v>
      </c>
      <c r="Z291" s="53">
        <v>162900</v>
      </c>
      <c r="AA291" s="54">
        <v>162.51852416992188</v>
      </c>
      <c r="AB291" s="54">
        <v>147</v>
      </c>
      <c r="AC291" s="55">
        <v>0.98982042074203491</v>
      </c>
      <c r="AD291" s="56">
        <v>1</v>
      </c>
      <c r="AK291" s="57">
        <v>276</v>
      </c>
      <c r="AL291" s="58">
        <v>47912997</v>
      </c>
      <c r="AM291" s="59">
        <v>290</v>
      </c>
      <c r="AN291" s="60">
        <v>284</v>
      </c>
      <c r="AO291" s="61">
        <v>173597.8152173913</v>
      </c>
      <c r="AP291" s="58">
        <v>146164</v>
      </c>
      <c r="AQ291" s="59">
        <v>141.80435180664063</v>
      </c>
      <c r="AR291" s="59">
        <v>116</v>
      </c>
      <c r="AS291" s="62">
        <v>0.99915730953216553</v>
      </c>
      <c r="AT291" s="62">
        <v>1</v>
      </c>
      <c r="AU291" s="62">
        <v>1.0009174346923828</v>
      </c>
      <c r="AV291" s="63">
        <v>1</v>
      </c>
      <c r="AW291" s="58">
        <v>187805.90689655172</v>
      </c>
      <c r="AX291" s="58">
        <v>163700</v>
      </c>
      <c r="AY291" s="61">
        <v>177314.30633802817</v>
      </c>
      <c r="AZ291" s="58">
        <v>150400</v>
      </c>
      <c r="BA291" s="59">
        <v>141.37324523925781</v>
      </c>
      <c r="BB291" s="59">
        <v>115</v>
      </c>
      <c r="BC291" s="62">
        <v>1.0077005624771118</v>
      </c>
      <c r="BD291" s="63">
        <v>1</v>
      </c>
    </row>
    <row r="292" spans="1:56" x14ac:dyDescent="0.25">
      <c r="A292" s="47">
        <v>37469</v>
      </c>
      <c r="B292" s="48">
        <v>25</v>
      </c>
      <c r="E292" s="49">
        <v>24</v>
      </c>
      <c r="F292" s="49">
        <v>25</v>
      </c>
      <c r="H292" s="51">
        <v>4784471</v>
      </c>
      <c r="I292" s="52">
        <v>191378.84</v>
      </c>
      <c r="J292" s="53">
        <v>172000</v>
      </c>
      <c r="K292" s="54">
        <v>149.75999450683594</v>
      </c>
      <c r="L292" s="54">
        <v>109</v>
      </c>
      <c r="M292" s="55">
        <v>0.99875950813293457</v>
      </c>
      <c r="N292" s="55">
        <v>1</v>
      </c>
      <c r="O292" s="55">
        <v>1.0073779821395874</v>
      </c>
      <c r="P292" s="56">
        <v>1</v>
      </c>
      <c r="W292" s="53">
        <v>180866.66666666666</v>
      </c>
      <c r="X292" s="53">
        <v>167900</v>
      </c>
      <c r="Y292" s="52">
        <v>206226</v>
      </c>
      <c r="Z292" s="53">
        <v>161900</v>
      </c>
      <c r="AA292" s="54">
        <v>122.04000091552734</v>
      </c>
      <c r="AB292" s="54">
        <v>102</v>
      </c>
      <c r="AC292" s="55">
        <v>1.0767645835876465</v>
      </c>
      <c r="AD292" s="56">
        <v>1</v>
      </c>
      <c r="AK292" s="57">
        <v>255</v>
      </c>
      <c r="AL292" s="58">
        <v>44281283</v>
      </c>
      <c r="AM292" s="59">
        <v>261</v>
      </c>
      <c r="AN292" s="60">
        <v>257</v>
      </c>
      <c r="AO292" s="61">
        <v>173652.09019607844</v>
      </c>
      <c r="AP292" s="58">
        <v>147000</v>
      </c>
      <c r="AQ292" s="59">
        <v>144.22352600097656</v>
      </c>
      <c r="AR292" s="59">
        <v>118</v>
      </c>
      <c r="AS292" s="62">
        <v>0.99947053194046021</v>
      </c>
      <c r="AT292" s="62">
        <v>1</v>
      </c>
      <c r="AU292" s="62">
        <v>1.0018672943115234</v>
      </c>
      <c r="AV292" s="63">
        <v>1</v>
      </c>
      <c r="AW292" s="58">
        <v>183729.93486590037</v>
      </c>
      <c r="AX292" s="58">
        <v>159950</v>
      </c>
      <c r="AY292" s="61">
        <v>176287.01556420233</v>
      </c>
      <c r="AZ292" s="58">
        <v>149900</v>
      </c>
      <c r="BA292" s="59">
        <v>139.15174865722656</v>
      </c>
      <c r="BB292" s="59">
        <v>113</v>
      </c>
      <c r="BC292" s="62">
        <v>1.009579062461853</v>
      </c>
      <c r="BD292" s="63">
        <v>1</v>
      </c>
    </row>
    <row r="293" spans="1:56" x14ac:dyDescent="0.25">
      <c r="A293" s="47">
        <v>37438</v>
      </c>
      <c r="B293" s="48">
        <v>46</v>
      </c>
      <c r="E293" s="49">
        <v>38</v>
      </c>
      <c r="F293" s="49">
        <v>20</v>
      </c>
      <c r="H293" s="51">
        <v>8025249</v>
      </c>
      <c r="I293" s="52">
        <v>174461.9347826087</v>
      </c>
      <c r="J293" s="53">
        <v>139950</v>
      </c>
      <c r="K293" s="54">
        <v>125.45652008056641</v>
      </c>
      <c r="L293" s="54">
        <v>97.5</v>
      </c>
      <c r="M293" s="55">
        <v>1.0001480579376221</v>
      </c>
      <c r="N293" s="55">
        <v>1</v>
      </c>
      <c r="O293" s="55">
        <v>1.0009469985961914</v>
      </c>
      <c r="P293" s="56">
        <v>1</v>
      </c>
      <c r="W293" s="53">
        <v>188596.05263157896</v>
      </c>
      <c r="X293" s="53">
        <v>168200</v>
      </c>
      <c r="Y293" s="52">
        <v>173690</v>
      </c>
      <c r="Z293" s="53">
        <v>139700</v>
      </c>
      <c r="AA293" s="54">
        <v>151.39999389648438</v>
      </c>
      <c r="AB293" s="54">
        <v>108.5</v>
      </c>
      <c r="AC293" s="55">
        <v>1.003476619720459</v>
      </c>
      <c r="AD293" s="56">
        <v>1</v>
      </c>
      <c r="AK293" s="57">
        <v>230</v>
      </c>
      <c r="AL293" s="58">
        <v>39496812</v>
      </c>
      <c r="AM293" s="59">
        <v>237</v>
      </c>
      <c r="AN293" s="60">
        <v>232</v>
      </c>
      <c r="AO293" s="61">
        <v>171725.2695652174</v>
      </c>
      <c r="AP293" s="58">
        <v>145900</v>
      </c>
      <c r="AQ293" s="59">
        <v>143.62173461914063</v>
      </c>
      <c r="AR293" s="59">
        <v>120</v>
      </c>
      <c r="AS293" s="62">
        <v>0.99954783916473389</v>
      </c>
      <c r="AT293" s="62">
        <v>1</v>
      </c>
      <c r="AU293" s="62">
        <v>1.0012682676315308</v>
      </c>
      <c r="AV293" s="63">
        <v>1</v>
      </c>
      <c r="AW293" s="58">
        <v>184019.88607594935</v>
      </c>
      <c r="AX293" s="58">
        <v>159950</v>
      </c>
      <c r="AY293" s="61">
        <v>173060.83189655171</v>
      </c>
      <c r="AZ293" s="58">
        <v>147500</v>
      </c>
      <c r="BA293" s="59">
        <v>140.99569702148438</v>
      </c>
      <c r="BB293" s="59">
        <v>115</v>
      </c>
      <c r="BC293" s="62">
        <v>1.002339243888855</v>
      </c>
      <c r="BD293" s="63">
        <v>1</v>
      </c>
    </row>
    <row r="294" spans="1:56" x14ac:dyDescent="0.25">
      <c r="A294" s="47">
        <v>37408</v>
      </c>
      <c r="B294" s="48">
        <v>48</v>
      </c>
      <c r="E294" s="49">
        <v>25</v>
      </c>
      <c r="F294" s="49">
        <v>31</v>
      </c>
      <c r="H294" s="51">
        <v>8418395</v>
      </c>
      <c r="I294" s="52">
        <v>175383.22916666666</v>
      </c>
      <c r="J294" s="53">
        <v>139350</v>
      </c>
      <c r="K294" s="54">
        <v>151.375</v>
      </c>
      <c r="L294" s="54">
        <v>127.5</v>
      </c>
      <c r="M294" s="55">
        <v>0.99921953678131104</v>
      </c>
      <c r="N294" s="55">
        <v>1</v>
      </c>
      <c r="O294" s="55">
        <v>1.0005288124084473</v>
      </c>
      <c r="P294" s="56">
        <v>1</v>
      </c>
      <c r="W294" s="53">
        <v>179779.48</v>
      </c>
      <c r="X294" s="53">
        <v>164900</v>
      </c>
      <c r="Y294" s="52">
        <v>158623.77419354839</v>
      </c>
      <c r="Z294" s="53">
        <v>139900</v>
      </c>
      <c r="AA294" s="54">
        <v>112.45161437988281</v>
      </c>
      <c r="AB294" s="54">
        <v>78</v>
      </c>
      <c r="AC294" s="55">
        <v>0.99888461828231812</v>
      </c>
      <c r="AD294" s="56">
        <v>1</v>
      </c>
      <c r="AK294" s="57">
        <v>184</v>
      </c>
      <c r="AL294" s="58">
        <v>31471563</v>
      </c>
      <c r="AM294" s="59">
        <v>199</v>
      </c>
      <c r="AN294" s="60">
        <v>212</v>
      </c>
      <c r="AO294" s="61">
        <v>171041.10326086957</v>
      </c>
      <c r="AP294" s="58">
        <v>147307.5</v>
      </c>
      <c r="AQ294" s="59">
        <v>148.16304016113281</v>
      </c>
      <c r="AR294" s="59">
        <v>125</v>
      </c>
      <c r="AS294" s="62">
        <v>0.99939775466918945</v>
      </c>
      <c r="AT294" s="62">
        <v>1</v>
      </c>
      <c r="AU294" s="62">
        <v>1.001348614692688</v>
      </c>
      <c r="AV294" s="63">
        <v>1</v>
      </c>
      <c r="AW294" s="58">
        <v>183146.04522613066</v>
      </c>
      <c r="AX294" s="58">
        <v>159950</v>
      </c>
      <c r="AY294" s="61">
        <v>173001.47641509434</v>
      </c>
      <c r="AZ294" s="58">
        <v>148450</v>
      </c>
      <c r="BA294" s="59">
        <v>140.01414489746094</v>
      </c>
      <c r="BB294" s="59">
        <v>115</v>
      </c>
      <c r="BC294" s="62">
        <v>1.0022319555282593</v>
      </c>
      <c r="BD294" s="63">
        <v>1</v>
      </c>
    </row>
    <row r="295" spans="1:56" x14ac:dyDescent="0.25">
      <c r="A295" s="47">
        <v>37377</v>
      </c>
      <c r="B295" s="48">
        <v>45</v>
      </c>
      <c r="E295" s="49">
        <v>39</v>
      </c>
      <c r="F295" s="49">
        <v>53</v>
      </c>
      <c r="H295" s="51">
        <v>6900828</v>
      </c>
      <c r="I295" s="52">
        <v>153351.73333333334</v>
      </c>
      <c r="J295" s="53">
        <v>137900</v>
      </c>
      <c r="K295" s="54">
        <v>162.75555419921875</v>
      </c>
      <c r="L295" s="54">
        <v>129</v>
      </c>
      <c r="M295" s="55">
        <v>1.0009979009628296</v>
      </c>
      <c r="N295" s="55">
        <v>1</v>
      </c>
      <c r="O295" s="55">
        <v>1.002016544342041</v>
      </c>
      <c r="P295" s="56">
        <v>1</v>
      </c>
      <c r="W295" s="53">
        <v>165551.28205128206</v>
      </c>
      <c r="X295" s="53">
        <v>139900</v>
      </c>
      <c r="Y295" s="52">
        <v>172510.37735849057</v>
      </c>
      <c r="Z295" s="53">
        <v>133900</v>
      </c>
      <c r="AA295" s="54">
        <v>153.16981506347656</v>
      </c>
      <c r="AB295" s="54">
        <v>142</v>
      </c>
      <c r="AC295" s="55">
        <v>0.99945056438446045</v>
      </c>
      <c r="AD295" s="56">
        <v>1</v>
      </c>
      <c r="AK295" s="57">
        <v>136</v>
      </c>
      <c r="AL295" s="58">
        <v>23053168</v>
      </c>
      <c r="AM295" s="59">
        <v>174</v>
      </c>
      <c r="AN295" s="60">
        <v>181</v>
      </c>
      <c r="AO295" s="61">
        <v>169508.58823529413</v>
      </c>
      <c r="AP295" s="58">
        <v>149900</v>
      </c>
      <c r="AQ295" s="59">
        <v>147.0294189453125</v>
      </c>
      <c r="AR295" s="59">
        <v>125</v>
      </c>
      <c r="AS295" s="62">
        <v>0.99946069717407227</v>
      </c>
      <c r="AT295" s="62">
        <v>1</v>
      </c>
      <c r="AU295" s="62">
        <v>1.0016379356384277</v>
      </c>
      <c r="AV295" s="63">
        <v>1</v>
      </c>
      <c r="AW295" s="58">
        <v>183629.74712643679</v>
      </c>
      <c r="AX295" s="58">
        <v>159900</v>
      </c>
      <c r="AY295" s="61">
        <v>175463.95580110498</v>
      </c>
      <c r="AZ295" s="58">
        <v>154900</v>
      </c>
      <c r="BA295" s="59">
        <v>144.73480224609375</v>
      </c>
      <c r="BB295" s="59">
        <v>121</v>
      </c>
      <c r="BC295" s="62">
        <v>1.002805233001709</v>
      </c>
      <c r="BD295" s="63">
        <v>1</v>
      </c>
    </row>
    <row r="296" spans="1:56" x14ac:dyDescent="0.25">
      <c r="A296" s="47">
        <v>37347</v>
      </c>
      <c r="B296" s="48">
        <v>32</v>
      </c>
      <c r="E296" s="49">
        <v>43</v>
      </c>
      <c r="F296" s="49">
        <v>37</v>
      </c>
      <c r="H296" s="51">
        <v>5902737</v>
      </c>
      <c r="I296" s="52">
        <v>184460.53125</v>
      </c>
      <c r="J296" s="53">
        <v>157749</v>
      </c>
      <c r="K296" s="54">
        <v>154.40625</v>
      </c>
      <c r="L296" s="54">
        <v>105.5</v>
      </c>
      <c r="M296" s="55">
        <v>0.99934881925582886</v>
      </c>
      <c r="N296" s="55">
        <v>1</v>
      </c>
      <c r="O296" s="55">
        <v>1.0015542507171631</v>
      </c>
      <c r="P296" s="56">
        <v>1</v>
      </c>
      <c r="W296" s="53">
        <v>195377.34883720931</v>
      </c>
      <c r="X296" s="53">
        <v>162000</v>
      </c>
      <c r="Y296" s="52">
        <v>159969.62162162163</v>
      </c>
      <c r="Z296" s="53">
        <v>132900</v>
      </c>
      <c r="AA296" s="54">
        <v>174.16215515136719</v>
      </c>
      <c r="AB296" s="54">
        <v>156</v>
      </c>
      <c r="AC296" s="55">
        <v>1.0068161487579346</v>
      </c>
      <c r="AD296" s="56">
        <v>1</v>
      </c>
      <c r="AK296" s="57">
        <v>91</v>
      </c>
      <c r="AL296" s="58">
        <v>16152340</v>
      </c>
      <c r="AM296" s="59">
        <v>135</v>
      </c>
      <c r="AN296" s="60">
        <v>128</v>
      </c>
      <c r="AO296" s="61">
        <v>177498.24175824175</v>
      </c>
      <c r="AP296" s="58">
        <v>162500</v>
      </c>
      <c r="AQ296" s="59">
        <v>139.25274658203125</v>
      </c>
      <c r="AR296" s="59">
        <v>121</v>
      </c>
      <c r="AS296" s="62">
        <v>0.99870049953460693</v>
      </c>
      <c r="AT296" s="62">
        <v>1</v>
      </c>
      <c r="AU296" s="62">
        <v>1.001450777053833</v>
      </c>
      <c r="AV296" s="63">
        <v>1</v>
      </c>
      <c r="AW296" s="58">
        <v>188852.41481481481</v>
      </c>
      <c r="AX296" s="58">
        <v>161900</v>
      </c>
      <c r="AY296" s="61">
        <v>176686.921875</v>
      </c>
      <c r="AZ296" s="58">
        <v>159925</v>
      </c>
      <c r="BA296" s="59">
        <v>141.2421875</v>
      </c>
      <c r="BB296" s="59">
        <v>117.5</v>
      </c>
      <c r="BC296" s="62">
        <v>1.0041942596435547</v>
      </c>
      <c r="BD296" s="63">
        <v>1</v>
      </c>
    </row>
    <row r="297" spans="1:56" x14ac:dyDescent="0.25">
      <c r="A297" s="47">
        <v>37316</v>
      </c>
      <c r="B297" s="48">
        <v>22</v>
      </c>
      <c r="E297" s="49">
        <v>21</v>
      </c>
      <c r="F297" s="49">
        <v>40</v>
      </c>
      <c r="H297" s="51">
        <v>3742063</v>
      </c>
      <c r="I297" s="52">
        <v>170093.77272727274</v>
      </c>
      <c r="J297" s="53">
        <v>165200</v>
      </c>
      <c r="K297" s="54">
        <v>110.77272796630859</v>
      </c>
      <c r="L297" s="54">
        <v>76.5</v>
      </c>
      <c r="M297" s="55">
        <v>0.99922317266464233</v>
      </c>
      <c r="N297" s="55">
        <v>1</v>
      </c>
      <c r="O297" s="55">
        <v>1.0005519390106201</v>
      </c>
      <c r="P297" s="56">
        <v>1</v>
      </c>
      <c r="W297" s="53">
        <v>207000</v>
      </c>
      <c r="X297" s="53">
        <v>214900</v>
      </c>
      <c r="Y297" s="52">
        <v>191895</v>
      </c>
      <c r="Z297" s="53">
        <v>164900</v>
      </c>
      <c r="AA297" s="54">
        <v>144.19999694824219</v>
      </c>
      <c r="AB297" s="54">
        <v>115</v>
      </c>
      <c r="AC297" s="55">
        <v>0.99938297271728516</v>
      </c>
      <c r="AD297" s="56">
        <v>1</v>
      </c>
      <c r="AK297" s="57">
        <v>59</v>
      </c>
      <c r="AL297" s="58">
        <v>10249603</v>
      </c>
      <c r="AM297" s="59">
        <v>92</v>
      </c>
      <c r="AN297" s="60">
        <v>91</v>
      </c>
      <c r="AO297" s="61">
        <v>173722.08474576272</v>
      </c>
      <c r="AP297" s="58">
        <v>162500</v>
      </c>
      <c r="AQ297" s="59">
        <v>131.03390502929688</v>
      </c>
      <c r="AR297" s="59">
        <v>126</v>
      </c>
      <c r="AS297" s="62">
        <v>0.9983488917350769</v>
      </c>
      <c r="AT297" s="62">
        <v>1</v>
      </c>
      <c r="AU297" s="62">
        <v>1.0013947486877441</v>
      </c>
      <c r="AV297" s="63">
        <v>1</v>
      </c>
      <c r="AW297" s="58">
        <v>185802.71739130435</v>
      </c>
      <c r="AX297" s="58">
        <v>160850</v>
      </c>
      <c r="AY297" s="61">
        <v>183484.06593406593</v>
      </c>
      <c r="AZ297" s="58">
        <v>167900</v>
      </c>
      <c r="BA297" s="59">
        <v>127.85713958740234</v>
      </c>
      <c r="BB297" s="59">
        <v>102</v>
      </c>
      <c r="BC297" s="62">
        <v>1.0031282901763916</v>
      </c>
      <c r="BD297" s="63">
        <v>1</v>
      </c>
    </row>
    <row r="298" spans="1:56" x14ac:dyDescent="0.25">
      <c r="A298" s="47">
        <v>37288</v>
      </c>
      <c r="B298" s="48">
        <v>24</v>
      </c>
      <c r="E298" s="49">
        <v>24</v>
      </c>
      <c r="F298" s="49">
        <v>28</v>
      </c>
      <c r="H298" s="51">
        <v>4256740</v>
      </c>
      <c r="I298" s="52">
        <v>177364.16666666666</v>
      </c>
      <c r="J298" s="53">
        <v>164250</v>
      </c>
      <c r="K298" s="54">
        <v>149.91667175292969</v>
      </c>
      <c r="L298" s="54">
        <v>166.5</v>
      </c>
      <c r="M298" s="55">
        <v>1.0026586055755615</v>
      </c>
      <c r="N298" s="55">
        <v>1</v>
      </c>
      <c r="O298" s="55">
        <v>1.0101509094238281</v>
      </c>
      <c r="P298" s="56">
        <v>1.0066108703613281</v>
      </c>
      <c r="W298" s="53">
        <v>198310.41666666666</v>
      </c>
      <c r="X298" s="53">
        <v>161900</v>
      </c>
      <c r="Y298" s="52">
        <v>160746.42857142858</v>
      </c>
      <c r="Z298" s="53">
        <v>157400</v>
      </c>
      <c r="AA298" s="54">
        <v>90.392860412597656</v>
      </c>
      <c r="AB298" s="54">
        <v>79.5</v>
      </c>
      <c r="AC298" s="55">
        <v>1.0032408237457275</v>
      </c>
      <c r="AD298" s="56">
        <v>1</v>
      </c>
      <c r="AK298" s="57">
        <v>37</v>
      </c>
      <c r="AL298" s="58">
        <v>6507540</v>
      </c>
      <c r="AM298" s="59">
        <v>71</v>
      </c>
      <c r="AN298" s="60">
        <v>51</v>
      </c>
      <c r="AO298" s="61">
        <v>175879.45945945947</v>
      </c>
      <c r="AP298" s="58">
        <v>162500</v>
      </c>
      <c r="AQ298" s="59">
        <v>143.08108520507813</v>
      </c>
      <c r="AR298" s="59">
        <v>164</v>
      </c>
      <c r="AS298" s="62">
        <v>0.99782902002334595</v>
      </c>
      <c r="AT298" s="62">
        <v>1</v>
      </c>
      <c r="AU298" s="62">
        <v>1.0018959045410156</v>
      </c>
      <c r="AV298" s="63">
        <v>1</v>
      </c>
      <c r="AW298" s="58">
        <v>179533.09859154929</v>
      </c>
      <c r="AX298" s="58">
        <v>149900</v>
      </c>
      <c r="AY298" s="61">
        <v>176887.25490196078</v>
      </c>
      <c r="AZ298" s="58">
        <v>167900</v>
      </c>
      <c r="BA298" s="59">
        <v>115.03921508789063</v>
      </c>
      <c r="BB298" s="59">
        <v>93</v>
      </c>
      <c r="BC298" s="62">
        <v>1.006065845489502</v>
      </c>
      <c r="BD298" s="63">
        <v>1</v>
      </c>
    </row>
    <row r="299" spans="1:56" x14ac:dyDescent="0.25">
      <c r="A299" s="47">
        <v>37257</v>
      </c>
      <c r="B299" s="48">
        <v>13</v>
      </c>
      <c r="E299" s="49">
        <v>47</v>
      </c>
      <c r="F299" s="49">
        <v>23</v>
      </c>
      <c r="H299" s="51">
        <v>2250800</v>
      </c>
      <c r="I299" s="52">
        <v>173138.46153846153</v>
      </c>
      <c r="J299" s="53">
        <v>149900</v>
      </c>
      <c r="K299" s="54">
        <v>130.46153259277344</v>
      </c>
      <c r="L299" s="54">
        <v>164</v>
      </c>
      <c r="M299" s="55">
        <v>0.98891305923461914</v>
      </c>
      <c r="N299" s="55">
        <v>0.99028182029724121</v>
      </c>
      <c r="O299" s="55">
        <v>0.98665577173233032</v>
      </c>
      <c r="P299" s="56">
        <v>0.99028182029724121</v>
      </c>
      <c r="W299" s="53">
        <v>169944.68085106384</v>
      </c>
      <c r="X299" s="53">
        <v>144500</v>
      </c>
      <c r="Y299" s="52">
        <v>196536.95652173914</v>
      </c>
      <c r="Z299" s="53">
        <v>184900</v>
      </c>
      <c r="AA299" s="54">
        <v>145.04347229003906</v>
      </c>
      <c r="AB299" s="54">
        <v>161</v>
      </c>
      <c r="AC299" s="55">
        <v>1.0095049142837524</v>
      </c>
      <c r="AD299" s="56">
        <v>1</v>
      </c>
      <c r="AK299" s="57">
        <v>13</v>
      </c>
      <c r="AL299" s="58">
        <v>2250800</v>
      </c>
      <c r="AM299" s="59">
        <v>47</v>
      </c>
      <c r="AN299" s="60">
        <v>23</v>
      </c>
      <c r="AO299" s="61">
        <v>173138.46153846153</v>
      </c>
      <c r="AP299" s="58">
        <v>149900</v>
      </c>
      <c r="AQ299" s="59">
        <v>130.46153259277344</v>
      </c>
      <c r="AR299" s="59">
        <v>164</v>
      </c>
      <c r="AS299" s="62">
        <v>0.98891305923461914</v>
      </c>
      <c r="AT299" s="62">
        <v>0.99028182029724121</v>
      </c>
      <c r="AU299" s="62">
        <v>0.98665577173233032</v>
      </c>
      <c r="AV299" s="63">
        <v>0.99028182029724121</v>
      </c>
      <c r="AW299" s="58">
        <v>169944.68085106384</v>
      </c>
      <c r="AX299" s="58">
        <v>144500</v>
      </c>
      <c r="AY299" s="61">
        <v>196536.95652173914</v>
      </c>
      <c r="AZ299" s="58">
        <v>184900</v>
      </c>
      <c r="BA299" s="59">
        <v>145.04347229003906</v>
      </c>
      <c r="BB299" s="59">
        <v>161</v>
      </c>
      <c r="BC299" s="62">
        <v>1.0095049142837524</v>
      </c>
      <c r="BD299" s="63">
        <v>1</v>
      </c>
    </row>
    <row r="300" spans="1:56" x14ac:dyDescent="0.25">
      <c r="A300" s="47">
        <v>37226</v>
      </c>
      <c r="B300" s="48">
        <v>18</v>
      </c>
      <c r="E300" s="49">
        <v>23</v>
      </c>
      <c r="F300" s="49">
        <v>21</v>
      </c>
      <c r="H300" s="51">
        <v>3468200</v>
      </c>
      <c r="I300" s="52">
        <v>192677.77777777778</v>
      </c>
      <c r="J300" s="53">
        <v>149450</v>
      </c>
      <c r="K300" s="54">
        <v>126.77777862548828</v>
      </c>
      <c r="L300" s="54">
        <v>110</v>
      </c>
      <c r="M300" s="55">
        <v>1.0039910078048706</v>
      </c>
      <c r="N300" s="55">
        <v>1</v>
      </c>
      <c r="O300" s="55">
        <v>1.0131064653396606</v>
      </c>
      <c r="P300" s="56">
        <v>1</v>
      </c>
      <c r="W300" s="53">
        <v>222765.21739130435</v>
      </c>
      <c r="X300" s="53">
        <v>169900</v>
      </c>
      <c r="Y300" s="52">
        <v>161935.71428571429</v>
      </c>
      <c r="Z300" s="53">
        <v>142500</v>
      </c>
      <c r="AA300" s="54">
        <v>155.71427917480469</v>
      </c>
      <c r="AB300" s="54">
        <v>170</v>
      </c>
      <c r="AC300" s="55">
        <v>0.99951398372650146</v>
      </c>
      <c r="AD300" s="56">
        <v>1</v>
      </c>
      <c r="AK300" s="57">
        <v>358</v>
      </c>
      <c r="AL300" s="58">
        <v>65235367</v>
      </c>
      <c r="AM300" s="59">
        <v>382</v>
      </c>
      <c r="AN300" s="60">
        <v>367</v>
      </c>
      <c r="AO300" s="61">
        <v>182221.69553072625</v>
      </c>
      <c r="AP300" s="58">
        <v>158400</v>
      </c>
      <c r="AQ300" s="59">
        <v>125.66201019287109</v>
      </c>
      <c r="AR300" s="59">
        <v>95</v>
      </c>
      <c r="AS300" s="62">
        <v>1.0031265020370483</v>
      </c>
      <c r="AT300" s="62">
        <v>1</v>
      </c>
      <c r="AU300" s="62">
        <v>1.0024615526199341</v>
      </c>
      <c r="AV300" s="63">
        <v>1</v>
      </c>
      <c r="AW300" s="58">
        <v>177539.92408376964</v>
      </c>
      <c r="AX300" s="58">
        <v>149950.5</v>
      </c>
      <c r="AY300" s="61">
        <v>180936.10626702997</v>
      </c>
      <c r="AZ300" s="58">
        <v>155000</v>
      </c>
      <c r="BA300" s="59">
        <v>126.80654144287109</v>
      </c>
      <c r="BB300" s="59">
        <v>96</v>
      </c>
      <c r="BC300" s="62">
        <v>1.0019286870956421</v>
      </c>
      <c r="BD300" s="63">
        <v>1</v>
      </c>
    </row>
    <row r="301" spans="1:56" x14ac:dyDescent="0.25">
      <c r="A301" s="47">
        <v>37196</v>
      </c>
      <c r="B301" s="48">
        <v>27</v>
      </c>
      <c r="E301" s="49">
        <v>35</v>
      </c>
      <c r="F301" s="49">
        <v>22</v>
      </c>
      <c r="H301" s="51">
        <v>4942643</v>
      </c>
      <c r="I301" s="52">
        <v>183060.85185185185</v>
      </c>
      <c r="J301" s="53">
        <v>167500</v>
      </c>
      <c r="K301" s="54">
        <v>112.11111450195313</v>
      </c>
      <c r="L301" s="54">
        <v>79</v>
      </c>
      <c r="M301" s="55">
        <v>0.99949628114700317</v>
      </c>
      <c r="N301" s="55">
        <v>1</v>
      </c>
      <c r="O301" s="55">
        <v>1.0062727928161621</v>
      </c>
      <c r="P301" s="56">
        <v>1.0002703666687012</v>
      </c>
      <c r="W301" s="53">
        <v>163400</v>
      </c>
      <c r="X301" s="53">
        <v>149900</v>
      </c>
      <c r="Y301" s="52">
        <v>163686.36363636365</v>
      </c>
      <c r="Z301" s="53">
        <v>142900</v>
      </c>
      <c r="AA301" s="54">
        <v>123.40908813476563</v>
      </c>
      <c r="AB301" s="54">
        <v>112.5</v>
      </c>
      <c r="AC301" s="55">
        <v>1.0048558712005615</v>
      </c>
      <c r="AD301" s="56">
        <v>1</v>
      </c>
      <c r="AK301" s="57">
        <v>340</v>
      </c>
      <c r="AL301" s="58">
        <v>61767167</v>
      </c>
      <c r="AM301" s="59">
        <v>359</v>
      </c>
      <c r="AN301" s="60">
        <v>346</v>
      </c>
      <c r="AO301" s="61">
        <v>181668.13823529411</v>
      </c>
      <c r="AP301" s="58">
        <v>158400</v>
      </c>
      <c r="AQ301" s="59">
        <v>125.60294342041016</v>
      </c>
      <c r="AR301" s="59">
        <v>94.5</v>
      </c>
      <c r="AS301" s="62">
        <v>1.0030807256698608</v>
      </c>
      <c r="AT301" s="62">
        <v>1</v>
      </c>
      <c r="AU301" s="62">
        <v>1.001897931098938</v>
      </c>
      <c r="AV301" s="63">
        <v>1</v>
      </c>
      <c r="AW301" s="58">
        <v>174642.48189415041</v>
      </c>
      <c r="AX301" s="58">
        <v>145900</v>
      </c>
      <c r="AY301" s="61">
        <v>182089.30924855493</v>
      </c>
      <c r="AZ301" s="58">
        <v>158900</v>
      </c>
      <c r="BA301" s="59">
        <v>125.05202484130859</v>
      </c>
      <c r="BB301" s="59">
        <v>94.5</v>
      </c>
      <c r="BC301" s="62">
        <v>1.0020753145217896</v>
      </c>
      <c r="BD301" s="63">
        <v>1</v>
      </c>
    </row>
    <row r="302" spans="1:56" x14ac:dyDescent="0.25">
      <c r="A302" s="47">
        <v>37165</v>
      </c>
      <c r="B302" s="48">
        <v>25</v>
      </c>
      <c r="E302" s="49">
        <v>31</v>
      </c>
      <c r="F302" s="49">
        <v>17</v>
      </c>
      <c r="H302" s="51">
        <v>4855108</v>
      </c>
      <c r="I302" s="52">
        <v>194204.32</v>
      </c>
      <c r="J302" s="53">
        <v>159900</v>
      </c>
      <c r="K302" s="54">
        <v>118.59999847412109</v>
      </c>
      <c r="L302" s="54">
        <v>83</v>
      </c>
      <c r="M302" s="55">
        <v>1.0036730766296387</v>
      </c>
      <c r="N302" s="55">
        <v>1</v>
      </c>
      <c r="O302" s="55">
        <v>0.98950570821762085</v>
      </c>
      <c r="P302" s="56">
        <v>1</v>
      </c>
      <c r="W302" s="53">
        <v>182303.22580645161</v>
      </c>
      <c r="X302" s="53">
        <v>154900</v>
      </c>
      <c r="Y302" s="52">
        <v>195858.82352941178</v>
      </c>
      <c r="Z302" s="53">
        <v>159900</v>
      </c>
      <c r="AA302" s="54">
        <v>117.82353210449219</v>
      </c>
      <c r="AB302" s="54">
        <v>103</v>
      </c>
      <c r="AC302" s="55">
        <v>1.0061876773834229</v>
      </c>
      <c r="AD302" s="56">
        <v>1.0035443305969238</v>
      </c>
      <c r="AK302" s="57">
        <v>313</v>
      </c>
      <c r="AL302" s="58">
        <v>56824524</v>
      </c>
      <c r="AM302" s="59">
        <v>324</v>
      </c>
      <c r="AN302" s="60">
        <v>324</v>
      </c>
      <c r="AO302" s="61">
        <v>181548</v>
      </c>
      <c r="AP302" s="58">
        <v>156500</v>
      </c>
      <c r="AQ302" s="59">
        <v>126.76676940917969</v>
      </c>
      <c r="AR302" s="59">
        <v>95</v>
      </c>
      <c r="AS302" s="62">
        <v>1.003389835357666</v>
      </c>
      <c r="AT302" s="62">
        <v>1</v>
      </c>
      <c r="AU302" s="62">
        <v>1.0015205144882202</v>
      </c>
      <c r="AV302" s="63">
        <v>1</v>
      </c>
      <c r="AW302" s="58">
        <v>175856.94753086418</v>
      </c>
      <c r="AX302" s="58">
        <v>144400</v>
      </c>
      <c r="AY302" s="61">
        <v>183338.89197530865</v>
      </c>
      <c r="AZ302" s="58">
        <v>159450</v>
      </c>
      <c r="BA302" s="59">
        <v>125.16358184814453</v>
      </c>
      <c r="BB302" s="59">
        <v>94</v>
      </c>
      <c r="BC302" s="62">
        <v>1.0018864870071411</v>
      </c>
      <c r="BD302" s="63">
        <v>1</v>
      </c>
    </row>
    <row r="303" spans="1:56" x14ac:dyDescent="0.25">
      <c r="A303" s="47">
        <v>37135</v>
      </c>
      <c r="B303" s="48">
        <v>33</v>
      </c>
      <c r="E303" s="49">
        <v>18</v>
      </c>
      <c r="F303" s="49">
        <v>21</v>
      </c>
      <c r="H303" s="51">
        <v>6682435</v>
      </c>
      <c r="I303" s="52">
        <v>202498.0303030303</v>
      </c>
      <c r="J303" s="53">
        <v>161000</v>
      </c>
      <c r="K303" s="54">
        <v>95.787879943847656</v>
      </c>
      <c r="L303" s="54">
        <v>46</v>
      </c>
      <c r="M303" s="55">
        <v>1.0063365697860718</v>
      </c>
      <c r="N303" s="55">
        <v>1</v>
      </c>
      <c r="O303" s="55">
        <v>1.0099105834960938</v>
      </c>
      <c r="P303" s="56">
        <v>1</v>
      </c>
      <c r="W303" s="53">
        <v>190930.55555555556</v>
      </c>
      <c r="X303" s="53">
        <v>139900</v>
      </c>
      <c r="Y303" s="52">
        <v>199266.66666666666</v>
      </c>
      <c r="Z303" s="53">
        <v>166900</v>
      </c>
      <c r="AA303" s="54">
        <v>146.76190185546875</v>
      </c>
      <c r="AB303" s="54">
        <v>112</v>
      </c>
      <c r="AC303" s="55">
        <v>0.9885372519493103</v>
      </c>
      <c r="AD303" s="56">
        <v>0.99960768222808838</v>
      </c>
      <c r="AK303" s="57">
        <v>288</v>
      </c>
      <c r="AL303" s="58">
        <v>51969416</v>
      </c>
      <c r="AM303" s="59">
        <v>293</v>
      </c>
      <c r="AN303" s="60">
        <v>307</v>
      </c>
      <c r="AO303" s="61">
        <v>180449.36111111112</v>
      </c>
      <c r="AP303" s="58">
        <v>154777.5</v>
      </c>
      <c r="AQ303" s="59">
        <v>127.47569274902344</v>
      </c>
      <c r="AR303" s="59">
        <v>95.5</v>
      </c>
      <c r="AS303" s="62">
        <v>1.0033652782440186</v>
      </c>
      <c r="AT303" s="62">
        <v>1</v>
      </c>
      <c r="AU303" s="62">
        <v>1.0025634765625</v>
      </c>
      <c r="AV303" s="63">
        <v>1</v>
      </c>
      <c r="AW303" s="58">
        <v>175174.91808873721</v>
      </c>
      <c r="AX303" s="58">
        <v>142900</v>
      </c>
      <c r="AY303" s="61">
        <v>182645.60586319218</v>
      </c>
      <c r="AZ303" s="58">
        <v>159000</v>
      </c>
      <c r="BA303" s="59">
        <v>125.57003021240234</v>
      </c>
      <c r="BB303" s="59">
        <v>94</v>
      </c>
      <c r="BC303" s="62">
        <v>1.0016483068466187</v>
      </c>
      <c r="BD303" s="63">
        <v>1</v>
      </c>
    </row>
    <row r="304" spans="1:56" x14ac:dyDescent="0.25">
      <c r="A304" s="47">
        <v>37104</v>
      </c>
      <c r="B304" s="48">
        <v>36</v>
      </c>
      <c r="E304" s="49">
        <v>23</v>
      </c>
      <c r="F304" s="49">
        <v>23</v>
      </c>
      <c r="H304" s="51">
        <v>7092939</v>
      </c>
      <c r="I304" s="52">
        <v>197026.08333333334</v>
      </c>
      <c r="J304" s="53">
        <v>160277.5</v>
      </c>
      <c r="K304" s="54">
        <v>84.638885498046875</v>
      </c>
      <c r="L304" s="54">
        <v>73</v>
      </c>
      <c r="M304" s="55">
        <v>1.010427713394165</v>
      </c>
      <c r="N304" s="55">
        <v>1</v>
      </c>
      <c r="O304" s="55">
        <v>1.0051858425140381</v>
      </c>
      <c r="P304" s="56">
        <v>1</v>
      </c>
      <c r="W304" s="53">
        <v>172195.65217391305</v>
      </c>
      <c r="X304" s="53">
        <v>137500</v>
      </c>
      <c r="Y304" s="52">
        <v>190430.4347826087</v>
      </c>
      <c r="Z304" s="53">
        <v>161100</v>
      </c>
      <c r="AA304" s="54">
        <v>121.65217590332031</v>
      </c>
      <c r="AB304" s="54">
        <v>96</v>
      </c>
      <c r="AC304" s="55">
        <v>1.0004661083221436</v>
      </c>
      <c r="AD304" s="56">
        <v>1</v>
      </c>
      <c r="AK304" s="57">
        <v>255</v>
      </c>
      <c r="AL304" s="58">
        <v>45286981</v>
      </c>
      <c r="AM304" s="59">
        <v>275</v>
      </c>
      <c r="AN304" s="60">
        <v>286</v>
      </c>
      <c r="AO304" s="61">
        <v>177596.00392156863</v>
      </c>
      <c r="AP304" s="58">
        <v>153900</v>
      </c>
      <c r="AQ304" s="59">
        <v>131.57647705078125</v>
      </c>
      <c r="AR304" s="59">
        <v>103</v>
      </c>
      <c r="AS304" s="62">
        <v>1.0029808282852173</v>
      </c>
      <c r="AT304" s="62">
        <v>1</v>
      </c>
      <c r="AU304" s="62">
        <v>1.001612663269043</v>
      </c>
      <c r="AV304" s="63">
        <v>1</v>
      </c>
      <c r="AW304" s="58">
        <v>174143.64</v>
      </c>
      <c r="AX304" s="58">
        <v>145900</v>
      </c>
      <c r="AY304" s="61">
        <v>181425.17832167831</v>
      </c>
      <c r="AZ304" s="58">
        <v>158900</v>
      </c>
      <c r="BA304" s="59">
        <v>124.01398468017578</v>
      </c>
      <c r="BB304" s="59">
        <v>93</v>
      </c>
      <c r="BC304" s="62">
        <v>1.0026110410690308</v>
      </c>
      <c r="BD304" s="63">
        <v>1</v>
      </c>
    </row>
    <row r="305" spans="1:56" x14ac:dyDescent="0.25">
      <c r="A305" s="47">
        <v>37073</v>
      </c>
      <c r="B305" s="48">
        <v>50</v>
      </c>
      <c r="E305" s="49">
        <v>38</v>
      </c>
      <c r="F305" s="49">
        <v>35</v>
      </c>
      <c r="H305" s="51">
        <v>8842182</v>
      </c>
      <c r="I305" s="52">
        <v>176843.64</v>
      </c>
      <c r="J305" s="53">
        <v>162200</v>
      </c>
      <c r="K305" s="54">
        <v>97.519996643066406</v>
      </c>
      <c r="L305" s="54">
        <v>65</v>
      </c>
      <c r="M305" s="55">
        <v>1.0038660764694214</v>
      </c>
      <c r="N305" s="55">
        <v>1</v>
      </c>
      <c r="O305" s="55">
        <v>1.0031822919845581</v>
      </c>
      <c r="P305" s="56">
        <v>1</v>
      </c>
      <c r="W305" s="53">
        <v>192100</v>
      </c>
      <c r="X305" s="53">
        <v>193700</v>
      </c>
      <c r="Y305" s="52">
        <v>195077.14285714287</v>
      </c>
      <c r="Z305" s="53">
        <v>159900</v>
      </c>
      <c r="AA305" s="54">
        <v>91.971427917480469</v>
      </c>
      <c r="AB305" s="54">
        <v>68</v>
      </c>
      <c r="AC305" s="55">
        <v>1.0062077045440674</v>
      </c>
      <c r="AD305" s="56">
        <v>1</v>
      </c>
      <c r="AK305" s="57">
        <v>219</v>
      </c>
      <c r="AL305" s="58">
        <v>38194042</v>
      </c>
      <c r="AM305" s="59">
        <v>252</v>
      </c>
      <c r="AN305" s="60">
        <v>263</v>
      </c>
      <c r="AO305" s="61">
        <v>174402.01826484018</v>
      </c>
      <c r="AP305" s="58">
        <v>153733</v>
      </c>
      <c r="AQ305" s="59">
        <v>139.292236328125</v>
      </c>
      <c r="AR305" s="59">
        <v>111</v>
      </c>
      <c r="AS305" s="62">
        <v>1.0017566680908203</v>
      </c>
      <c r="AT305" s="62">
        <v>1</v>
      </c>
      <c r="AU305" s="62">
        <v>1.0010253190994263</v>
      </c>
      <c r="AV305" s="63">
        <v>1</v>
      </c>
      <c r="AW305" s="58">
        <v>174321.43253968254</v>
      </c>
      <c r="AX305" s="58">
        <v>149900.5</v>
      </c>
      <c r="AY305" s="61">
        <v>180637.6463878327</v>
      </c>
      <c r="AZ305" s="58">
        <v>155000</v>
      </c>
      <c r="BA305" s="59">
        <v>124.22053527832031</v>
      </c>
      <c r="BB305" s="59">
        <v>92</v>
      </c>
      <c r="BC305" s="62">
        <v>1.0027985572814941</v>
      </c>
      <c r="BD305" s="63">
        <v>1</v>
      </c>
    </row>
    <row r="306" spans="1:56" x14ac:dyDescent="0.25">
      <c r="A306" s="47">
        <v>37043</v>
      </c>
      <c r="B306" s="48">
        <v>37</v>
      </c>
      <c r="E306" s="49">
        <v>29</v>
      </c>
      <c r="F306" s="49">
        <v>38</v>
      </c>
      <c r="H306" s="51">
        <v>6471005</v>
      </c>
      <c r="I306" s="52">
        <v>174892.02702702704</v>
      </c>
      <c r="J306" s="53">
        <v>142900</v>
      </c>
      <c r="K306" s="54">
        <v>113.27027130126953</v>
      </c>
      <c r="L306" s="54">
        <v>65</v>
      </c>
      <c r="M306" s="55">
        <v>1.0011829137802124</v>
      </c>
      <c r="N306" s="55">
        <v>1</v>
      </c>
      <c r="O306" s="55">
        <v>0.99894165992736816</v>
      </c>
      <c r="P306" s="56">
        <v>1</v>
      </c>
      <c r="W306" s="53">
        <v>176824.13793103449</v>
      </c>
      <c r="X306" s="53">
        <v>136500</v>
      </c>
      <c r="Y306" s="52">
        <v>192867.10526315789</v>
      </c>
      <c r="Z306" s="53">
        <v>169900</v>
      </c>
      <c r="AA306" s="54">
        <v>126.89473724365234</v>
      </c>
      <c r="AB306" s="54">
        <v>108</v>
      </c>
      <c r="AC306" s="55">
        <v>0.99690204858779907</v>
      </c>
      <c r="AD306" s="56">
        <v>1</v>
      </c>
      <c r="AK306" s="57">
        <v>169</v>
      </c>
      <c r="AL306" s="58">
        <v>29351860</v>
      </c>
      <c r="AM306" s="59">
        <v>214</v>
      </c>
      <c r="AN306" s="60">
        <v>228</v>
      </c>
      <c r="AO306" s="61">
        <v>173679.6449704142</v>
      </c>
      <c r="AP306" s="58">
        <v>152000</v>
      </c>
      <c r="AQ306" s="59">
        <v>151.65089416503906</v>
      </c>
      <c r="AR306" s="59">
        <v>118</v>
      </c>
      <c r="AS306" s="62">
        <v>1.0011324882507324</v>
      </c>
      <c r="AT306" s="62">
        <v>1</v>
      </c>
      <c r="AU306" s="62">
        <v>1.0003871917724609</v>
      </c>
      <c r="AV306" s="63">
        <v>1</v>
      </c>
      <c r="AW306" s="58">
        <v>171164.49065420561</v>
      </c>
      <c r="AX306" s="58">
        <v>142450</v>
      </c>
      <c r="AY306" s="61">
        <v>178421.05701754385</v>
      </c>
      <c r="AZ306" s="58">
        <v>154900</v>
      </c>
      <c r="BA306" s="59">
        <v>129.17105102539063</v>
      </c>
      <c r="BB306" s="59">
        <v>99</v>
      </c>
      <c r="BC306" s="62">
        <v>1.0022752285003662</v>
      </c>
      <c r="BD306" s="63">
        <v>1</v>
      </c>
    </row>
    <row r="307" spans="1:56" x14ac:dyDescent="0.25">
      <c r="A307" s="47">
        <v>37012</v>
      </c>
      <c r="B307" s="48">
        <v>32</v>
      </c>
      <c r="E307" s="49">
        <v>58</v>
      </c>
      <c r="F307" s="49">
        <v>28</v>
      </c>
      <c r="H307" s="51">
        <v>5583236</v>
      </c>
      <c r="I307" s="52">
        <v>174476.125</v>
      </c>
      <c r="J307" s="53">
        <v>156450</v>
      </c>
      <c r="K307" s="54">
        <v>143.78125</v>
      </c>
      <c r="L307" s="54">
        <v>113</v>
      </c>
      <c r="M307" s="55">
        <v>0.99427664279937744</v>
      </c>
      <c r="N307" s="55">
        <v>1</v>
      </c>
      <c r="O307" s="55">
        <v>0.98839485645294189</v>
      </c>
      <c r="P307" s="56">
        <v>1</v>
      </c>
      <c r="W307" s="53">
        <v>150863.79310344829</v>
      </c>
      <c r="X307" s="53">
        <v>136900</v>
      </c>
      <c r="Y307" s="52">
        <v>178818.5</v>
      </c>
      <c r="Z307" s="53">
        <v>154400</v>
      </c>
      <c r="AA307" s="54">
        <v>78.142860412597656</v>
      </c>
      <c r="AB307" s="54">
        <v>42.5</v>
      </c>
      <c r="AC307" s="55">
        <v>0.99985134601593018</v>
      </c>
      <c r="AD307" s="56">
        <v>1</v>
      </c>
      <c r="AK307" s="57">
        <v>132</v>
      </c>
      <c r="AL307" s="58">
        <v>22880855</v>
      </c>
      <c r="AM307" s="59">
        <v>185</v>
      </c>
      <c r="AN307" s="60">
        <v>190</v>
      </c>
      <c r="AO307" s="61">
        <v>173339.81060606061</v>
      </c>
      <c r="AP307" s="58">
        <v>153816.5</v>
      </c>
      <c r="AQ307" s="59">
        <v>162.40908813476563</v>
      </c>
      <c r="AR307" s="59">
        <v>141</v>
      </c>
      <c r="AS307" s="62">
        <v>1.0011184215545654</v>
      </c>
      <c r="AT307" s="62">
        <v>1</v>
      </c>
      <c r="AU307" s="62">
        <v>1.000792384147644</v>
      </c>
      <c r="AV307" s="63">
        <v>1</v>
      </c>
      <c r="AW307" s="58">
        <v>170277.3027027027</v>
      </c>
      <c r="AX307" s="58">
        <v>142900</v>
      </c>
      <c r="AY307" s="61">
        <v>175531.84736842106</v>
      </c>
      <c r="AZ307" s="58">
        <v>153400</v>
      </c>
      <c r="BA307" s="59">
        <v>129.62631225585938</v>
      </c>
      <c r="BB307" s="59">
        <v>94</v>
      </c>
      <c r="BC307" s="62">
        <v>1.0033499002456665</v>
      </c>
      <c r="BD307" s="63">
        <v>1</v>
      </c>
    </row>
    <row r="308" spans="1:56" x14ac:dyDescent="0.25">
      <c r="A308" s="47">
        <v>36982</v>
      </c>
      <c r="B308" s="48">
        <v>43</v>
      </c>
      <c r="E308" s="49">
        <v>24</v>
      </c>
      <c r="F308" s="49">
        <v>45</v>
      </c>
      <c r="H308" s="51">
        <v>7383934</v>
      </c>
      <c r="I308" s="52">
        <v>171719.39534883722</v>
      </c>
      <c r="J308" s="53">
        <v>139900</v>
      </c>
      <c r="K308" s="54">
        <v>159.02325439453125</v>
      </c>
      <c r="L308" s="54">
        <v>132</v>
      </c>
      <c r="M308" s="55">
        <v>1.0052261352539063</v>
      </c>
      <c r="N308" s="55">
        <v>1</v>
      </c>
      <c r="O308" s="55">
        <v>1.0077548027038574</v>
      </c>
      <c r="P308" s="56">
        <v>1</v>
      </c>
      <c r="W308" s="53">
        <v>197829.29166666666</v>
      </c>
      <c r="X308" s="53">
        <v>201200</v>
      </c>
      <c r="Y308" s="52">
        <v>186200.08888888889</v>
      </c>
      <c r="Z308" s="53">
        <v>152900</v>
      </c>
      <c r="AA308" s="54">
        <v>114.66666412353516</v>
      </c>
      <c r="AB308" s="54">
        <v>69</v>
      </c>
      <c r="AC308" s="55">
        <v>0.99938583374023438</v>
      </c>
      <c r="AD308" s="56">
        <v>1</v>
      </c>
      <c r="AK308" s="57">
        <v>100</v>
      </c>
      <c r="AL308" s="58">
        <v>17297619</v>
      </c>
      <c r="AM308" s="59">
        <v>127</v>
      </c>
      <c r="AN308" s="60">
        <v>162</v>
      </c>
      <c r="AO308" s="61">
        <v>172976.19</v>
      </c>
      <c r="AP308" s="58">
        <v>153366.5</v>
      </c>
      <c r="AQ308" s="59">
        <v>168.3699951171875</v>
      </c>
      <c r="AR308" s="59">
        <v>157</v>
      </c>
      <c r="AS308" s="62">
        <v>1.0033077001571655</v>
      </c>
      <c r="AT308" s="62">
        <v>1</v>
      </c>
      <c r="AU308" s="62">
        <v>1.004759669303894</v>
      </c>
      <c r="AV308" s="63">
        <v>1</v>
      </c>
      <c r="AW308" s="58">
        <v>179143.31496062991</v>
      </c>
      <c r="AX308" s="58">
        <v>149901</v>
      </c>
      <c r="AY308" s="61">
        <v>174963.78395061727</v>
      </c>
      <c r="AZ308" s="58">
        <v>153400</v>
      </c>
      <c r="BA308" s="59">
        <v>138.52468872070313</v>
      </c>
      <c r="BB308" s="59">
        <v>103.5</v>
      </c>
      <c r="BC308" s="62">
        <v>1.0039545297622681</v>
      </c>
      <c r="BD308" s="63">
        <v>1</v>
      </c>
    </row>
    <row r="309" spans="1:56" x14ac:dyDescent="0.25">
      <c r="A309" s="47">
        <v>36951</v>
      </c>
      <c r="B309" s="48">
        <v>28</v>
      </c>
      <c r="E309" s="49">
        <v>37</v>
      </c>
      <c r="F309" s="49">
        <v>50</v>
      </c>
      <c r="H309" s="51">
        <v>4695783</v>
      </c>
      <c r="I309" s="52">
        <v>167706.53571428571</v>
      </c>
      <c r="J309" s="53">
        <v>153866.5</v>
      </c>
      <c r="K309" s="54">
        <v>186.67857360839844</v>
      </c>
      <c r="L309" s="54">
        <v>158</v>
      </c>
      <c r="M309" s="55">
        <v>1.0013240575790405</v>
      </c>
      <c r="N309" s="55">
        <v>1</v>
      </c>
      <c r="O309" s="55">
        <v>1.0025037527084351</v>
      </c>
      <c r="P309" s="56">
        <v>1</v>
      </c>
      <c r="W309" s="53">
        <v>172752.70270270269</v>
      </c>
      <c r="X309" s="53">
        <v>158900</v>
      </c>
      <c r="Y309" s="52">
        <v>163892</v>
      </c>
      <c r="Z309" s="53">
        <v>144400</v>
      </c>
      <c r="AA309" s="54">
        <v>144.02000427246094</v>
      </c>
      <c r="AB309" s="54">
        <v>103.5</v>
      </c>
      <c r="AC309" s="55">
        <v>1.0011961460113525</v>
      </c>
      <c r="AD309" s="56">
        <v>1</v>
      </c>
      <c r="AK309" s="57">
        <v>57</v>
      </c>
      <c r="AL309" s="58">
        <v>9913685</v>
      </c>
      <c r="AM309" s="59">
        <v>103</v>
      </c>
      <c r="AN309" s="60">
        <v>117</v>
      </c>
      <c r="AO309" s="61">
        <v>173924.29824561405</v>
      </c>
      <c r="AP309" s="58">
        <v>156500</v>
      </c>
      <c r="AQ309" s="59">
        <v>175.42105102539063</v>
      </c>
      <c r="AR309" s="59">
        <v>162</v>
      </c>
      <c r="AS309" s="62">
        <v>1.001860499382019</v>
      </c>
      <c r="AT309" s="62">
        <v>1</v>
      </c>
      <c r="AU309" s="62">
        <v>1.0025001764297485</v>
      </c>
      <c r="AV309" s="63">
        <v>1</v>
      </c>
      <c r="AW309" s="58">
        <v>174789.3009708738</v>
      </c>
      <c r="AX309" s="58">
        <v>142900</v>
      </c>
      <c r="AY309" s="61">
        <v>170642.12820512822</v>
      </c>
      <c r="AZ309" s="58">
        <v>153900</v>
      </c>
      <c r="BA309" s="59">
        <v>147.70085144042969</v>
      </c>
      <c r="BB309" s="59">
        <v>121</v>
      </c>
      <c r="BC309" s="62">
        <v>1.0057117938995361</v>
      </c>
      <c r="BD309" s="63">
        <v>1</v>
      </c>
    </row>
    <row r="310" spans="1:56" x14ac:dyDescent="0.25">
      <c r="A310" s="47">
        <v>36923</v>
      </c>
      <c r="B310" s="48">
        <v>18</v>
      </c>
      <c r="E310" s="49">
        <v>37</v>
      </c>
      <c r="F310" s="49">
        <v>33</v>
      </c>
      <c r="H310" s="51">
        <v>3088102</v>
      </c>
      <c r="I310" s="52">
        <v>171561.22222222222</v>
      </c>
      <c r="J310" s="53">
        <v>163950</v>
      </c>
      <c r="K310" s="54">
        <v>160.05555725097656</v>
      </c>
      <c r="L310" s="54">
        <v>175</v>
      </c>
      <c r="M310" s="55">
        <v>1.0010581016540527</v>
      </c>
      <c r="N310" s="55">
        <v>1</v>
      </c>
      <c r="O310" s="55">
        <v>1.001178503036499</v>
      </c>
      <c r="P310" s="56">
        <v>1.0002779960632324</v>
      </c>
      <c r="W310" s="53">
        <v>147712.16216216216</v>
      </c>
      <c r="X310" s="53">
        <v>127900</v>
      </c>
      <c r="Y310" s="52">
        <v>171124.24242424243</v>
      </c>
      <c r="Z310" s="53">
        <v>154900</v>
      </c>
      <c r="AA310" s="54">
        <v>142.03030395507813</v>
      </c>
      <c r="AB310" s="54">
        <v>121</v>
      </c>
      <c r="AC310" s="55">
        <v>1.0047332048416138</v>
      </c>
      <c r="AD310" s="56">
        <v>1</v>
      </c>
      <c r="AK310" s="57">
        <v>29</v>
      </c>
      <c r="AL310" s="58">
        <v>5217902</v>
      </c>
      <c r="AM310" s="59">
        <v>66</v>
      </c>
      <c r="AN310" s="60">
        <v>67</v>
      </c>
      <c r="AO310" s="61">
        <v>179927.6551724138</v>
      </c>
      <c r="AP310" s="58">
        <v>157500</v>
      </c>
      <c r="AQ310" s="59">
        <v>164.55172729492188</v>
      </c>
      <c r="AR310" s="59">
        <v>178</v>
      </c>
      <c r="AS310" s="62">
        <v>1.0023785829544067</v>
      </c>
      <c r="AT310" s="62">
        <v>1</v>
      </c>
      <c r="AU310" s="62">
        <v>1.0024967193603516</v>
      </c>
      <c r="AV310" s="63">
        <v>1</v>
      </c>
      <c r="AW310" s="58">
        <v>175931.0303030303</v>
      </c>
      <c r="AX310" s="58">
        <v>142900</v>
      </c>
      <c r="AY310" s="61">
        <v>175679.53731343284</v>
      </c>
      <c r="AZ310" s="58">
        <v>157500</v>
      </c>
      <c r="BA310" s="59">
        <v>150.44775390625</v>
      </c>
      <c r="BB310" s="59">
        <v>127</v>
      </c>
      <c r="BC310" s="62">
        <v>1.0090817213058472</v>
      </c>
      <c r="BD310" s="63">
        <v>1</v>
      </c>
    </row>
    <row r="311" spans="1:56" x14ac:dyDescent="0.25">
      <c r="A311" s="47">
        <v>36892</v>
      </c>
      <c r="B311" s="48">
        <v>11</v>
      </c>
      <c r="E311" s="49">
        <v>29</v>
      </c>
      <c r="F311" s="49">
        <v>34</v>
      </c>
      <c r="H311" s="51">
        <v>2129800</v>
      </c>
      <c r="I311" s="52">
        <v>193618.18181818182</v>
      </c>
      <c r="J311" s="53">
        <v>157500</v>
      </c>
      <c r="K311" s="54">
        <v>171.90908813476563</v>
      </c>
      <c r="L311" s="54">
        <v>178</v>
      </c>
      <c r="M311" s="55">
        <v>1.0045393705368042</v>
      </c>
      <c r="N311" s="55">
        <v>1</v>
      </c>
      <c r="O311" s="55">
        <v>1.0046538114547729</v>
      </c>
      <c r="P311" s="56">
        <v>1</v>
      </c>
      <c r="W311" s="53">
        <v>211934.41379310345</v>
      </c>
      <c r="X311" s="53">
        <v>179900</v>
      </c>
      <c r="Y311" s="52">
        <v>180100.85294117648</v>
      </c>
      <c r="Z311" s="53">
        <v>168250</v>
      </c>
      <c r="AA311" s="54">
        <v>158.61764526367188</v>
      </c>
      <c r="AB311" s="54">
        <v>136.5</v>
      </c>
      <c r="AC311" s="55">
        <v>1.0133023262023926</v>
      </c>
      <c r="AD311" s="56">
        <v>1</v>
      </c>
      <c r="AK311" s="57">
        <v>11</v>
      </c>
      <c r="AL311" s="58">
        <v>2129800</v>
      </c>
      <c r="AM311" s="59">
        <v>29</v>
      </c>
      <c r="AN311" s="60">
        <v>34</v>
      </c>
      <c r="AO311" s="61">
        <v>193618.18181818182</v>
      </c>
      <c r="AP311" s="58">
        <v>157500</v>
      </c>
      <c r="AQ311" s="59">
        <v>171.90908813476563</v>
      </c>
      <c r="AR311" s="59">
        <v>178</v>
      </c>
      <c r="AS311" s="62">
        <v>1.0045393705368042</v>
      </c>
      <c r="AT311" s="62">
        <v>1</v>
      </c>
      <c r="AU311" s="62">
        <v>1.0046538114547729</v>
      </c>
      <c r="AV311" s="63">
        <v>1</v>
      </c>
      <c r="AW311" s="58">
        <v>211934.41379310345</v>
      </c>
      <c r="AX311" s="58">
        <v>179900</v>
      </c>
      <c r="AY311" s="61">
        <v>180100.85294117648</v>
      </c>
      <c r="AZ311" s="58">
        <v>168250</v>
      </c>
      <c r="BA311" s="59">
        <v>158.61764526367188</v>
      </c>
      <c r="BB311" s="59">
        <v>136.5</v>
      </c>
      <c r="BC311" s="62">
        <v>1.0133023262023926</v>
      </c>
      <c r="BD311" s="63">
        <v>1</v>
      </c>
    </row>
    <row r="312" spans="1:56" x14ac:dyDescent="0.25">
      <c r="A312" s="47">
        <v>36861</v>
      </c>
      <c r="B312" s="48">
        <v>19</v>
      </c>
      <c r="E312" s="49">
        <v>21</v>
      </c>
      <c r="F312" s="49">
        <v>12</v>
      </c>
      <c r="H312" s="51">
        <v>4052159</v>
      </c>
      <c r="I312" s="52">
        <v>213271.52631578947</v>
      </c>
      <c r="J312" s="53">
        <v>162000</v>
      </c>
      <c r="K312" s="54">
        <v>157.73684692382813</v>
      </c>
      <c r="L312" s="54">
        <v>124</v>
      </c>
      <c r="M312" s="55">
        <v>1.0042670965194702</v>
      </c>
      <c r="N312" s="55">
        <v>1</v>
      </c>
      <c r="O312" s="55">
        <v>0.99278080463409424</v>
      </c>
      <c r="P312" s="56">
        <v>1</v>
      </c>
      <c r="W312" s="53">
        <v>155173.80952380953</v>
      </c>
      <c r="X312" s="53">
        <v>127900</v>
      </c>
      <c r="Y312" s="52">
        <v>201710</v>
      </c>
      <c r="Z312" s="53">
        <v>162650</v>
      </c>
      <c r="AA312" s="54">
        <v>191.83332824707031</v>
      </c>
      <c r="AB312" s="54">
        <v>174.5</v>
      </c>
      <c r="AC312" s="55">
        <v>1.0082615613937378</v>
      </c>
      <c r="AD312" s="56">
        <v>0.9960399866104126</v>
      </c>
      <c r="AK312" s="57">
        <v>327</v>
      </c>
      <c r="AL312" s="58">
        <v>56051222</v>
      </c>
      <c r="AM312" s="59">
        <v>311</v>
      </c>
      <c r="AN312" s="60">
        <v>324</v>
      </c>
      <c r="AO312" s="61">
        <v>171410.46483180427</v>
      </c>
      <c r="AP312" s="58">
        <v>142500</v>
      </c>
      <c r="AQ312" s="59">
        <v>145.19572448730469</v>
      </c>
      <c r="AR312" s="59">
        <v>120</v>
      </c>
      <c r="AS312" s="62">
        <v>1.0030388832092285</v>
      </c>
      <c r="AT312" s="62">
        <v>1</v>
      </c>
      <c r="AU312" s="62">
        <v>1.0073139667510986</v>
      </c>
      <c r="AV312" s="63">
        <v>1</v>
      </c>
      <c r="AW312" s="58">
        <v>180140.36012861735</v>
      </c>
      <c r="AX312" s="58">
        <v>151900</v>
      </c>
      <c r="AY312" s="61">
        <v>171555.87037037036</v>
      </c>
      <c r="AZ312" s="58">
        <v>141900</v>
      </c>
      <c r="BA312" s="59">
        <v>147.23147583007813</v>
      </c>
      <c r="BB312" s="59">
        <v>129</v>
      </c>
      <c r="BC312" s="62">
        <v>1.0074326992034912</v>
      </c>
      <c r="BD312" s="63">
        <v>1</v>
      </c>
    </row>
    <row r="313" spans="1:56" x14ac:dyDescent="0.25">
      <c r="A313" s="47">
        <v>36831</v>
      </c>
      <c r="B313" s="48">
        <v>31</v>
      </c>
      <c r="E313" s="49">
        <v>18</v>
      </c>
      <c r="F313" s="49">
        <v>17</v>
      </c>
      <c r="H313" s="51">
        <v>5493602</v>
      </c>
      <c r="I313" s="52">
        <v>177212.96774193548</v>
      </c>
      <c r="J313" s="53">
        <v>151900</v>
      </c>
      <c r="K313" s="54">
        <v>122.38710021972656</v>
      </c>
      <c r="L313" s="54">
        <v>108</v>
      </c>
      <c r="M313" s="55">
        <v>0.99667024612426758</v>
      </c>
      <c r="N313" s="55">
        <v>1</v>
      </c>
      <c r="O313" s="55">
        <v>0.99097555875778198</v>
      </c>
      <c r="P313" s="56">
        <v>1</v>
      </c>
      <c r="W313" s="53">
        <v>207253.88888888888</v>
      </c>
      <c r="X313" s="53">
        <v>185950</v>
      </c>
      <c r="Y313" s="52">
        <v>185905.88235294117</v>
      </c>
      <c r="Z313" s="53">
        <v>149500</v>
      </c>
      <c r="AA313" s="54">
        <v>144</v>
      </c>
      <c r="AB313" s="54">
        <v>124</v>
      </c>
      <c r="AC313" s="55">
        <v>0.98220092058181763</v>
      </c>
      <c r="AD313" s="56">
        <v>0.98826438188552856</v>
      </c>
      <c r="AK313" s="57">
        <v>308</v>
      </c>
      <c r="AL313" s="58">
        <v>51999063</v>
      </c>
      <c r="AM313" s="59">
        <v>290</v>
      </c>
      <c r="AN313" s="60">
        <v>312</v>
      </c>
      <c r="AO313" s="61">
        <v>168828.12662337662</v>
      </c>
      <c r="AP313" s="58">
        <v>141742.5</v>
      </c>
      <c r="AQ313" s="59">
        <v>144.42207336425781</v>
      </c>
      <c r="AR313" s="59">
        <v>119.5</v>
      </c>
      <c r="AS313" s="62">
        <v>1.0029630661010742</v>
      </c>
      <c r="AT313" s="62">
        <v>1</v>
      </c>
      <c r="AU313" s="62">
        <v>1.0082104206085205</v>
      </c>
      <c r="AV313" s="63">
        <v>1</v>
      </c>
      <c r="AW313" s="58">
        <v>181948.28275862068</v>
      </c>
      <c r="AX313" s="58">
        <v>152700</v>
      </c>
      <c r="AY313" s="61">
        <v>170396.09615384616</v>
      </c>
      <c r="AZ313" s="58">
        <v>139900</v>
      </c>
      <c r="BA313" s="59">
        <v>145.51602172851563</v>
      </c>
      <c r="BB313" s="59">
        <v>120</v>
      </c>
      <c r="BC313" s="62">
        <v>1.0074008703231812</v>
      </c>
      <c r="BD313" s="63">
        <v>1</v>
      </c>
    </row>
    <row r="314" spans="1:56" x14ac:dyDescent="0.25">
      <c r="A314" s="47">
        <v>36800</v>
      </c>
      <c r="B314" s="48">
        <v>20</v>
      </c>
      <c r="E314" s="49">
        <v>19</v>
      </c>
      <c r="F314" s="49">
        <v>24</v>
      </c>
      <c r="H314" s="51">
        <v>3800400</v>
      </c>
      <c r="I314" s="52">
        <v>190020</v>
      </c>
      <c r="J314" s="53">
        <v>178950</v>
      </c>
      <c r="K314" s="54">
        <v>99.449996948242188</v>
      </c>
      <c r="L314" s="54">
        <v>98</v>
      </c>
      <c r="M314" s="55">
        <v>1.0041604042053223</v>
      </c>
      <c r="N314" s="55">
        <v>1</v>
      </c>
      <c r="O314" s="55">
        <v>1.0012102127075195</v>
      </c>
      <c r="P314" s="56">
        <v>1</v>
      </c>
      <c r="W314" s="53">
        <v>163153.84210526315</v>
      </c>
      <c r="X314" s="53">
        <v>153900</v>
      </c>
      <c r="Y314" s="52">
        <v>196514.95833333334</v>
      </c>
      <c r="Z314" s="53">
        <v>156950</v>
      </c>
      <c r="AA314" s="54">
        <v>123.5</v>
      </c>
      <c r="AB314" s="54">
        <v>109</v>
      </c>
      <c r="AC314" s="55">
        <v>0.98866170644760132</v>
      </c>
      <c r="AD314" s="56">
        <v>1</v>
      </c>
      <c r="AK314" s="57">
        <v>277</v>
      </c>
      <c r="AL314" s="58">
        <v>46505461</v>
      </c>
      <c r="AM314" s="59">
        <v>272</v>
      </c>
      <c r="AN314" s="60">
        <v>295</v>
      </c>
      <c r="AO314" s="61">
        <v>167889.75090252707</v>
      </c>
      <c r="AP314" s="58">
        <v>141000</v>
      </c>
      <c r="AQ314" s="59">
        <v>146.88809204101563</v>
      </c>
      <c r="AR314" s="59">
        <v>128</v>
      </c>
      <c r="AS314" s="62">
        <v>1.0036673545837402</v>
      </c>
      <c r="AT314" s="62">
        <v>1</v>
      </c>
      <c r="AU314" s="62">
        <v>1.0101393461227417</v>
      </c>
      <c r="AV314" s="63">
        <v>1</v>
      </c>
      <c r="AW314" s="58">
        <v>180273.64705882352</v>
      </c>
      <c r="AX314" s="58">
        <v>150925</v>
      </c>
      <c r="AY314" s="61">
        <v>169502.31186440677</v>
      </c>
      <c r="AZ314" s="58">
        <v>139900</v>
      </c>
      <c r="BA314" s="59">
        <v>145.6033935546875</v>
      </c>
      <c r="BB314" s="59">
        <v>119</v>
      </c>
      <c r="BC314" s="62">
        <v>1.0088530778884888</v>
      </c>
      <c r="BD314" s="63">
        <v>1</v>
      </c>
    </row>
    <row r="315" spans="1:56" x14ac:dyDescent="0.25">
      <c r="A315" s="47">
        <v>36770</v>
      </c>
      <c r="B315" s="48">
        <v>14</v>
      </c>
      <c r="E315" s="49">
        <v>19</v>
      </c>
      <c r="F315" s="49">
        <v>19</v>
      </c>
      <c r="H315" s="51">
        <v>2226260</v>
      </c>
      <c r="I315" s="52">
        <v>159018.57142857142</v>
      </c>
      <c r="J315" s="53">
        <v>141275</v>
      </c>
      <c r="K315" s="54">
        <v>133.07142639160156</v>
      </c>
      <c r="L315" s="54">
        <v>96</v>
      </c>
      <c r="M315" s="55">
        <v>1.0041265487670898</v>
      </c>
      <c r="N315" s="55">
        <v>1</v>
      </c>
      <c r="O315" s="55">
        <v>0.99641674757003784</v>
      </c>
      <c r="P315" s="56">
        <v>1</v>
      </c>
      <c r="W315" s="53">
        <v>190663.15789473685</v>
      </c>
      <c r="X315" s="53">
        <v>168000</v>
      </c>
      <c r="Y315" s="52">
        <v>171082.78947368421</v>
      </c>
      <c r="Z315" s="53">
        <v>172900</v>
      </c>
      <c r="AA315" s="54">
        <v>109.78947448730469</v>
      </c>
      <c r="AB315" s="54">
        <v>115</v>
      </c>
      <c r="AC315" s="55">
        <v>0.99736517667770386</v>
      </c>
      <c r="AD315" s="56">
        <v>1</v>
      </c>
      <c r="AK315" s="57">
        <v>257</v>
      </c>
      <c r="AL315" s="58">
        <v>42705061</v>
      </c>
      <c r="AM315" s="59">
        <v>253</v>
      </c>
      <c r="AN315" s="60">
        <v>271</v>
      </c>
      <c r="AO315" s="61">
        <v>166167.55252918287</v>
      </c>
      <c r="AP315" s="58">
        <v>139900</v>
      </c>
      <c r="AQ315" s="59">
        <v>150.57977294921875</v>
      </c>
      <c r="AR315" s="59">
        <v>131</v>
      </c>
      <c r="AS315" s="62">
        <v>1.0036289691925049</v>
      </c>
      <c r="AT315" s="62">
        <v>1</v>
      </c>
      <c r="AU315" s="62">
        <v>1.0108342170715332</v>
      </c>
      <c r="AV315" s="63">
        <v>1</v>
      </c>
      <c r="AW315" s="58">
        <v>181559.32411067194</v>
      </c>
      <c r="AX315" s="58">
        <v>149950</v>
      </c>
      <c r="AY315" s="61">
        <v>167110.0479704797</v>
      </c>
      <c r="AZ315" s="58">
        <v>138500</v>
      </c>
      <c r="BA315" s="59">
        <v>147.56088256835938</v>
      </c>
      <c r="BB315" s="59">
        <v>121</v>
      </c>
      <c r="BC315" s="62">
        <v>1.0106412172317505</v>
      </c>
      <c r="BD315" s="63">
        <v>1</v>
      </c>
    </row>
    <row r="316" spans="1:56" x14ac:dyDescent="0.25">
      <c r="A316" s="47">
        <v>36739</v>
      </c>
      <c r="B316" s="48">
        <v>25</v>
      </c>
      <c r="E316" s="49">
        <v>31</v>
      </c>
      <c r="F316" s="49">
        <v>22</v>
      </c>
      <c r="H316" s="51">
        <v>4438585</v>
      </c>
      <c r="I316" s="52">
        <v>177543.4</v>
      </c>
      <c r="J316" s="53">
        <v>141900</v>
      </c>
      <c r="K316" s="54">
        <v>116.63999938964844</v>
      </c>
      <c r="L316" s="54">
        <v>95</v>
      </c>
      <c r="M316" s="55">
        <v>0.99782305955886841</v>
      </c>
      <c r="N316" s="55">
        <v>1</v>
      </c>
      <c r="O316" s="55">
        <v>0.99572569131851196</v>
      </c>
      <c r="P316" s="56">
        <v>1</v>
      </c>
      <c r="W316" s="53">
        <v>191864.51612903227</v>
      </c>
      <c r="X316" s="53">
        <v>184900</v>
      </c>
      <c r="Y316" s="52">
        <v>160831.81818181818</v>
      </c>
      <c r="Z316" s="53">
        <v>142400</v>
      </c>
      <c r="AA316" s="54">
        <v>126</v>
      </c>
      <c r="AB316" s="54">
        <v>109</v>
      </c>
      <c r="AC316" s="55">
        <v>0.9962468147277832</v>
      </c>
      <c r="AD316" s="56">
        <v>1</v>
      </c>
      <c r="AK316" s="57">
        <v>243</v>
      </c>
      <c r="AL316" s="58">
        <v>40478801</v>
      </c>
      <c r="AM316" s="59">
        <v>234</v>
      </c>
      <c r="AN316" s="60">
        <v>252</v>
      </c>
      <c r="AO316" s="61">
        <v>166579.42798353909</v>
      </c>
      <c r="AP316" s="58">
        <v>139200</v>
      </c>
      <c r="AQ316" s="59">
        <v>151.58847045898438</v>
      </c>
      <c r="AR316" s="59">
        <v>132</v>
      </c>
      <c r="AS316" s="62">
        <v>1.0036003589630127</v>
      </c>
      <c r="AT316" s="62">
        <v>1</v>
      </c>
      <c r="AU316" s="62">
        <v>1.0116647481918335</v>
      </c>
      <c r="AV316" s="63">
        <v>1</v>
      </c>
      <c r="AW316" s="58">
        <v>180820.12393162394</v>
      </c>
      <c r="AX316" s="58">
        <v>149900</v>
      </c>
      <c r="AY316" s="61">
        <v>166810.51587301589</v>
      </c>
      <c r="AZ316" s="58">
        <v>137900</v>
      </c>
      <c r="BA316" s="59">
        <v>150.40873718261719</v>
      </c>
      <c r="BB316" s="59">
        <v>129</v>
      </c>
      <c r="BC316" s="62">
        <v>1.0116422176361084</v>
      </c>
      <c r="BD316" s="63">
        <v>1</v>
      </c>
    </row>
    <row r="317" spans="1:56" x14ac:dyDescent="0.25">
      <c r="A317" s="47">
        <v>36708</v>
      </c>
      <c r="B317" s="48">
        <v>39</v>
      </c>
      <c r="E317" s="49">
        <v>22</v>
      </c>
      <c r="F317" s="49">
        <v>20</v>
      </c>
      <c r="H317" s="51">
        <v>5580904</v>
      </c>
      <c r="I317" s="52">
        <v>143100.10256410256</v>
      </c>
      <c r="J317" s="53">
        <v>131900</v>
      </c>
      <c r="K317" s="54">
        <v>125.38461303710938</v>
      </c>
      <c r="L317" s="54">
        <v>76</v>
      </c>
      <c r="M317" s="55">
        <v>1.0095462799072266</v>
      </c>
      <c r="N317" s="55">
        <v>1</v>
      </c>
      <c r="O317" s="55">
        <v>1.0169612169265747</v>
      </c>
      <c r="P317" s="56">
        <v>1</v>
      </c>
      <c r="W317" s="53">
        <v>177945.45454545456</v>
      </c>
      <c r="X317" s="53">
        <v>165950</v>
      </c>
      <c r="Y317" s="52">
        <v>157750</v>
      </c>
      <c r="Z317" s="53">
        <v>136450</v>
      </c>
      <c r="AA317" s="54">
        <v>125.55000305175781</v>
      </c>
      <c r="AB317" s="54">
        <v>86</v>
      </c>
      <c r="AC317" s="55">
        <v>1.0047304630279541</v>
      </c>
      <c r="AD317" s="56">
        <v>1</v>
      </c>
      <c r="AK317" s="57">
        <v>218</v>
      </c>
      <c r="AL317" s="58">
        <v>36040216</v>
      </c>
      <c r="AM317" s="59">
        <v>203</v>
      </c>
      <c r="AN317" s="60">
        <v>230</v>
      </c>
      <c r="AO317" s="61">
        <v>165322.09174311926</v>
      </c>
      <c r="AP317" s="58">
        <v>138450</v>
      </c>
      <c r="AQ317" s="59">
        <v>155.59632873535156</v>
      </c>
      <c r="AR317" s="59">
        <v>136</v>
      </c>
      <c r="AS317" s="62">
        <v>1.0042629241943359</v>
      </c>
      <c r="AT317" s="62">
        <v>1</v>
      </c>
      <c r="AU317" s="62">
        <v>1.0134927034378052</v>
      </c>
      <c r="AV317" s="63">
        <v>1</v>
      </c>
      <c r="AW317" s="58">
        <v>179133.54187192119</v>
      </c>
      <c r="AX317" s="58">
        <v>149500</v>
      </c>
      <c r="AY317" s="61">
        <v>167382.39130434784</v>
      </c>
      <c r="AZ317" s="58">
        <v>137900</v>
      </c>
      <c r="BA317" s="59">
        <v>152.74348449707031</v>
      </c>
      <c r="BB317" s="59">
        <v>133</v>
      </c>
      <c r="BC317" s="62">
        <v>1.0131148099899292</v>
      </c>
      <c r="BD317" s="63">
        <v>1</v>
      </c>
    </row>
    <row r="318" spans="1:56" x14ac:dyDescent="0.25">
      <c r="A318" s="47">
        <v>36678</v>
      </c>
      <c r="B318" s="48">
        <v>45</v>
      </c>
      <c r="E318" s="49">
        <v>17</v>
      </c>
      <c r="F318" s="49">
        <v>26</v>
      </c>
      <c r="H318" s="51">
        <v>7947318</v>
      </c>
      <c r="I318" s="52">
        <v>176607.06666666668</v>
      </c>
      <c r="J318" s="53">
        <v>139900</v>
      </c>
      <c r="K318" s="54">
        <v>159.66667175292969</v>
      </c>
      <c r="L318" s="54">
        <v>140</v>
      </c>
      <c r="M318" s="55">
        <v>1.0092755556106567</v>
      </c>
      <c r="N318" s="55">
        <v>1</v>
      </c>
      <c r="O318" s="55">
        <v>1.0173629522323608</v>
      </c>
      <c r="P318" s="56">
        <v>1</v>
      </c>
      <c r="W318" s="53">
        <v>186385.29411764705</v>
      </c>
      <c r="X318" s="53">
        <v>149900</v>
      </c>
      <c r="Y318" s="52">
        <v>158869.23076923078</v>
      </c>
      <c r="Z318" s="53">
        <v>135900</v>
      </c>
      <c r="AA318" s="54">
        <v>162.03846740722656</v>
      </c>
      <c r="AB318" s="54">
        <v>82.5</v>
      </c>
      <c r="AC318" s="55">
        <v>1.0085890293121338</v>
      </c>
      <c r="AD318" s="56">
        <v>1</v>
      </c>
      <c r="AK318" s="57">
        <v>179</v>
      </c>
      <c r="AL318" s="58">
        <v>30459312</v>
      </c>
      <c r="AM318" s="59">
        <v>181</v>
      </c>
      <c r="AN318" s="60">
        <v>210</v>
      </c>
      <c r="AO318" s="61">
        <v>170163.75418994413</v>
      </c>
      <c r="AP318" s="58">
        <v>139900</v>
      </c>
      <c r="AQ318" s="59">
        <v>162.17877197265625</v>
      </c>
      <c r="AR318" s="59">
        <v>146</v>
      </c>
      <c r="AS318" s="62">
        <v>1.003111720085144</v>
      </c>
      <c r="AT318" s="62">
        <v>1</v>
      </c>
      <c r="AU318" s="62">
        <v>1.0127369165420532</v>
      </c>
      <c r="AV318" s="63">
        <v>1</v>
      </c>
      <c r="AW318" s="58">
        <v>179277.95027624309</v>
      </c>
      <c r="AX318" s="58">
        <v>147900</v>
      </c>
      <c r="AY318" s="61">
        <v>168299.76190476189</v>
      </c>
      <c r="AZ318" s="58">
        <v>137900</v>
      </c>
      <c r="BA318" s="59">
        <v>155.33332824707031</v>
      </c>
      <c r="BB318" s="59">
        <v>139</v>
      </c>
      <c r="BC318" s="62">
        <v>1.0139132738113403</v>
      </c>
      <c r="BD318" s="63">
        <v>1</v>
      </c>
    </row>
    <row r="319" spans="1:56" x14ac:dyDescent="0.25">
      <c r="A319" s="47">
        <v>36647</v>
      </c>
      <c r="B319" s="48">
        <v>42</v>
      </c>
      <c r="E319" s="49">
        <v>36</v>
      </c>
      <c r="F319" s="49">
        <v>43</v>
      </c>
      <c r="H319" s="51">
        <v>6852204</v>
      </c>
      <c r="I319" s="52">
        <v>163147.71428571429</v>
      </c>
      <c r="J319" s="53">
        <v>137400</v>
      </c>
      <c r="K319" s="54">
        <v>138.9761962890625</v>
      </c>
      <c r="L319" s="54">
        <v>133</v>
      </c>
      <c r="M319" s="55">
        <v>1.00390625</v>
      </c>
      <c r="N319" s="55">
        <v>1</v>
      </c>
      <c r="O319" s="55">
        <v>1.0099858045578003</v>
      </c>
      <c r="P319" s="56">
        <v>1</v>
      </c>
      <c r="W319" s="53">
        <v>192313.88888888888</v>
      </c>
      <c r="X319" s="53">
        <v>155900</v>
      </c>
      <c r="Y319" s="52">
        <v>175874.41860465117</v>
      </c>
      <c r="Z319" s="53">
        <v>139900</v>
      </c>
      <c r="AA319" s="54">
        <v>126.48837280273438</v>
      </c>
      <c r="AB319" s="54">
        <v>94</v>
      </c>
      <c r="AC319" s="55">
        <v>1.016139030456543</v>
      </c>
      <c r="AD319" s="56">
        <v>1</v>
      </c>
      <c r="AK319" s="57">
        <v>134</v>
      </c>
      <c r="AL319" s="58">
        <v>22511994</v>
      </c>
      <c r="AM319" s="59">
        <v>164</v>
      </c>
      <c r="AN319" s="60">
        <v>184</v>
      </c>
      <c r="AO319" s="61">
        <v>167999.95522388059</v>
      </c>
      <c r="AP319" s="58">
        <v>140200</v>
      </c>
      <c r="AQ319" s="59">
        <v>163.02238464355469</v>
      </c>
      <c r="AR319" s="59">
        <v>148</v>
      </c>
      <c r="AS319" s="62">
        <v>1.0010417699813843</v>
      </c>
      <c r="AT319" s="62">
        <v>1</v>
      </c>
      <c r="AU319" s="62">
        <v>1.0111833810806274</v>
      </c>
      <c r="AV319" s="63">
        <v>1</v>
      </c>
      <c r="AW319" s="58">
        <v>178541.21341463414</v>
      </c>
      <c r="AX319" s="58">
        <v>147900</v>
      </c>
      <c r="AY319" s="61">
        <v>169632.33695652173</v>
      </c>
      <c r="AZ319" s="58">
        <v>137900</v>
      </c>
      <c r="BA319" s="59">
        <v>154.3858642578125</v>
      </c>
      <c r="BB319" s="59">
        <v>145.5</v>
      </c>
      <c r="BC319" s="62">
        <v>1.0146656036376953</v>
      </c>
      <c r="BD319" s="63">
        <v>1</v>
      </c>
    </row>
    <row r="320" spans="1:56" x14ac:dyDescent="0.25">
      <c r="A320" s="47">
        <v>36617</v>
      </c>
      <c r="B320" s="48">
        <v>31</v>
      </c>
      <c r="E320" s="49">
        <v>51</v>
      </c>
      <c r="F320" s="49">
        <v>40</v>
      </c>
      <c r="H320" s="51">
        <v>5135703</v>
      </c>
      <c r="I320" s="52">
        <v>165667.83870967742</v>
      </c>
      <c r="J320" s="53">
        <v>135500</v>
      </c>
      <c r="K320" s="54">
        <v>182.25807189941406</v>
      </c>
      <c r="L320" s="54">
        <v>199</v>
      </c>
      <c r="M320" s="55">
        <v>1.0019539594650269</v>
      </c>
      <c r="N320" s="55">
        <v>1</v>
      </c>
      <c r="O320" s="55">
        <v>1.0135045051574707</v>
      </c>
      <c r="P320" s="56">
        <v>1</v>
      </c>
      <c r="W320" s="53">
        <v>153522.72549019608</v>
      </c>
      <c r="X320" s="53">
        <v>141900</v>
      </c>
      <c r="Y320" s="52">
        <v>148025</v>
      </c>
      <c r="Z320" s="53">
        <v>131900</v>
      </c>
      <c r="AA320" s="54">
        <v>137.85000610351563</v>
      </c>
      <c r="AB320" s="54">
        <v>121.5</v>
      </c>
      <c r="AC320" s="55">
        <v>1.0129750967025757</v>
      </c>
      <c r="AD320" s="56">
        <v>1</v>
      </c>
      <c r="AK320" s="57">
        <v>92</v>
      </c>
      <c r="AL320" s="58">
        <v>15659790</v>
      </c>
      <c r="AM320" s="59">
        <v>128</v>
      </c>
      <c r="AN320" s="60">
        <v>141</v>
      </c>
      <c r="AO320" s="61">
        <v>170215.10869565216</v>
      </c>
      <c r="AP320" s="58">
        <v>143950</v>
      </c>
      <c r="AQ320" s="59">
        <v>174</v>
      </c>
      <c r="AR320" s="59">
        <v>154.5</v>
      </c>
      <c r="AS320" s="62">
        <v>0.99973410367965698</v>
      </c>
      <c r="AT320" s="62">
        <v>1</v>
      </c>
      <c r="AU320" s="62">
        <v>1.0117301940917969</v>
      </c>
      <c r="AV320" s="63">
        <v>1</v>
      </c>
      <c r="AW320" s="58">
        <v>174667.6484375</v>
      </c>
      <c r="AX320" s="58">
        <v>144400</v>
      </c>
      <c r="AY320" s="61">
        <v>167728.72340425532</v>
      </c>
      <c r="AZ320" s="58">
        <v>137900</v>
      </c>
      <c r="BA320" s="59">
        <v>162.89361572265625</v>
      </c>
      <c r="BB320" s="59">
        <v>153</v>
      </c>
      <c r="BC320" s="62">
        <v>1.0142163038253784</v>
      </c>
      <c r="BD320" s="63">
        <v>1</v>
      </c>
    </row>
    <row r="321" spans="1:56" x14ac:dyDescent="0.25">
      <c r="A321" s="47">
        <v>36586</v>
      </c>
      <c r="B321" s="48">
        <v>34</v>
      </c>
      <c r="E321" s="49">
        <v>27</v>
      </c>
      <c r="F321" s="49">
        <v>50</v>
      </c>
      <c r="H321" s="51">
        <v>6085876</v>
      </c>
      <c r="I321" s="52">
        <v>178996.35294117648</v>
      </c>
      <c r="J321" s="53">
        <v>154950</v>
      </c>
      <c r="K321" s="54">
        <v>164.5</v>
      </c>
      <c r="L321" s="54">
        <v>163.5</v>
      </c>
      <c r="M321" s="55">
        <v>0.99813967943191528</v>
      </c>
      <c r="N321" s="55">
        <v>1</v>
      </c>
      <c r="O321" s="55">
        <v>1.0106220245361328</v>
      </c>
      <c r="P321" s="56">
        <v>1</v>
      </c>
      <c r="W321" s="53">
        <v>190438.88888888888</v>
      </c>
      <c r="X321" s="53">
        <v>189500</v>
      </c>
      <c r="Y321" s="52">
        <v>167907</v>
      </c>
      <c r="Z321" s="53">
        <v>136825</v>
      </c>
      <c r="AA321" s="54">
        <v>172.3800048828125</v>
      </c>
      <c r="AB321" s="54">
        <v>158.5</v>
      </c>
      <c r="AC321" s="55">
        <v>1.011949896812439</v>
      </c>
      <c r="AD321" s="56">
        <v>1.0005888938903809</v>
      </c>
      <c r="AK321" s="57">
        <v>61</v>
      </c>
      <c r="AL321" s="58">
        <v>10524087</v>
      </c>
      <c r="AM321" s="59">
        <v>77</v>
      </c>
      <c r="AN321" s="60">
        <v>101</v>
      </c>
      <c r="AO321" s="61">
        <v>172526.01639344261</v>
      </c>
      <c r="AP321" s="58">
        <v>148000</v>
      </c>
      <c r="AQ321" s="59">
        <v>169.80328369140625</v>
      </c>
      <c r="AR321" s="59">
        <v>145</v>
      </c>
      <c r="AS321" s="62">
        <v>0.99860602617263794</v>
      </c>
      <c r="AT321" s="62">
        <v>1</v>
      </c>
      <c r="AU321" s="62">
        <v>1.0108284950256348</v>
      </c>
      <c r="AV321" s="63">
        <v>1</v>
      </c>
      <c r="AW321" s="58">
        <v>188672.72727272726</v>
      </c>
      <c r="AX321" s="58">
        <v>152500</v>
      </c>
      <c r="AY321" s="61">
        <v>175532.17821782178</v>
      </c>
      <c r="AZ321" s="58">
        <v>144500</v>
      </c>
      <c r="BA321" s="59">
        <v>172.81187438964844</v>
      </c>
      <c r="BB321" s="59">
        <v>158</v>
      </c>
      <c r="BC321" s="62">
        <v>1.0147079229354858</v>
      </c>
      <c r="BD321" s="63">
        <v>1</v>
      </c>
    </row>
    <row r="322" spans="1:56" x14ac:dyDescent="0.25">
      <c r="A322" s="47">
        <v>36557</v>
      </c>
      <c r="B322" s="48">
        <v>18</v>
      </c>
      <c r="E322" s="49">
        <v>23</v>
      </c>
      <c r="F322" s="49">
        <v>27</v>
      </c>
      <c r="H322" s="51">
        <v>3019000</v>
      </c>
      <c r="I322" s="52">
        <v>167722.22222222222</v>
      </c>
      <c r="J322" s="53">
        <v>140450</v>
      </c>
      <c r="K322" s="54">
        <v>193.27777099609375</v>
      </c>
      <c r="L322" s="54">
        <v>138.5</v>
      </c>
      <c r="M322" s="55">
        <v>1.0089870691299438</v>
      </c>
      <c r="N322" s="55">
        <v>1</v>
      </c>
      <c r="O322" s="55">
        <v>1.0192968845367432</v>
      </c>
      <c r="P322" s="56">
        <v>1.0018129348754883</v>
      </c>
      <c r="W322" s="53">
        <v>201658.69565217392</v>
      </c>
      <c r="X322" s="53">
        <v>149950</v>
      </c>
      <c r="Y322" s="52">
        <v>177205.55555555556</v>
      </c>
      <c r="Z322" s="53">
        <v>147900</v>
      </c>
      <c r="AA322" s="54">
        <v>153.59259033203125</v>
      </c>
      <c r="AB322" s="54">
        <v>128</v>
      </c>
      <c r="AC322" s="55">
        <v>1.0165137052536011</v>
      </c>
      <c r="AD322" s="56">
        <v>1</v>
      </c>
      <c r="AK322" s="57">
        <v>27</v>
      </c>
      <c r="AL322" s="58">
        <v>4438211</v>
      </c>
      <c r="AM322" s="59">
        <v>50</v>
      </c>
      <c r="AN322" s="60">
        <v>51</v>
      </c>
      <c r="AO322" s="61">
        <v>164378.1851851852</v>
      </c>
      <c r="AP322" s="58">
        <v>135700</v>
      </c>
      <c r="AQ322" s="59">
        <v>176.48147583007813</v>
      </c>
      <c r="AR322" s="59">
        <v>131</v>
      </c>
      <c r="AS322" s="62">
        <v>0.99919331073760986</v>
      </c>
      <c r="AT322" s="62">
        <v>1</v>
      </c>
      <c r="AU322" s="62">
        <v>1.011088490486145</v>
      </c>
      <c r="AV322" s="63">
        <v>1.0036258697509766</v>
      </c>
      <c r="AW322" s="58">
        <v>187719</v>
      </c>
      <c r="AX322" s="58">
        <v>142900</v>
      </c>
      <c r="AY322" s="61">
        <v>183007.84313725491</v>
      </c>
      <c r="AZ322" s="58">
        <v>148400</v>
      </c>
      <c r="BA322" s="59">
        <v>173.23529052734375</v>
      </c>
      <c r="BB322" s="59">
        <v>156</v>
      </c>
      <c r="BC322" s="62">
        <v>1.0174118280410767</v>
      </c>
      <c r="BD322" s="63">
        <v>1</v>
      </c>
    </row>
    <row r="323" spans="1:56" x14ac:dyDescent="0.25">
      <c r="A323" s="47">
        <v>36526</v>
      </c>
      <c r="B323" s="48">
        <v>9</v>
      </c>
      <c r="E323" s="49">
        <v>27</v>
      </c>
      <c r="F323" s="49">
        <v>24</v>
      </c>
      <c r="H323" s="51">
        <v>1419211</v>
      </c>
      <c r="I323" s="52">
        <v>157690.11111111112</v>
      </c>
      <c r="J323" s="53">
        <v>135000</v>
      </c>
      <c r="K323" s="54">
        <v>142.88888549804688</v>
      </c>
      <c r="L323" s="54">
        <v>127</v>
      </c>
      <c r="M323" s="55">
        <v>0.97960579395294189</v>
      </c>
      <c r="N323" s="55">
        <v>1</v>
      </c>
      <c r="O323" s="55">
        <v>0.99467164278030396</v>
      </c>
      <c r="P323" s="56">
        <v>1.0231883525848389</v>
      </c>
      <c r="W323" s="53">
        <v>175844.44444444444</v>
      </c>
      <c r="X323" s="53">
        <v>141900</v>
      </c>
      <c r="Y323" s="52">
        <v>189535.41666666666</v>
      </c>
      <c r="Z323" s="53">
        <v>151450</v>
      </c>
      <c r="AA323" s="54">
        <v>195.33332824707031</v>
      </c>
      <c r="AB323" s="54">
        <v>169</v>
      </c>
      <c r="AC323" s="55">
        <v>1.0184222459793091</v>
      </c>
      <c r="AD323" s="56">
        <v>1</v>
      </c>
      <c r="AK323" s="57">
        <v>9</v>
      </c>
      <c r="AL323" s="58">
        <v>1419211</v>
      </c>
      <c r="AM323" s="59">
        <v>27</v>
      </c>
      <c r="AN323" s="60">
        <v>24</v>
      </c>
      <c r="AO323" s="61">
        <v>157690.11111111112</v>
      </c>
      <c r="AP323" s="58">
        <v>135000</v>
      </c>
      <c r="AQ323" s="59">
        <v>142.88888549804688</v>
      </c>
      <c r="AR323" s="59">
        <v>127</v>
      </c>
      <c r="AS323" s="62">
        <v>0.97960579395294189</v>
      </c>
      <c r="AT323" s="62">
        <v>1</v>
      </c>
      <c r="AU323" s="62">
        <v>0.99467164278030396</v>
      </c>
      <c r="AV323" s="63">
        <v>1.0231883525848389</v>
      </c>
      <c r="AW323" s="58">
        <v>175844.44444444444</v>
      </c>
      <c r="AX323" s="58">
        <v>141900</v>
      </c>
      <c r="AY323" s="61">
        <v>189535.41666666666</v>
      </c>
      <c r="AZ323" s="58">
        <v>151450</v>
      </c>
      <c r="BA323" s="59">
        <v>195.33332824707031</v>
      </c>
      <c r="BB323" s="59">
        <v>169</v>
      </c>
      <c r="BC323" s="62">
        <v>1.0184222459793091</v>
      </c>
      <c r="BD323" s="63">
        <v>1</v>
      </c>
    </row>
    <row r="324" spans="1:56" x14ac:dyDescent="0.25">
      <c r="A324" s="47">
        <v>36495</v>
      </c>
      <c r="B324" s="48">
        <v>10</v>
      </c>
      <c r="E324" s="49">
        <v>10</v>
      </c>
      <c r="F324" s="49">
        <v>12</v>
      </c>
      <c r="H324" s="51">
        <v>1606000</v>
      </c>
      <c r="I324" s="52">
        <v>160600</v>
      </c>
      <c r="J324" s="53">
        <v>138450</v>
      </c>
      <c r="K324" s="54">
        <v>213.19999694824219</v>
      </c>
      <c r="L324" s="54">
        <v>145.5</v>
      </c>
      <c r="M324" s="55">
        <v>0.99869179725646973</v>
      </c>
      <c r="N324" s="55">
        <v>1</v>
      </c>
      <c r="O324" s="55">
        <v>1.0082478523254395</v>
      </c>
      <c r="P324" s="56">
        <v>1.0077835321426392</v>
      </c>
      <c r="W324" s="53">
        <v>161690.1</v>
      </c>
      <c r="X324" s="53">
        <v>134925</v>
      </c>
      <c r="Y324" s="52">
        <v>165550.08333333334</v>
      </c>
      <c r="Z324" s="53">
        <v>159825</v>
      </c>
      <c r="AA324" s="54">
        <v>163.5</v>
      </c>
      <c r="AB324" s="54">
        <v>113</v>
      </c>
      <c r="AC324" s="55">
        <v>0.99731993675231934</v>
      </c>
      <c r="AD324" s="56">
        <v>1</v>
      </c>
    </row>
  </sheetData>
  <mergeCells count="32">
    <mergeCell ref="B5:H5"/>
    <mergeCell ref="I5:P5"/>
    <mergeCell ref="Q5:V5"/>
    <mergeCell ref="W5:X5"/>
    <mergeCell ref="Y5:AD5"/>
    <mergeCell ref="AE5:AJ5"/>
    <mergeCell ref="AK5:AN5"/>
    <mergeCell ref="AO5:AV5"/>
    <mergeCell ref="AW5:AX5"/>
    <mergeCell ref="AY5:BD5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AW6:AX6"/>
    <mergeCell ref="AY6:AZ6"/>
    <mergeCell ref="BA6:BB6"/>
    <mergeCell ref="BC6:BD6"/>
    <mergeCell ref="AG6:AH6"/>
    <mergeCell ref="AI6:AJ6"/>
    <mergeCell ref="AO6:AP6"/>
    <mergeCell ref="AQ6:AR6"/>
    <mergeCell ref="AS6:AT6"/>
    <mergeCell ref="AU6:AV6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>Center for Real Estate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</dc:creator>
  <cp:lastModifiedBy>Real Estate</cp:lastModifiedBy>
  <dcterms:created xsi:type="dcterms:W3CDTF">2015-07-29T16:00:26Z</dcterms:created>
  <dcterms:modified xsi:type="dcterms:W3CDTF">2026-05-26T18:54:31Z</dcterms:modified>
</cp:coreProperties>
</file>